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AA3" i="61" s="1"/>
  <c r="Z3" i="14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Z3"/>
  <c r="Y3"/>
  <c r="BM99" i="14" l="1"/>
  <c r="AO99" i="24"/>
  <c r="AL99"/>
  <c r="AK99"/>
  <c r="AK99" i="28"/>
  <c r="AB89" i="63"/>
  <c r="AB22"/>
  <c r="AB89" i="61"/>
  <c r="AB81"/>
  <c r="AB77"/>
  <c r="AB73"/>
  <c r="AB69"/>
  <c r="AB34"/>
  <c r="AB30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99" s="1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U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F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F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C99" l="1"/>
  <c r="C99" i="56"/>
  <c r="F68" i="63"/>
  <c r="C99"/>
  <c r="F87" i="57"/>
  <c r="F77"/>
  <c r="F69"/>
  <c r="C99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O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2" s="1"/>
  <c r="O43" i="65"/>
  <c r="D43" i="56" s="1"/>
  <c r="G43" s="1"/>
  <c r="O43" s="1"/>
  <c r="O44" i="65"/>
  <c r="D44" i="56" s="1"/>
  <c r="G44" s="1"/>
  <c r="V44" s="1"/>
  <c r="O45" i="65"/>
  <c r="D45" i="56" s="1"/>
  <c r="G45" s="1"/>
  <c r="O46" i="65"/>
  <c r="D46" i="56" s="1"/>
  <c r="G46" s="1"/>
  <c r="O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V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O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O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O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O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O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9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O48" s="1"/>
  <c r="N52"/>
  <c r="N55"/>
  <c r="N56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N82"/>
  <c r="N85"/>
  <c r="O85" s="1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48" i="55"/>
  <c r="V56"/>
  <c r="V9"/>
  <c r="V32"/>
  <c r="V59"/>
  <c r="V16"/>
  <c r="V43"/>
  <c r="V10" i="56"/>
  <c r="V19"/>
  <c r="O35"/>
  <c r="V40"/>
  <c r="V51"/>
  <c r="N8" i="55"/>
  <c r="F9"/>
  <c r="I99"/>
  <c r="M99"/>
  <c r="G10"/>
  <c r="N12"/>
  <c r="O12" s="1"/>
  <c r="F13"/>
  <c r="V22"/>
  <c r="N28"/>
  <c r="O28" s="1"/>
  <c r="F29"/>
  <c r="O30"/>
  <c r="N44"/>
  <c r="O44" s="1"/>
  <c r="F45"/>
  <c r="N60"/>
  <c r="O60" s="1"/>
  <c r="F61"/>
  <c r="O72"/>
  <c r="O80"/>
  <c r="O13" i="56"/>
  <c r="O29"/>
  <c r="O45"/>
  <c r="O57"/>
  <c r="O65"/>
  <c r="O73"/>
  <c r="V82" i="55"/>
  <c r="V15" i="56"/>
  <c r="V22"/>
  <c r="V31"/>
  <c r="O38"/>
  <c r="V52"/>
  <c r="V62"/>
  <c r="V75"/>
  <c r="O17" i="55"/>
  <c r="V28"/>
  <c r="V18" i="56"/>
  <c r="O32"/>
  <c r="V32"/>
  <c r="V34"/>
  <c r="V43"/>
  <c r="O50"/>
  <c r="B99" i="55"/>
  <c r="F3"/>
  <c r="K99"/>
  <c r="F5"/>
  <c r="N20"/>
  <c r="O20" s="1"/>
  <c r="F21"/>
  <c r="N36"/>
  <c r="F37"/>
  <c r="N52"/>
  <c r="F53"/>
  <c r="O68"/>
  <c r="O76"/>
  <c r="O5" i="56"/>
  <c r="O21"/>
  <c r="O37"/>
  <c r="O53"/>
  <c r="O61"/>
  <c r="O69"/>
  <c r="O77"/>
  <c r="O93"/>
  <c r="V78" i="55"/>
  <c r="O7" i="56"/>
  <c r="O23"/>
  <c r="V28"/>
  <c r="V39"/>
  <c r="V46"/>
  <c r="V63"/>
  <c r="O74"/>
  <c r="V87"/>
  <c r="V98"/>
  <c r="J99" i="55"/>
  <c r="O7"/>
  <c r="N24"/>
  <c r="O24" s="1"/>
  <c r="N40"/>
  <c r="N56"/>
  <c r="O63"/>
  <c r="O56" i="56"/>
  <c r="V70" i="58"/>
  <c r="V75" i="55"/>
  <c r="V56" i="56"/>
  <c r="V60"/>
  <c r="V68"/>
  <c r="B99" i="57"/>
  <c r="F3"/>
  <c r="K99"/>
  <c r="N82"/>
  <c r="F83"/>
  <c r="F97"/>
  <c r="C99" i="58"/>
  <c r="I99"/>
  <c r="M99"/>
  <c r="N4"/>
  <c r="F5"/>
  <c r="N12"/>
  <c r="F13"/>
  <c r="N20"/>
  <c r="F21"/>
  <c r="V50"/>
  <c r="V66"/>
  <c r="O66"/>
  <c r="V82"/>
  <c r="V98"/>
  <c r="V64" i="55"/>
  <c r="V76"/>
  <c r="V80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26"/>
  <c r="O42"/>
  <c r="V90"/>
  <c r="V93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25" i="58" l="1"/>
  <c r="D99" i="55"/>
  <c r="V66" i="56"/>
  <c r="V30"/>
  <c r="V14"/>
  <c r="V78"/>
  <c r="V6"/>
  <c r="V42"/>
  <c r="O98"/>
  <c r="O90"/>
  <c r="O82"/>
  <c r="O90" i="55"/>
  <c r="O82"/>
  <c r="O74"/>
  <c r="O66"/>
  <c r="G6"/>
  <c r="V58" i="56"/>
  <c r="V86" i="55"/>
  <c r="V70"/>
  <c r="V70" i="56"/>
  <c r="V54"/>
  <c r="V98" i="55"/>
  <c r="O11"/>
  <c r="G3" i="56"/>
  <c r="V3" s="1"/>
  <c r="O38" i="55"/>
  <c r="O86" i="56"/>
  <c r="O46" i="55"/>
  <c r="O29" i="58"/>
  <c r="O97" i="56"/>
  <c r="O89"/>
  <c r="O81"/>
  <c r="O14" i="55"/>
  <c r="O9"/>
  <c r="O65" i="58"/>
  <c r="O44" i="57"/>
  <c r="O91" i="55"/>
  <c r="O13"/>
  <c r="V74" i="58"/>
  <c r="O81"/>
  <c r="V84" i="55"/>
  <c r="O41" i="58"/>
  <c r="O40" i="55"/>
  <c r="V95" i="56"/>
  <c r="O52" i="55"/>
  <c r="O35"/>
  <c r="O19"/>
  <c r="V27" i="56"/>
  <c r="V11"/>
  <c r="O47"/>
  <c r="O87" i="55"/>
  <c r="V4"/>
  <c r="V27"/>
  <c r="O92" i="56"/>
  <c r="O84"/>
  <c r="O76"/>
  <c r="O68"/>
  <c r="O60"/>
  <c r="O52"/>
  <c r="O36"/>
  <c r="O71" i="55"/>
  <c r="O51"/>
  <c r="V97" i="58"/>
  <c r="V88" i="55"/>
  <c r="O57" i="58"/>
  <c r="O56" i="55"/>
  <c r="O36"/>
  <c r="O40" i="56"/>
  <c r="O24"/>
  <c r="O3" i="55"/>
  <c r="G50"/>
  <c r="O50" s="1"/>
  <c r="O17" i="58"/>
  <c r="O9"/>
  <c r="O30"/>
  <c r="O26" i="56"/>
  <c r="O94"/>
  <c r="O83"/>
  <c r="O25"/>
  <c r="O62" i="55"/>
  <c r="E99" i="56"/>
  <c r="G8"/>
  <c r="V8" s="1"/>
  <c r="G4"/>
  <c r="V4" s="1"/>
  <c r="O91"/>
  <c r="O87"/>
  <c r="O79"/>
  <c r="O75"/>
  <c r="O71"/>
  <c r="O67"/>
  <c r="O63"/>
  <c r="O59"/>
  <c r="O55"/>
  <c r="V26"/>
  <c r="G94" i="55"/>
  <c r="G47"/>
  <c r="V47" s="1"/>
  <c r="E99"/>
  <c r="O95"/>
  <c r="O22"/>
  <c r="O53" i="58"/>
  <c r="O45"/>
  <c r="V37"/>
  <c r="V30"/>
  <c r="O14"/>
  <c r="G58" i="57"/>
  <c r="V58" s="1"/>
  <c r="G26"/>
  <c r="V26" s="1"/>
  <c r="G91" i="58"/>
  <c r="V77"/>
  <c r="G75"/>
  <c r="V61"/>
  <c r="G59"/>
  <c r="G43"/>
  <c r="G27"/>
  <c r="E99"/>
  <c r="G11"/>
  <c r="V11" s="1"/>
  <c r="O6"/>
  <c r="O22"/>
  <c r="D99"/>
  <c r="G98" i="57"/>
  <c r="V98" s="1"/>
  <c r="G74"/>
  <c r="V74" s="1"/>
  <c r="O56"/>
  <c r="G50"/>
  <c r="V50" s="1"/>
  <c r="G34"/>
  <c r="V34" s="1"/>
  <c r="G25"/>
  <c r="V25" s="1"/>
  <c r="G14"/>
  <c r="V14" s="1"/>
  <c r="G10"/>
  <c r="V10" s="1"/>
  <c r="G9"/>
  <c r="V9" s="1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O42" i="55"/>
  <c r="V42"/>
  <c r="N99" i="58"/>
  <c r="N99" i="57"/>
  <c r="O8" i="55"/>
  <c r="V34"/>
  <c r="O34"/>
  <c r="V18"/>
  <c r="O18"/>
  <c r="O58"/>
  <c r="V58"/>
  <c r="N99" i="61"/>
  <c r="O10" i="55"/>
  <c r="V10"/>
  <c r="F99" i="57"/>
  <c r="O80"/>
  <c r="V80"/>
  <c r="O6" i="55"/>
  <c r="V6"/>
  <c r="V26"/>
  <c r="O26"/>
  <c r="V50" l="1"/>
  <c r="O11" i="58"/>
  <c r="O74" i="57"/>
  <c r="O47" i="55"/>
  <c r="O58" i="57"/>
  <c r="O26"/>
  <c r="O61"/>
  <c r="O10"/>
  <c r="V13"/>
  <c r="O4" i="56"/>
  <c r="O8"/>
  <c r="O12"/>
  <c r="V94" i="55"/>
  <c r="O94"/>
  <c r="V45" i="57"/>
  <c r="O34"/>
  <c r="O98"/>
  <c r="O77"/>
  <c r="O21"/>
  <c r="O91" i="58"/>
  <c r="V91"/>
  <c r="V75"/>
  <c r="O75"/>
  <c r="O59"/>
  <c r="V59"/>
  <c r="V43"/>
  <c r="O43"/>
  <c r="O27"/>
  <c r="V27"/>
  <c r="O56"/>
  <c r="V53" i="57"/>
  <c r="O50"/>
  <c r="O25"/>
  <c r="O14"/>
  <c r="O9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DB42" s="1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DG96" s="1"/>
  <c r="C96" i="40" s="1"/>
  <c r="AY93" i="54"/>
  <c r="AY70"/>
  <c r="AY67"/>
  <c r="AY24"/>
  <c r="DI96"/>
  <c r="E9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BF97"/>
  <c r="DI5"/>
  <c r="E5" i="40" s="1"/>
  <c r="BF17" i="54"/>
  <c r="BF30"/>
  <c r="DJ34"/>
  <c r="F34" i="40" s="1"/>
  <c r="BF49" i="54"/>
  <c r="DH49" s="1"/>
  <c r="D49" i="40" s="1"/>
  <c r="BF4" i="54"/>
  <c r="DH4" s="1"/>
  <c r="D4" i="40" s="1"/>
  <c r="BF6" i="54"/>
  <c r="DH6" s="1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DH55" s="1"/>
  <c r="D55" i="40" s="1"/>
  <c r="BF60" i="54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BF84"/>
  <c r="BF89"/>
  <c r="BF93"/>
  <c r="BF95"/>
  <c r="DH95" s="1"/>
  <c r="D95" i="40" s="1"/>
  <c r="BF98" i="54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AY62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AY94"/>
  <c r="AV99"/>
  <c r="DH10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H82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13" i="54" l="1"/>
  <c r="DD87"/>
  <c r="DD71"/>
  <c r="DD55"/>
  <c r="DD41"/>
  <c r="CW15"/>
  <c r="CP44"/>
  <c r="D6" i="40"/>
  <c r="DK6" i="54"/>
  <c r="CI1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U9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N10" i="24" s="1"/>
  <c r="W10" i="53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U1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8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N21" i="29" s="1"/>
  <c r="V21" i="53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AG16" i="29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U28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N31" i="24" s="1"/>
  <c r="W31" i="53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N43" i="28" s="1"/>
  <c r="U43" i="5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AF51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N53" i="26" s="1"/>
  <c r="O53" i="53"/>
  <c r="S53"/>
  <c r="N53" i="24" s="1"/>
  <c r="W53" i="53"/>
  <c r="V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9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V55"/>
  <c r="N55" i="28" s="1"/>
  <c r="U55" i="53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U68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AE73" i="44"/>
  <c r="Q67" i="53"/>
  <c r="P73" i="44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N70" i="24" s="1"/>
  <c r="W70" i="53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N82" i="27" s="1"/>
  <c r="T82" i="53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O8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6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N87" i="27" s="1"/>
  <c r="M88" i="44"/>
  <c r="O85" i="14"/>
  <c r="V85"/>
  <c r="T85"/>
  <c r="R85"/>
  <c r="B88" i="44"/>
  <c r="A88"/>
  <c r="H85" i="14"/>
  <c r="D87" i="44"/>
  <c r="AF90"/>
  <c r="N87" i="28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N88" i="28" s="1"/>
  <c r="U88" i="53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O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<sst xmlns="http://schemas.openxmlformats.org/spreadsheetml/2006/main" count="8274" uniqueCount="515">
  <si>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</si>
  <si>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</si>
  <si>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</si>
  <si>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</si>
  <si>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</si>
  <si>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</si>
  <si>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</si>
  <si>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</si>
  <si>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</si>
  <si>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</si>
  <si>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</si>
  <si>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</si>
  <si>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</si>
  <si>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</si>
  <si>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</si>
  <si>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</si>
  <si>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</si>
  <si>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</si>
  <si>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</si>
  <si>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</si>
  <si>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</si>
  <si>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</si>
  <si>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</si>
  <si>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</si>
  <si>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</si>
  <si>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</si>
  <si>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</si>
  <si>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</si>
  <si>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</si>
  <si>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</si>
  <si>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</si>
  <si>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</si>
  <si>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</si>
  <si>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</si>
  <si>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</si>
  <si>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</si>
  <si>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</si>
  <si>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</si>
  <si>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</si>
  <si>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</si>
  <si>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</si>
  <si>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</si>
  <si>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</si>
  <si>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</si>
  <si>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</si>
  <si>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</si>
  <si>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</si>
  <si>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</si>
  <si>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</si>
  <si>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</si>
  <si>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</si>
  <si>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</si>
  <si>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</si>
  <si>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</si>
  <si>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</si>
  <si>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</si>
  <si>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</si>
  <si>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</si>
  <si>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</si>
  <si>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</si>
  <si>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</si>
  <si>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</si>
  <si>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</si>
  <si>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</si>
  <si>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</si>
  <si>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</si>
  <si>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</si>
  <si>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</si>
  <si>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</si>
  <si>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</si>
  <si>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</si>
  <si>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</si>
  <si>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</si>
  <si>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</si>
  <si>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</si>
  <si>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</si>
  <si>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</si>
  <si>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</si>
  <si>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</si>
  <si>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</si>
  <si>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</si>
  <si>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</si>
  <si>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</si>
  <si>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</si>
  <si>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</si>
  <si>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</si>
  <si>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</si>
  <si>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</si>
  <si>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</si>
  <si>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</si>
  <si>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</si>
  <si>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</si>
  <si>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</si>
  <si>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</si>
  <si>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</si>
  <si>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</si>
  <si>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</si>
  <si>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</si>
  <si>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</si>
  <si>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</si>
  <si>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</si>
  <si>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</si>
  <si>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</si>
  <si>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</si>
  <si>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</si>
  <si>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</si>
  <si>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</si>
  <si>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</si>
  <si>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</si>
  <si>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</si>
  <si>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</si>
  <si>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</si>
  <si>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</si>
  <si>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</si>
  <si>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</si>
  <si>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</si>
  <si>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</si>
  <si>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</si>
  <si>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</si>
  <si>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</si>
  <si>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</si>
  <si>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</si>
  <si>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</si>
  <si>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</si>
  <si>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</si>
  <si>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</si>
  <si>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</si>
  <si>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</si>
  <si>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</si>
  <si>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</si>
  <si>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</si>
  <si>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</si>
  <si>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</si>
  <si>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</si>
  <si>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</si>
  <si>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</si>
  <si>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</si>
  <si>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</si>
  <si>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</si>
  <si>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</si>
  <si>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</si>
  <si>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</si>
  <si>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</si>
  <si>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</si>
  <si>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</si>
  <si>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</si>
  <si>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</si>
  <si>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</si>
  <si>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</si>
  <si>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</si>
  <si>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</si>
  <si>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</si>
  <si>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</si>
  <si>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</si>
  <si>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</si>
  <si>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</si>
  <si>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</si>
  <si>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</si>
  <si>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</si>
  <si>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</si>
  <si>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</si>
  <si>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</si>
  <si>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</si>
  <si>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</si>
  <si>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</si>
  <si>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</si>
  <si>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</si>
  <si>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</si>
  <si>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</si>
  <si>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</si>
  <si>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</si>
  <si>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</si>
  <si>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</si>
  <si>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</si>
  <si>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</si>
  <si>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</si>
  <si>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</si>
  <si>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</si>
  <si>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</si>
  <si>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</si>
  <si>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</si>
  <si>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</si>
  <si>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</si>
  <si>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</si>
  <si>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</si>
  <si>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</si>
  <si>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</si>
  <si>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</si>
  <si>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</si>
  <si>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</si>
  <si>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</si>
  <si>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</si>
  <si>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</si>
  <si>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</si>
  <si>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</si>
  <si>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</si>
  <si>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</si>
  <si>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</si>
  <si>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</si>
  <si>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</si>
  <si>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</si>
  <si>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</si>
  <si>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</si>
  <si>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</si>
  <si>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</si>
  <si>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</si>
  <si>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</si>
  <si>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</si>
  <si>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</si>
  <si>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</si>
  <si>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</si>
  <si>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</si>
  <si>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</si>
  <si>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</si>
  <si>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</si>
  <si>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</si>
  <si>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</si>
  <si>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</si>
  <si>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</si>
  <si>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</si>
  <si>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</si>
  <si>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</si>
  <si>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</si>
  <si>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</si>
  <si>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</si>
  <si>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</si>
  <si>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</si>
  <si>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</si>
  <si>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</si>
  <si>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</si>
  <si>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</si>
  <si>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</si>
  <si>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</si>
  <si>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</si>
  <si>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</si>
  <si>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</si>
  <si>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</si>
  <si>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</si>
  <si>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</si>
  <si>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</si>
  <si>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</si>
  <si>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</si>
  <si>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</si>
  <si>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</si>
  <si>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</si>
  <si>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</si>
  <si>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</si>
  <si>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</si>
  <si>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</si>
  <si>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</si>
  <si>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</si>
  <si>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</si>
  <si>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</si>
  <si>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</si>
  <si>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</si>
  <si>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</si>
  <si>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</si>
  <si>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</si>
  <si>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</si>
  <si>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</si>
  <si>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</si>
  <si>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</si>
  <si>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</si>
  <si>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</si>
  <si>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</si>
  <si>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</si>
  <si>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</si>
  <si>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</si>
  <si>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</si>
  <si>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</si>
  <si>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</si>
  <si>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</si>
  <si>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</si>
  <si>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</si>
  <si>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</si>
  <si>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</si>
  <si>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</si>
  <si>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</si>
  <si>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</si>
  <si>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</si>
  <si>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</si>
  <si>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</si>
  <si>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</si>
  <si>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</si>
  <si>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</si>
  <si>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</si>
  <si>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</si>
  <si>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</si>
  <si>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</si>
  <si>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</si>
  <si>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</si>
  <si>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</si>
  <si>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</si>
  <si>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</si>
  <si>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</si>
  <si>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</si>
  <si>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</si>
  <si>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</si>
  <si>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</si>
  <si>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</si>
  <si>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</si>
  <si>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</si>
  <si>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</si>
  <si>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</si>
  <si>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</si>
  <si>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</si>
  <si>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</si>
  <si>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</si>
  <si>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</si>
  <si>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</si>
  <si>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</si>
  <si>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</si>
  <si>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</si>
  <si>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</si>
  <si>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</si>
  <si>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</si>
  <si>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</si>
  <si>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</si>
  <si>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</si>
  <si>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</si>
  <si>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</si>
  <si>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</si>
  <si>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</si>
  <si>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</si>
  <si>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</si>
  <si>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</si>
  <si>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</si>
  <si>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</si>
  <si>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</si>
  <si>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</si>
  <si>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</si>
  <si>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</si>
  <si>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</si>
  <si>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</si>
  <si>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</si>
  <si>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</si>
  <si>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</si>
  <si>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</si>
  <si>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</si>
  <si>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</si>
  <si>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</si>
  <si>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</si>
  <si>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</si>
  <si>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</si>
  <si>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</si>
  <si>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</si>
  <si>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</si>
  <si>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</si>
  <si>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</si>
  <si>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</si>
  <si>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</si>
  <si>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</si>
  <si>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</si>
  <si>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</si>
  <si>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</si>
  <si>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</si>
  <si>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</si>
  <si>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</si>
  <si>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</si>
  <si>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</si>
  <si>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</si>
  <si>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</si>
  <si>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</si>
  <si>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</si>
  <si>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</si>
  <si>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</si>
  <si>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</si>
  <si>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</si>
  <si>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</si>
  <si>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</si>
  <si>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</si>
  <si>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</si>
  <si>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</si>
  <si>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</si>
  <si>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</si>
  <si>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</si>
  <si>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</si>
  <si>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</si>
  <si>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</si>
  <si>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</si>
  <si>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</si>
  <si>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</si>
  <si>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</si>
  <si>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</si>
  <si>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</si>
  <si>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</si>
  <si>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</si>
  <si>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</si>
  <si>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</si>
  <si>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</si>
  <si>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</si>
  <si>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</si>
  <si>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</si>
  <si>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</si>
  <si>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</si>
  <si>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</si>
  <si>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</si>
  <si>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</si>
  <si>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</si>
  <si>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</si>
  <si>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</si>
  <si>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</si>
  <si>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</si>
  <si>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</si>
  <si>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</si>
  <si>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</si>
  <si>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</si>
  <si>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</si>
  <si>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</si>
  <si>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</si>
  <si>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</si>
  <si>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</si>
  <si>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</si>
  <si>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</si>
  <si>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</si>
  <si>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</si>
  <si>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</si>
  <si>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</si>
  <si>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</si>
  <si>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</si>
  <si>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</si>
  <si>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</si>
  <si>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</si>
  <si>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</si>
  <si>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</si>
  <si>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</si>
  <si>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</si>
  <si>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</si>
  <si>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</si>
  <si>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</si>
  <si>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</si>
  <si>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</si>
  <si>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</si>
  <si>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</si>
  <si>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</si>
  <si>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</si>
  <si>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</si>
  <si>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</si>
  <si>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</si>
  <si>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</si>
  <si>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</si>
  <si>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</si>
  <si>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</si>
  <si>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</si>
  <si>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</si>
  <si>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</si>
  <si>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</si>
  <si>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</si>
  <si>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</si>
  <si>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</si>
  <si>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</si>
  <si>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</si>
  <si>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</si>
  <si>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</si>
  <si>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</si>
  <si>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</si>
  <si>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</si>
  <si>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</si>
  <si>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</si>
  <si>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</si>
  <si>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</si>
  <si>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</si>
  <si>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</si>
  <si>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</si>
  <si>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</si>
  <si>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</si>
  <si>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</si>
  <si>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</si>
  <si>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</si>
  <si>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</si>
  <si>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</si>
  <si>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</si>
  <si>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</si>
  <si>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</si>
  <si>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</si>
  <si>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</si>
  <si>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</si>
  <si>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</si>
  <si>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</si>
  <si>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</si>
  <si>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</si>
  <si>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</si>
  <si>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</si>
  <si>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</si>
  <si>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</si>
  <si>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</si>
  <si>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</si>
  <si>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55IS2023/01/17</t>
  </si>
  <si>
    <t>ADHPL</t>
  </si>
  <si>
    <t>BALCO</t>
  </si>
  <si>
    <t>CHANJUII</t>
  </si>
  <si>
    <t>JPL</t>
  </si>
  <si>
    <t>JPL-2</t>
  </si>
  <si>
    <t>KEDARSUGAR</t>
  </si>
  <si>
    <t>MALANA</t>
  </si>
  <si>
    <t>MRNCANEPWR</t>
  </si>
  <si>
    <t>NIRANISUGAR</t>
  </si>
  <si>
    <t>SCLTPS</t>
  </si>
  <si>
    <t>SEILP2</t>
  </si>
  <si>
    <t>SHPPBPL</t>
  </si>
  <si>
    <t>SREE-RJ</t>
  </si>
  <si>
    <t>Teesta_III</t>
  </si>
  <si>
    <t>GOA_Beneficiary</t>
  </si>
  <si>
    <t>HP</t>
  </si>
  <si>
    <t>Meghalaya_Ben</t>
  </si>
  <si>
    <t>UTTARAKHAND</t>
  </si>
  <si>
    <t>SOLAPUR_SOLAR</t>
  </si>
  <si>
    <t>TS1PL_BKN</t>
  </si>
  <si>
    <t xml:space="preserve">Northern_Railway_Delhi </t>
  </si>
  <si>
    <t>East_Delhi_Waste_Processing_Company_Limited_(EDWPCL)</t>
  </si>
  <si>
    <t>17-01-2023</t>
  </si>
  <si>
    <t>IssueTime</t>
  </si>
  <si>
    <t>AB Hotels</t>
  </si>
  <si>
    <t>GUJAR</t>
  </si>
  <si>
    <t>Max_S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</si>
</sst>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165</v>
          </cell>
          <cell r="C5">
            <v>0</v>
          </cell>
          <cell r="D5">
            <v>180</v>
          </cell>
          <cell r="E5">
            <v>0</v>
          </cell>
          <cell r="H5">
            <v>142.27200000000002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180</v>
          </cell>
          <cell r="E6">
            <v>0</v>
          </cell>
          <cell r="H6">
            <v>140.94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180</v>
          </cell>
          <cell r="E7">
            <v>0</v>
          </cell>
          <cell r="H7">
            <v>140.71600000000001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180</v>
          </cell>
          <cell r="E8">
            <v>0</v>
          </cell>
          <cell r="H8">
            <v>140.476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180</v>
          </cell>
          <cell r="E9">
            <v>0</v>
          </cell>
          <cell r="H9">
            <v>140.85999999999999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180</v>
          </cell>
          <cell r="E10">
            <v>0</v>
          </cell>
          <cell r="H10">
            <v>140.63199999999998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180</v>
          </cell>
          <cell r="E11">
            <v>0</v>
          </cell>
          <cell r="H11">
            <v>141.62800000000001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180</v>
          </cell>
          <cell r="E12">
            <v>0</v>
          </cell>
          <cell r="H12">
            <v>140.88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180</v>
          </cell>
          <cell r="E13">
            <v>0</v>
          </cell>
          <cell r="H13">
            <v>141.072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180</v>
          </cell>
          <cell r="E14">
            <v>0</v>
          </cell>
          <cell r="H14">
            <v>140.928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180</v>
          </cell>
          <cell r="E15">
            <v>0</v>
          </cell>
          <cell r="H15">
            <v>140.79599999999999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180</v>
          </cell>
          <cell r="E16">
            <v>0</v>
          </cell>
          <cell r="H16">
            <v>140.81199999999998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180</v>
          </cell>
          <cell r="E17">
            <v>0</v>
          </cell>
          <cell r="H17">
            <v>140.71999999999997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180</v>
          </cell>
          <cell r="E18">
            <v>0</v>
          </cell>
          <cell r="H18">
            <v>140.52800000000002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180</v>
          </cell>
          <cell r="E19">
            <v>0</v>
          </cell>
          <cell r="H19">
            <v>140.54400000000001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180</v>
          </cell>
          <cell r="E20">
            <v>0</v>
          </cell>
          <cell r="H20">
            <v>140.172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180</v>
          </cell>
          <cell r="E21">
            <v>0</v>
          </cell>
          <cell r="H21">
            <v>140.94799999999998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180</v>
          </cell>
          <cell r="E22">
            <v>0</v>
          </cell>
          <cell r="H22">
            <v>140.24399999999997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180</v>
          </cell>
          <cell r="E23">
            <v>0</v>
          </cell>
          <cell r="H23">
            <v>141.196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180</v>
          </cell>
          <cell r="E24">
            <v>0</v>
          </cell>
          <cell r="H24">
            <v>140.02399999999997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180</v>
          </cell>
          <cell r="E25">
            <v>0</v>
          </cell>
          <cell r="H25">
            <v>140.74799999999999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180</v>
          </cell>
          <cell r="E26">
            <v>0</v>
          </cell>
          <cell r="H26">
            <v>140.20400000000001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180</v>
          </cell>
          <cell r="E27">
            <v>0</v>
          </cell>
          <cell r="H27">
            <v>140.684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180</v>
          </cell>
          <cell r="E28">
            <v>0</v>
          </cell>
          <cell r="H28">
            <v>140.79999999999998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180</v>
          </cell>
          <cell r="E29">
            <v>0</v>
          </cell>
          <cell r="H29">
            <v>140.41999999999999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180</v>
          </cell>
          <cell r="E30">
            <v>0</v>
          </cell>
          <cell r="H30">
            <v>140.27200000000002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180</v>
          </cell>
          <cell r="E31">
            <v>0</v>
          </cell>
          <cell r="H31">
            <v>140.9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180</v>
          </cell>
          <cell r="E32">
            <v>0</v>
          </cell>
          <cell r="H32">
            <v>141.52399999999997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180</v>
          </cell>
          <cell r="E33">
            <v>0</v>
          </cell>
          <cell r="H33">
            <v>143.036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180</v>
          </cell>
          <cell r="E34">
            <v>0</v>
          </cell>
          <cell r="H34">
            <v>142.94399999999999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180</v>
          </cell>
          <cell r="E35">
            <v>0</v>
          </cell>
          <cell r="H35">
            <v>142.73599999999999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180</v>
          </cell>
          <cell r="E36">
            <v>0</v>
          </cell>
          <cell r="H36">
            <v>143.50400000000002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180</v>
          </cell>
          <cell r="E37">
            <v>0</v>
          </cell>
          <cell r="H37">
            <v>143.49200000000002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180</v>
          </cell>
          <cell r="E38">
            <v>0</v>
          </cell>
          <cell r="H38">
            <v>143.256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180</v>
          </cell>
          <cell r="E39">
            <v>0</v>
          </cell>
          <cell r="H39">
            <v>143.34800000000001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180</v>
          </cell>
          <cell r="E40">
            <v>0</v>
          </cell>
          <cell r="H40">
            <v>144.012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180</v>
          </cell>
          <cell r="E41">
            <v>0</v>
          </cell>
          <cell r="H41">
            <v>143.52399999999997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180</v>
          </cell>
          <cell r="E42">
            <v>0</v>
          </cell>
          <cell r="H42">
            <v>143.28800000000001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180</v>
          </cell>
          <cell r="E43">
            <v>0</v>
          </cell>
          <cell r="H43">
            <v>143.35599999999999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180</v>
          </cell>
          <cell r="E44">
            <v>0</v>
          </cell>
          <cell r="H44">
            <v>144.24799999999999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180</v>
          </cell>
          <cell r="E45">
            <v>0</v>
          </cell>
          <cell r="H45">
            <v>143.93600000000001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180</v>
          </cell>
          <cell r="E46">
            <v>0</v>
          </cell>
          <cell r="H46">
            <v>144.07599999999999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180</v>
          </cell>
          <cell r="E47">
            <v>0</v>
          </cell>
          <cell r="H47">
            <v>143.74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180</v>
          </cell>
          <cell r="E48">
            <v>0</v>
          </cell>
          <cell r="H48">
            <v>143.73200000000003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180</v>
          </cell>
          <cell r="E49">
            <v>0</v>
          </cell>
          <cell r="H49">
            <v>143.47999999999999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180</v>
          </cell>
          <cell r="E50">
            <v>0</v>
          </cell>
          <cell r="H50">
            <v>143.89200000000002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180</v>
          </cell>
          <cell r="E51">
            <v>0</v>
          </cell>
          <cell r="H51">
            <v>144.05200000000002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180</v>
          </cell>
          <cell r="E52">
            <v>0</v>
          </cell>
          <cell r="H52">
            <v>144.64400000000001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180</v>
          </cell>
          <cell r="E53">
            <v>0</v>
          </cell>
          <cell r="H53">
            <v>144.084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180</v>
          </cell>
          <cell r="E54">
            <v>0</v>
          </cell>
          <cell r="H54">
            <v>144.28000000000003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180</v>
          </cell>
          <cell r="E55">
            <v>0</v>
          </cell>
          <cell r="H55">
            <v>144.24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180</v>
          </cell>
          <cell r="E56">
            <v>0</v>
          </cell>
          <cell r="H56">
            <v>143.988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180</v>
          </cell>
          <cell r="E57">
            <v>0</v>
          </cell>
          <cell r="H57">
            <v>144.364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180</v>
          </cell>
          <cell r="E58">
            <v>0</v>
          </cell>
          <cell r="H58">
            <v>144.36799999999999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180</v>
          </cell>
          <cell r="E59">
            <v>0</v>
          </cell>
          <cell r="H59">
            <v>143.768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180</v>
          </cell>
          <cell r="E60">
            <v>0</v>
          </cell>
          <cell r="H60">
            <v>144.52800000000002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180</v>
          </cell>
          <cell r="E61">
            <v>0</v>
          </cell>
          <cell r="H61">
            <v>144.26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180</v>
          </cell>
          <cell r="E62">
            <v>0</v>
          </cell>
          <cell r="H62">
            <v>143.65200000000002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180</v>
          </cell>
          <cell r="E63">
            <v>0</v>
          </cell>
          <cell r="H63">
            <v>144.99200000000002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180</v>
          </cell>
          <cell r="E64">
            <v>0</v>
          </cell>
          <cell r="H64">
            <v>144.048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180</v>
          </cell>
          <cell r="E65">
            <v>0</v>
          </cell>
          <cell r="H65">
            <v>144.5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180</v>
          </cell>
          <cell r="E66">
            <v>0</v>
          </cell>
          <cell r="H66">
            <v>144.28000000000003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180</v>
          </cell>
          <cell r="E67">
            <v>0</v>
          </cell>
          <cell r="H67">
            <v>144.33199999999999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180</v>
          </cell>
          <cell r="E68">
            <v>0</v>
          </cell>
          <cell r="H68">
            <v>143.94399999999999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180</v>
          </cell>
          <cell r="E69">
            <v>0</v>
          </cell>
          <cell r="H69">
            <v>144.428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180</v>
          </cell>
          <cell r="E70">
            <v>0</v>
          </cell>
          <cell r="H70">
            <v>143.828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180</v>
          </cell>
          <cell r="E71">
            <v>0</v>
          </cell>
          <cell r="H71">
            <v>144.28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180</v>
          </cell>
          <cell r="E72">
            <v>0</v>
          </cell>
          <cell r="H72">
            <v>143.34800000000001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180</v>
          </cell>
          <cell r="E73">
            <v>0</v>
          </cell>
          <cell r="H73">
            <v>144.27600000000001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180</v>
          </cell>
          <cell r="E74">
            <v>0</v>
          </cell>
          <cell r="H74">
            <v>144.27199999999999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180</v>
          </cell>
          <cell r="E75">
            <v>0</v>
          </cell>
          <cell r="H75">
            <v>144.91999999999999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180</v>
          </cell>
          <cell r="E76">
            <v>0</v>
          </cell>
          <cell r="H76">
            <v>143.96799999999999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180</v>
          </cell>
          <cell r="E77">
            <v>0</v>
          </cell>
          <cell r="H77">
            <v>143.9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180</v>
          </cell>
          <cell r="E78">
            <v>0</v>
          </cell>
          <cell r="H78">
            <v>144.01599999999999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180</v>
          </cell>
          <cell r="E79">
            <v>0</v>
          </cell>
          <cell r="H79">
            <v>144.17599999999999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180</v>
          </cell>
          <cell r="E80">
            <v>0</v>
          </cell>
          <cell r="H80">
            <v>143.76400000000001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180</v>
          </cell>
          <cell r="E81">
            <v>0</v>
          </cell>
          <cell r="H81">
            <v>144.07999999999998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180</v>
          </cell>
          <cell r="E82">
            <v>0</v>
          </cell>
          <cell r="H82">
            <v>144.14400000000001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180</v>
          </cell>
          <cell r="E83">
            <v>0</v>
          </cell>
          <cell r="H83">
            <v>143.78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180</v>
          </cell>
          <cell r="E84">
            <v>0</v>
          </cell>
          <cell r="H84">
            <v>144.08400000000003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180</v>
          </cell>
          <cell r="E85">
            <v>0</v>
          </cell>
          <cell r="H85">
            <v>145.84000000000003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180</v>
          </cell>
          <cell r="E86">
            <v>0</v>
          </cell>
          <cell r="H86">
            <v>145.65599999999998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180</v>
          </cell>
          <cell r="E87">
            <v>0</v>
          </cell>
          <cell r="H87">
            <v>145.07600000000002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180</v>
          </cell>
          <cell r="E88">
            <v>0</v>
          </cell>
          <cell r="H88">
            <v>144.94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180</v>
          </cell>
          <cell r="E89">
            <v>0</v>
          </cell>
          <cell r="H89">
            <v>144.96799999999999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180</v>
          </cell>
          <cell r="E90">
            <v>0</v>
          </cell>
          <cell r="H90">
            <v>145.096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180</v>
          </cell>
          <cell r="E91">
            <v>0</v>
          </cell>
          <cell r="H91">
            <v>145.01600000000002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180</v>
          </cell>
          <cell r="E92">
            <v>0</v>
          </cell>
          <cell r="H92">
            <v>144.93200000000002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180</v>
          </cell>
          <cell r="E93">
            <v>0</v>
          </cell>
          <cell r="H93">
            <v>144.61599999999999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180</v>
          </cell>
          <cell r="E94">
            <v>0</v>
          </cell>
          <cell r="H94">
            <v>145.23599999999999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180</v>
          </cell>
          <cell r="E95">
            <v>0</v>
          </cell>
          <cell r="H95">
            <v>145.02000000000001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180</v>
          </cell>
          <cell r="E96">
            <v>0</v>
          </cell>
          <cell r="H96">
            <v>145.11599999999999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180</v>
          </cell>
          <cell r="E97">
            <v>0</v>
          </cell>
          <cell r="H97">
            <v>145.06399999999999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180</v>
          </cell>
          <cell r="E98">
            <v>0</v>
          </cell>
          <cell r="H98">
            <v>144.72800000000001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180</v>
          </cell>
          <cell r="E99">
            <v>0</v>
          </cell>
          <cell r="H99">
            <v>145.05600000000001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180</v>
          </cell>
          <cell r="E100">
            <v>0</v>
          </cell>
          <cell r="H100">
            <v>144.536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282.43599999999998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282.43599999999998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282.43599999999998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312.036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287.42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287.42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277.42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277.42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270.036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270.036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270.036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312.036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302.036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302.036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302.036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282.43599999999998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282.43599999999998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282.43599999999998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282.43599999999998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44943</v>
      </c>
      <c r="Z3" s="37">
        <f>S3</f>
        <v>44943</v>
      </c>
      <c r="AE3" s="36"/>
      <c r="AH3" s="38">
        <f>AV4</f>
        <v>44943</v>
      </c>
    </row>
    <row r="4" spans="1:48" ht="15.75" thickBot="1">
      <c r="A4" s="37">
        <f>frq!A1</f>
        <v>44943</v>
      </c>
      <c r="L4" s="37">
        <f>frq!A1</f>
        <v>44943</v>
      </c>
      <c r="P4" s="37">
        <f>frq!A1</f>
        <v>44943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44943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19.411999999999999</v>
      </c>
      <c r="AF6" s="56">
        <f>'MSW BWN'!C3</f>
        <v>19.411999999999999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19.7</v>
      </c>
      <c r="AF7" s="56">
        <f>'MSW BWN'!C4</f>
        <v>19.7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19.756</v>
      </c>
      <c r="AF8" s="56">
        <f>'MSW BWN'!C5</f>
        <v>19.756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19.103999999999999</v>
      </c>
      <c r="AF9" s="56">
        <f>'MSW BWN'!C6</f>
        <v>19.103999999999999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19.18</v>
      </c>
      <c r="AF10" s="56">
        <f>'MSW BWN'!C7</f>
        <v>19.18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20.12</v>
      </c>
      <c r="AF11" s="56">
        <f>'MSW BWN'!C8</f>
        <v>20.12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19.988</v>
      </c>
      <c r="AF12" s="56">
        <f>'MSW BWN'!C9</f>
        <v>19.988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19.776</v>
      </c>
      <c r="AF13" s="56">
        <f>'MSW BWN'!C10</f>
        <v>19.776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19.603999999999999</v>
      </c>
      <c r="AF14" s="56">
        <f>'MSW BWN'!C11</f>
        <v>19.603999999999999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18.72</v>
      </c>
      <c r="AF15" s="56">
        <f>'MSW BWN'!C12</f>
        <v>18.72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19.448</v>
      </c>
      <c r="AF16" s="56">
        <f>'MSW BWN'!C13</f>
        <v>19.448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19.832000000000001</v>
      </c>
      <c r="AF17" s="56">
        <f>'MSW BWN'!C14</f>
        <v>19.832000000000001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20.216000000000001</v>
      </c>
      <c r="AF18" s="56">
        <f>'MSW BWN'!C15</f>
        <v>20.216000000000001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19.64</v>
      </c>
      <c r="AF19" s="56">
        <f>'MSW BWN'!C16</f>
        <v>19.64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19.276</v>
      </c>
      <c r="AF20" s="56">
        <f>'MSW BWN'!C17</f>
        <v>19.276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19.143999999999998</v>
      </c>
      <c r="AF21" s="56">
        <f>'MSW BWN'!C18</f>
        <v>19.143999999999998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18.335999999999999</v>
      </c>
      <c r="AF22" s="56">
        <f>'MSW BWN'!C19</f>
        <v>18.335999999999999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18.603999999999999</v>
      </c>
      <c r="AF23" s="56">
        <f>'MSW BWN'!C20</f>
        <v>18.603999999999999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19.16</v>
      </c>
      <c r="AF24" s="56">
        <f>'MSW BWN'!C21</f>
        <v>19.16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18.603999999999999</v>
      </c>
      <c r="AF25" s="56">
        <f>'MSW BWN'!C22</f>
        <v>18.603999999999999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19.047999999999998</v>
      </c>
      <c r="AF26" s="56">
        <f>'MSW BWN'!C23</f>
        <v>19.047999999999998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19.544</v>
      </c>
      <c r="AF27" s="56">
        <f>'MSW BWN'!C24</f>
        <v>19.544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19.872</v>
      </c>
      <c r="AF28" s="56">
        <f>'MSW BWN'!C25</f>
        <v>19.872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20.18</v>
      </c>
      <c r="AF29" s="56">
        <f>'MSW BWN'!C26</f>
        <v>20.18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7.0608999999999991E-2</v>
      </c>
      <c r="H30" s="54">
        <f>(BAWANA!U27+BAWANA!V27)/4000</f>
        <v>0</v>
      </c>
      <c r="I30" s="54"/>
      <c r="J30" s="54">
        <f t="shared" si="3"/>
        <v>7.0608999999999991E-2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20.64</v>
      </c>
      <c r="AF30" s="56">
        <f>'MSW BWN'!C27</f>
        <v>20.64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7.0608999999999991E-2</v>
      </c>
      <c r="H31" s="54">
        <f>(BAWANA!U28+BAWANA!V28)/4000</f>
        <v>0</v>
      </c>
      <c r="I31" s="54"/>
      <c r="J31" s="54">
        <f t="shared" si="3"/>
        <v>7.0608999999999991E-2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19.852</v>
      </c>
      <c r="AF31" s="56">
        <f>'MSW BWN'!C28</f>
        <v>19.852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7.0608999999999991E-2</v>
      </c>
      <c r="H32" s="54">
        <f>(BAWANA!U29+BAWANA!V29)/4000</f>
        <v>0</v>
      </c>
      <c r="I32" s="54"/>
      <c r="J32" s="54">
        <f t="shared" si="3"/>
        <v>7.0608999999999991E-2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19.256</v>
      </c>
      <c r="AF32" s="56">
        <f>'MSW BWN'!C29</f>
        <v>19.256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7.8008999999999995E-2</v>
      </c>
      <c r="H33" s="54">
        <f>(BAWANA!U30+BAWANA!V30)/4000</f>
        <v>0</v>
      </c>
      <c r="I33" s="54"/>
      <c r="J33" s="54">
        <f t="shared" si="3"/>
        <v>7.8008999999999995E-2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20.544</v>
      </c>
      <c r="AF33" s="56">
        <f>'MSW BWN'!C30</f>
        <v>20.544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19.507999999999999</v>
      </c>
      <c r="AF34" s="56">
        <f>'MSW BWN'!C31</f>
        <v>19.507999999999999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20.064</v>
      </c>
      <c r="AF35" s="56">
        <f>'MSW BWN'!C32</f>
        <v>20.064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19.315999999999999</v>
      </c>
      <c r="AF36" s="56">
        <f>'MSW BWN'!C33</f>
        <v>19.315999999999999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19.852</v>
      </c>
      <c r="AF37" s="56">
        <f>'MSW BWN'!C34</f>
        <v>19.852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19.391999999999999</v>
      </c>
      <c r="AF38" s="56">
        <f>'MSW BWN'!C35</f>
        <v>19.391999999999999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20.044</v>
      </c>
      <c r="AF39" s="56">
        <f>'MSW BWN'!C36</f>
        <v>20.044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19.468</v>
      </c>
      <c r="AF40" s="56">
        <f>'MSW BWN'!C37</f>
        <v>19.468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20.736000000000001</v>
      </c>
      <c r="AF41" s="56">
        <f>'MSW BWN'!C38</f>
        <v>20.736000000000001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20.64</v>
      </c>
      <c r="AF42" s="56">
        <f>'MSW BWN'!C39</f>
        <v>20.64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19.391999999999999</v>
      </c>
      <c r="AF43" s="56">
        <f>'MSW BWN'!C40</f>
        <v>19.391999999999999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18.22</v>
      </c>
      <c r="AF44" s="56">
        <f>'MSW BWN'!C41</f>
        <v>18.22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19.123999999999999</v>
      </c>
      <c r="AF45" s="56">
        <f>'MSW BWN'!C42</f>
        <v>19.123999999999999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20.504000000000001</v>
      </c>
      <c r="AF46" s="56">
        <f>'MSW BWN'!C43</f>
        <v>20.504000000000001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19.527999999999999</v>
      </c>
      <c r="AF47" s="56">
        <f>'MSW BWN'!C44</f>
        <v>19.527999999999999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19.2</v>
      </c>
      <c r="AF48" s="56">
        <f>'MSW BWN'!C45</f>
        <v>19.2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19.468</v>
      </c>
      <c r="AF49" s="56">
        <f>'MSW BWN'!C46</f>
        <v>19.468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19.256</v>
      </c>
      <c r="AF50" s="56">
        <f>'MSW BWN'!C47</f>
        <v>19.256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20.352</v>
      </c>
      <c r="AF51" s="56">
        <f>'MSW BWN'!C48</f>
        <v>20.352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0.08</v>
      </c>
      <c r="H52" s="54">
        <f>(BAWANA!U49+BAWANA!V49)/4000</f>
        <v>0</v>
      </c>
      <c r="I52" s="54"/>
      <c r="J52" s="54">
        <f t="shared" si="3"/>
        <v>0.08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19.852</v>
      </c>
      <c r="AF52" s="56">
        <f>'MSW BWN'!C49</f>
        <v>19.852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0.08</v>
      </c>
      <c r="H53" s="54">
        <f>(BAWANA!U50+BAWANA!V50)/4000</f>
        <v>0</v>
      </c>
      <c r="I53" s="54"/>
      <c r="J53" s="54">
        <f t="shared" si="3"/>
        <v>0.08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19.852</v>
      </c>
      <c r="AF53" s="56">
        <f>'MSW BWN'!C50</f>
        <v>19.852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7.1855000000000002E-2</v>
      </c>
      <c r="H54" s="54">
        <f>(BAWANA!U51+BAWANA!V51)/4000</f>
        <v>0</v>
      </c>
      <c r="I54" s="54"/>
      <c r="J54" s="54">
        <f t="shared" si="3"/>
        <v>7.1855000000000002E-2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20.524000000000001</v>
      </c>
      <c r="AF54" s="56">
        <f>'MSW BWN'!C51</f>
        <v>20.524000000000001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7.1855000000000002E-2</v>
      </c>
      <c r="H55" s="54">
        <f>(BAWANA!U52+BAWANA!V52)/4000</f>
        <v>0</v>
      </c>
      <c r="I55" s="54"/>
      <c r="J55" s="54">
        <f t="shared" si="3"/>
        <v>7.1855000000000002E-2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19.948</v>
      </c>
      <c r="AF55" s="56">
        <f>'MSW BWN'!C52</f>
        <v>19.948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6.9355E-2</v>
      </c>
      <c r="H56" s="54">
        <f>(BAWANA!U53+BAWANA!V53)/4000</f>
        <v>0</v>
      </c>
      <c r="I56" s="54"/>
      <c r="J56" s="54">
        <f t="shared" si="3"/>
        <v>6.9355E-2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20.12</v>
      </c>
      <c r="AF56" s="56">
        <f>'MSW BWN'!C53</f>
        <v>20.12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6.9355E-2</v>
      </c>
      <c r="H57" s="54">
        <f>(BAWANA!U54+BAWANA!V54)/4000</f>
        <v>0</v>
      </c>
      <c r="I57" s="54"/>
      <c r="J57" s="54">
        <f t="shared" si="3"/>
        <v>6.9355E-2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20.103999999999999</v>
      </c>
      <c r="AF57" s="56">
        <f>'MSW BWN'!C54</f>
        <v>20.103999999999999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19.64</v>
      </c>
      <c r="AF58" s="56">
        <f>'MSW BWN'!C55</f>
        <v>19.64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20.332000000000001</v>
      </c>
      <c r="AF59" s="56">
        <f>'MSW BWN'!C56</f>
        <v>20.332000000000001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20.024000000000001</v>
      </c>
      <c r="AF60" s="56">
        <f>'MSW BWN'!C57</f>
        <v>20.024000000000001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19.16</v>
      </c>
      <c r="AF61" s="56">
        <f>'MSW BWN'!C58</f>
        <v>19.16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19.7</v>
      </c>
      <c r="AF62" s="56">
        <f>'MSW BWN'!C59</f>
        <v>19.7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19.66</v>
      </c>
      <c r="AF63" s="56">
        <f>'MSW BWN'!C60</f>
        <v>19.66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19.68</v>
      </c>
      <c r="AF64" s="56">
        <f>'MSW BWN'!C61</f>
        <v>19.68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19.795999999999999</v>
      </c>
      <c r="AF65" s="56">
        <f>'MSW BWN'!C62</f>
        <v>19.795999999999999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19.832000000000001</v>
      </c>
      <c r="AF66" s="56">
        <f>'MSW BWN'!C63</f>
        <v>19.832000000000001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20.007999999999999</v>
      </c>
      <c r="AF67" s="56">
        <f>'MSW BWN'!C64</f>
        <v>20.007999999999999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20.14</v>
      </c>
      <c r="AF68" s="56">
        <f>'MSW BWN'!C65</f>
        <v>20.14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19.756</v>
      </c>
      <c r="AF69" s="56">
        <f>'MSW BWN'!C66</f>
        <v>19.756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19.584</v>
      </c>
      <c r="AF70" s="56">
        <f>'MSW BWN'!C67</f>
        <v>19.584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19.123999999999999</v>
      </c>
      <c r="AF71" s="56">
        <f>'MSW BWN'!C68</f>
        <v>19.123999999999999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19.027999999999999</v>
      </c>
      <c r="AF72" s="56">
        <f>'MSW BWN'!C69</f>
        <v>19.027999999999999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6.7509E-2</v>
      </c>
      <c r="H73" s="54">
        <f>(BAWANA!U70+BAWANA!V70)/4000</f>
        <v>0</v>
      </c>
      <c r="I73" s="54"/>
      <c r="J73" s="54">
        <f t="shared" si="9"/>
        <v>6.7509E-2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14.38</v>
      </c>
      <c r="AF73" s="56">
        <f>'MSW BWN'!C70</f>
        <v>14.38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6.7509E-2</v>
      </c>
      <c r="H74" s="54">
        <f>(BAWANA!U71+BAWANA!V71)/4000</f>
        <v>0</v>
      </c>
      <c r="I74" s="54"/>
      <c r="J74" s="54">
        <f t="shared" si="9"/>
        <v>6.7509E-2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12.576000000000001</v>
      </c>
      <c r="AF74" s="56">
        <f>'MSW BWN'!C71</f>
        <v>12.576000000000001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6.7509E-2</v>
      </c>
      <c r="H75" s="54">
        <f>(BAWANA!U72+BAWANA!V72)/4000</f>
        <v>0</v>
      </c>
      <c r="I75" s="54"/>
      <c r="J75" s="54">
        <f t="shared" si="9"/>
        <v>6.7509E-2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18.315999999999999</v>
      </c>
      <c r="AF75" s="56">
        <f>'MSW BWN'!C72</f>
        <v>18.315999999999999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19.928000000000001</v>
      </c>
      <c r="AF76" s="56">
        <f>'MSW BWN'!C73</f>
        <v>19.928000000000001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19.584</v>
      </c>
      <c r="AF77" s="56">
        <f>'MSW BWN'!C74</f>
        <v>19.584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19.584</v>
      </c>
      <c r="AF78" s="56">
        <f>'MSW BWN'!C75</f>
        <v>19.584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20.064</v>
      </c>
      <c r="AF79" s="56">
        <f>'MSW BWN'!C76</f>
        <v>20.064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19.372</v>
      </c>
      <c r="AF80" s="56">
        <f>'MSW BWN'!C77</f>
        <v>19.372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19.544</v>
      </c>
      <c r="AF81" s="56">
        <f>'MSW BWN'!C78</f>
        <v>19.544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19.468</v>
      </c>
      <c r="AF82" s="56">
        <f>'MSW BWN'!C79</f>
        <v>19.468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19.736000000000001</v>
      </c>
      <c r="AF83" s="56">
        <f>'MSW BWN'!C80</f>
        <v>19.736000000000001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7.8008999999999995E-2</v>
      </c>
      <c r="H84" s="54">
        <f>(BAWANA!U81+BAWANA!V81)/4000</f>
        <v>0</v>
      </c>
      <c r="I84" s="54"/>
      <c r="J84" s="54">
        <f t="shared" si="9"/>
        <v>7.8008999999999995E-2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19.68</v>
      </c>
      <c r="AF84" s="56">
        <f>'MSW BWN'!C81</f>
        <v>19.68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7.5509000000000007E-2</v>
      </c>
      <c r="H85" s="54">
        <f>(BAWANA!U82+BAWANA!V82)/4000</f>
        <v>0</v>
      </c>
      <c r="I85" s="54"/>
      <c r="J85" s="54">
        <f t="shared" si="9"/>
        <v>7.5509000000000007E-2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19.448</v>
      </c>
      <c r="AF85" s="56">
        <f>'MSW BWN'!C82</f>
        <v>19.448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7.5509000000000007E-2</v>
      </c>
      <c r="H86" s="54">
        <f>(BAWANA!U83+BAWANA!V83)/4000</f>
        <v>0</v>
      </c>
      <c r="I86" s="54"/>
      <c r="J86" s="54">
        <f t="shared" si="9"/>
        <v>7.5509000000000007E-2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19.64</v>
      </c>
      <c r="AF86" s="56">
        <f>'MSW BWN'!C83</f>
        <v>19.64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7.5509000000000007E-2</v>
      </c>
      <c r="H87" s="54">
        <f>(BAWANA!U84+BAWANA!V84)/4000</f>
        <v>0</v>
      </c>
      <c r="I87" s="54"/>
      <c r="J87" s="54">
        <f t="shared" si="9"/>
        <v>7.5509000000000007E-2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19.468</v>
      </c>
      <c r="AF87" s="56">
        <f>'MSW BWN'!C84</f>
        <v>19.468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7.0608999999999991E-2</v>
      </c>
      <c r="H88" s="54">
        <f>(BAWANA!U85+BAWANA!V85)/4000</f>
        <v>0</v>
      </c>
      <c r="I88" s="54"/>
      <c r="J88" s="54">
        <f t="shared" si="9"/>
        <v>7.0608999999999991E-2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19.431999999999999</v>
      </c>
      <c r="AF88" s="56">
        <f>'MSW BWN'!C85</f>
        <v>19.431999999999999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7.0608999999999991E-2</v>
      </c>
      <c r="H89" s="54">
        <f>(BAWANA!U86+BAWANA!V86)/4000</f>
        <v>0</v>
      </c>
      <c r="I89" s="54"/>
      <c r="J89" s="54">
        <f t="shared" si="9"/>
        <v>7.0608999999999991E-2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19.544</v>
      </c>
      <c r="AF89" s="56">
        <f>'MSW BWN'!C86</f>
        <v>19.544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7.0608999999999991E-2</v>
      </c>
      <c r="H90" s="54">
        <f>(BAWANA!U87+BAWANA!V87)/4000</f>
        <v>0</v>
      </c>
      <c r="I90" s="54"/>
      <c r="J90" s="54">
        <f t="shared" si="9"/>
        <v>7.0608999999999991E-2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19.7</v>
      </c>
      <c r="AF90" s="56">
        <f>'MSW BWN'!C87</f>
        <v>19.7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7.0608999999999991E-2</v>
      </c>
      <c r="H91" s="54">
        <f>(BAWANA!U88+BAWANA!V88)/4000</f>
        <v>0</v>
      </c>
      <c r="I91" s="54"/>
      <c r="J91" s="54">
        <f t="shared" si="9"/>
        <v>7.0608999999999991E-2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19.736000000000001</v>
      </c>
      <c r="AF91" s="56">
        <f>'MSW BWN'!C88</f>
        <v>19.736000000000001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19.623999999999999</v>
      </c>
      <c r="AF92" s="56">
        <f>'MSW BWN'!C89</f>
        <v>19.623999999999999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19.047999999999998</v>
      </c>
      <c r="AF93" s="56">
        <f>'MSW BWN'!C90</f>
        <v>19.047999999999998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18.968</v>
      </c>
      <c r="AF94" s="56">
        <f>'MSW BWN'!C91</f>
        <v>18.968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19.239999999999998</v>
      </c>
      <c r="AF95" s="56">
        <f>'MSW BWN'!C92</f>
        <v>19.239999999999998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19.66</v>
      </c>
      <c r="AF96" s="56">
        <f>'MSW BWN'!C93</f>
        <v>19.66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19.968</v>
      </c>
      <c r="AF97" s="56">
        <f>'MSW BWN'!C94</f>
        <v>19.968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19.988</v>
      </c>
      <c r="AF98" s="56">
        <f>'MSW BWN'!C95</f>
        <v>19.988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18.911999999999999</v>
      </c>
      <c r="AF99" s="56">
        <f>'MSW BWN'!C96</f>
        <v>18.911999999999999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19.16</v>
      </c>
      <c r="AF100" s="56">
        <f>'MSW BWN'!C97</f>
        <v>19.16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18.356000000000002</v>
      </c>
      <c r="AF101" s="56">
        <f>'MSW BWN'!C98</f>
        <v>18.356000000000002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6.9092549999999999</v>
      </c>
      <c r="H102" s="54">
        <f t="shared" si="14"/>
        <v>0</v>
      </c>
      <c r="I102" s="54"/>
      <c r="J102" s="54">
        <f t="shared" si="14"/>
        <v>6.9092549999999999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1868.6080000000027</v>
      </c>
      <c r="AF102" s="71">
        <f t="shared" si="16"/>
        <v>1868.6080000000027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81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6</v>
      </c>
      <c r="U1" s="225" t="s">
        <v>343</v>
      </c>
      <c r="V1" s="22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509</v>
      </c>
      <c r="Z2" t="s">
        <v>359</v>
      </c>
      <c r="AA2" t="s">
        <v>152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6.21</v>
      </c>
      <c r="M3" s="114">
        <v>0</v>
      </c>
      <c r="N3" s="113">
        <v>-73</v>
      </c>
      <c r="O3" s="95">
        <v>-45</v>
      </c>
      <c r="P3" s="95">
        <v>-35</v>
      </c>
      <c r="Q3" s="95">
        <v>0</v>
      </c>
      <c r="R3" s="95">
        <v>0</v>
      </c>
      <c r="S3" s="114">
        <v>0</v>
      </c>
      <c r="T3" t="s">
        <v>509</v>
      </c>
      <c r="U3" s="115">
        <v>-153</v>
      </c>
      <c r="V3" s="116">
        <v>6.21</v>
      </c>
      <c r="W3">
        <v>-73</v>
      </c>
      <c r="X3">
        <v>-45</v>
      </c>
      <c r="Y3">
        <v>0</v>
      </c>
      <c r="Z3">
        <v>6.21</v>
      </c>
      <c r="AA3">
        <v>0</v>
      </c>
      <c r="AB3">
        <v>-35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5.93</v>
      </c>
      <c r="M4" s="116">
        <v>0</v>
      </c>
      <c r="N4" s="115">
        <v>-14</v>
      </c>
      <c r="O4" s="88">
        <v>-50</v>
      </c>
      <c r="P4" s="88">
        <v>-40</v>
      </c>
      <c r="Q4" s="88">
        <v>0</v>
      </c>
      <c r="R4" s="88">
        <v>0</v>
      </c>
      <c r="S4" s="116">
        <v>0</v>
      </c>
      <c r="T4" t="s">
        <v>509</v>
      </c>
      <c r="U4" s="115">
        <v>-104</v>
      </c>
      <c r="V4" s="116">
        <v>5.93</v>
      </c>
      <c r="W4">
        <v>-14</v>
      </c>
      <c r="X4">
        <v>-50</v>
      </c>
      <c r="Y4">
        <v>0</v>
      </c>
      <c r="Z4">
        <v>5.93</v>
      </c>
      <c r="AA4">
        <v>0</v>
      </c>
      <c r="AB4">
        <v>-40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5.26</v>
      </c>
      <c r="M5" s="116">
        <v>0</v>
      </c>
      <c r="N5" s="115">
        <v>-39</v>
      </c>
      <c r="O5" s="88">
        <v>-50</v>
      </c>
      <c r="P5" s="88">
        <v>-60</v>
      </c>
      <c r="Q5" s="88">
        <v>0</v>
      </c>
      <c r="R5" s="88">
        <v>0</v>
      </c>
      <c r="S5" s="116">
        <v>0</v>
      </c>
      <c r="T5" t="s">
        <v>509</v>
      </c>
      <c r="U5" s="115">
        <v>-149</v>
      </c>
      <c r="V5" s="116">
        <v>5.26</v>
      </c>
      <c r="W5">
        <v>-39</v>
      </c>
      <c r="X5">
        <v>-50</v>
      </c>
      <c r="Y5">
        <v>0</v>
      </c>
      <c r="Z5">
        <v>5.26</v>
      </c>
      <c r="AA5">
        <v>0</v>
      </c>
      <c r="AB5">
        <v>-60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4.21</v>
      </c>
      <c r="M6" s="116">
        <v>0</v>
      </c>
      <c r="N6" s="115">
        <v>-40</v>
      </c>
      <c r="O6" s="88">
        <v>-50</v>
      </c>
      <c r="P6" s="88">
        <v>-60</v>
      </c>
      <c r="Q6" s="88">
        <v>0</v>
      </c>
      <c r="R6" s="88">
        <v>0</v>
      </c>
      <c r="S6" s="116">
        <v>0</v>
      </c>
      <c r="U6" s="115">
        <v>-150</v>
      </c>
      <c r="V6" s="116">
        <v>4.21</v>
      </c>
      <c r="W6">
        <v>-40</v>
      </c>
      <c r="X6">
        <v>-50</v>
      </c>
      <c r="Y6">
        <v>0</v>
      </c>
      <c r="Z6">
        <v>4.21</v>
      </c>
      <c r="AA6">
        <v>0</v>
      </c>
      <c r="AB6">
        <v>-60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3.82</v>
      </c>
      <c r="M7" s="116">
        <v>0</v>
      </c>
      <c r="N7" s="115">
        <v>-81</v>
      </c>
      <c r="O7" s="88">
        <v>-75</v>
      </c>
      <c r="P7" s="88">
        <v>-50</v>
      </c>
      <c r="Q7" s="88">
        <v>-35</v>
      </c>
      <c r="R7" s="88">
        <v>0</v>
      </c>
      <c r="S7" s="116">
        <v>0</v>
      </c>
      <c r="U7" s="115">
        <v>-241</v>
      </c>
      <c r="V7" s="116">
        <v>3.82</v>
      </c>
      <c r="W7">
        <v>-81</v>
      </c>
      <c r="X7">
        <v>-75</v>
      </c>
      <c r="Y7">
        <v>0</v>
      </c>
      <c r="Z7">
        <v>3.82</v>
      </c>
      <c r="AA7">
        <v>-35</v>
      </c>
      <c r="AB7">
        <v>-50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3.63</v>
      </c>
      <c r="M8" s="116">
        <v>0</v>
      </c>
      <c r="N8" s="115">
        <v>-76</v>
      </c>
      <c r="O8" s="88">
        <v>-75</v>
      </c>
      <c r="P8" s="88">
        <v>-40</v>
      </c>
      <c r="Q8" s="88">
        <v>-35</v>
      </c>
      <c r="R8" s="88">
        <v>0</v>
      </c>
      <c r="S8" s="116">
        <v>0</v>
      </c>
      <c r="U8" s="115">
        <v>-226</v>
      </c>
      <c r="V8" s="116">
        <v>3.63</v>
      </c>
      <c r="W8">
        <v>-76</v>
      </c>
      <c r="X8">
        <v>-75</v>
      </c>
      <c r="Y8">
        <v>0</v>
      </c>
      <c r="Z8">
        <v>3.63</v>
      </c>
      <c r="AA8">
        <v>-35</v>
      </c>
      <c r="AB8">
        <v>-40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3.54</v>
      </c>
      <c r="M9" s="116">
        <v>0</v>
      </c>
      <c r="N9" s="115">
        <v>-53</v>
      </c>
      <c r="O9" s="88">
        <v>-91</v>
      </c>
      <c r="P9" s="88">
        <v>-80</v>
      </c>
      <c r="Q9" s="88">
        <v>-35</v>
      </c>
      <c r="R9" s="88">
        <v>0</v>
      </c>
      <c r="S9" s="116">
        <v>0</v>
      </c>
      <c r="U9" s="115">
        <v>-259</v>
      </c>
      <c r="V9" s="116">
        <v>3.54</v>
      </c>
      <c r="W9">
        <v>-53</v>
      </c>
      <c r="X9">
        <v>-91</v>
      </c>
      <c r="Y9">
        <v>0</v>
      </c>
      <c r="Z9">
        <v>3.54</v>
      </c>
      <c r="AA9">
        <v>-35</v>
      </c>
      <c r="AB9">
        <v>-80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3.44</v>
      </c>
      <c r="M10" s="116">
        <v>0</v>
      </c>
      <c r="N10" s="115">
        <v>-23</v>
      </c>
      <c r="O10" s="88">
        <v>-93</v>
      </c>
      <c r="P10" s="88">
        <v>-80</v>
      </c>
      <c r="Q10" s="88">
        <v>-35</v>
      </c>
      <c r="R10" s="88">
        <v>0</v>
      </c>
      <c r="S10" s="116">
        <v>0</v>
      </c>
      <c r="U10" s="115">
        <v>-231</v>
      </c>
      <c r="V10" s="116">
        <v>3.44</v>
      </c>
      <c r="W10">
        <v>-23</v>
      </c>
      <c r="X10">
        <v>-93</v>
      </c>
      <c r="Y10">
        <v>0</v>
      </c>
      <c r="Z10">
        <v>3.44</v>
      </c>
      <c r="AA10">
        <v>-35</v>
      </c>
      <c r="AB10">
        <v>-80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3.06</v>
      </c>
      <c r="M11" s="116">
        <v>0</v>
      </c>
      <c r="N11" s="115">
        <v>-4</v>
      </c>
      <c r="O11" s="88">
        <v>-56</v>
      </c>
      <c r="P11" s="88">
        <v>-70</v>
      </c>
      <c r="Q11" s="88">
        <v>-40</v>
      </c>
      <c r="R11" s="88">
        <v>0</v>
      </c>
      <c r="S11" s="116">
        <v>0</v>
      </c>
      <c r="U11" s="115">
        <v>-170</v>
      </c>
      <c r="V11" s="116">
        <v>3.06</v>
      </c>
      <c r="W11">
        <v>-4</v>
      </c>
      <c r="X11">
        <v>-56</v>
      </c>
      <c r="Y11">
        <v>0</v>
      </c>
      <c r="Z11">
        <v>3.06</v>
      </c>
      <c r="AA11">
        <v>-40</v>
      </c>
      <c r="AB11">
        <v>-70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3.06</v>
      </c>
      <c r="M12" s="116">
        <v>0</v>
      </c>
      <c r="N12" s="115">
        <v>-5</v>
      </c>
      <c r="O12" s="88">
        <v>-54</v>
      </c>
      <c r="P12" s="88">
        <v>-70</v>
      </c>
      <c r="Q12" s="88">
        <v>-40</v>
      </c>
      <c r="R12" s="88">
        <v>0</v>
      </c>
      <c r="S12" s="116">
        <v>0</v>
      </c>
      <c r="U12" s="115">
        <v>-169</v>
      </c>
      <c r="V12" s="116">
        <v>3.06</v>
      </c>
      <c r="W12">
        <v>-5</v>
      </c>
      <c r="X12">
        <v>-54</v>
      </c>
      <c r="Y12">
        <v>0</v>
      </c>
      <c r="Z12">
        <v>3.06</v>
      </c>
      <c r="AA12">
        <v>-40</v>
      </c>
      <c r="AB12">
        <v>-70</v>
      </c>
    </row>
    <row r="13" spans="1:28">
      <c r="G13" t="s">
        <v>55</v>
      </c>
      <c r="H13" s="115">
        <v>24.86</v>
      </c>
      <c r="I13" s="88">
        <v>0</v>
      </c>
      <c r="J13" s="88">
        <v>0</v>
      </c>
      <c r="K13" s="88">
        <v>0</v>
      </c>
      <c r="L13" s="88">
        <v>3.06</v>
      </c>
      <c r="M13" s="116">
        <v>0</v>
      </c>
      <c r="N13" s="115">
        <v>0</v>
      </c>
      <c r="O13" s="88">
        <v>-45</v>
      </c>
      <c r="P13" s="88">
        <v>-70</v>
      </c>
      <c r="Q13" s="88">
        <v>-40</v>
      </c>
      <c r="R13" s="88">
        <v>0</v>
      </c>
      <c r="S13" s="116">
        <v>0</v>
      </c>
      <c r="U13" s="115">
        <v>-155</v>
      </c>
      <c r="V13" s="116">
        <v>27.92</v>
      </c>
      <c r="W13">
        <v>24.86</v>
      </c>
      <c r="X13">
        <v>-45</v>
      </c>
      <c r="Y13">
        <v>0</v>
      </c>
      <c r="Z13">
        <v>3.06</v>
      </c>
      <c r="AA13">
        <v>-40</v>
      </c>
      <c r="AB13">
        <v>-70</v>
      </c>
    </row>
    <row r="14" spans="1:28">
      <c r="G14" t="s">
        <v>56</v>
      </c>
      <c r="H14" s="115">
        <v>34.42</v>
      </c>
      <c r="I14" s="88">
        <v>0</v>
      </c>
      <c r="J14" s="88">
        <v>0</v>
      </c>
      <c r="K14" s="88">
        <v>0</v>
      </c>
      <c r="L14" s="88">
        <v>3.06</v>
      </c>
      <c r="M14" s="116">
        <v>0</v>
      </c>
      <c r="N14" s="115">
        <v>0</v>
      </c>
      <c r="O14" s="88">
        <v>-47</v>
      </c>
      <c r="P14" s="88">
        <v>-70</v>
      </c>
      <c r="Q14" s="88">
        <v>-40</v>
      </c>
      <c r="R14" s="88">
        <v>0</v>
      </c>
      <c r="S14" s="116">
        <v>0</v>
      </c>
      <c r="U14" s="115">
        <v>-157</v>
      </c>
      <c r="V14" s="116">
        <v>37.479999999999997</v>
      </c>
      <c r="W14">
        <v>34.42</v>
      </c>
      <c r="X14">
        <v>-47</v>
      </c>
      <c r="Y14">
        <v>0</v>
      </c>
      <c r="Z14">
        <v>3.06</v>
      </c>
      <c r="AA14">
        <v>-40</v>
      </c>
      <c r="AB14">
        <v>-70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3.06</v>
      </c>
      <c r="M15" s="116">
        <v>0</v>
      </c>
      <c r="N15" s="115">
        <v>-21</v>
      </c>
      <c r="O15" s="88">
        <v>-21</v>
      </c>
      <c r="P15" s="88">
        <v>-70</v>
      </c>
      <c r="Q15" s="88">
        <v>-40</v>
      </c>
      <c r="R15" s="88">
        <v>0</v>
      </c>
      <c r="S15" s="116">
        <v>0</v>
      </c>
      <c r="U15" s="115">
        <v>-152</v>
      </c>
      <c r="V15" s="116">
        <v>3.06</v>
      </c>
      <c r="W15">
        <v>-21</v>
      </c>
      <c r="X15">
        <v>-21</v>
      </c>
      <c r="Y15">
        <v>0</v>
      </c>
      <c r="Z15">
        <v>3.06</v>
      </c>
      <c r="AA15">
        <v>-40</v>
      </c>
      <c r="AB15">
        <v>-70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3.25</v>
      </c>
      <c r="M16" s="116">
        <v>0</v>
      </c>
      <c r="N16" s="115">
        <v>-23</v>
      </c>
      <c r="O16" s="88">
        <v>-20</v>
      </c>
      <c r="P16" s="88">
        <v>-70</v>
      </c>
      <c r="Q16" s="88">
        <v>-40</v>
      </c>
      <c r="R16" s="88">
        <v>0</v>
      </c>
      <c r="S16" s="116">
        <v>0</v>
      </c>
      <c r="U16" s="115">
        <v>-153</v>
      </c>
      <c r="V16" s="116">
        <v>3.25</v>
      </c>
      <c r="W16">
        <v>-23</v>
      </c>
      <c r="X16">
        <v>-20</v>
      </c>
      <c r="Y16">
        <v>0</v>
      </c>
      <c r="Z16">
        <v>3.25</v>
      </c>
      <c r="AA16">
        <v>-40</v>
      </c>
      <c r="AB16">
        <v>-70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3.35</v>
      </c>
      <c r="M17" s="116">
        <v>0</v>
      </c>
      <c r="N17" s="115">
        <v>-20</v>
      </c>
      <c r="O17" s="88">
        <v>-8</v>
      </c>
      <c r="P17" s="88">
        <v>-70</v>
      </c>
      <c r="Q17" s="88">
        <v>-40</v>
      </c>
      <c r="R17" s="88">
        <v>0</v>
      </c>
      <c r="S17" s="116">
        <v>0</v>
      </c>
      <c r="U17" s="115">
        <v>-138</v>
      </c>
      <c r="V17" s="116">
        <v>3.35</v>
      </c>
      <c r="W17">
        <v>-20</v>
      </c>
      <c r="X17">
        <v>-8</v>
      </c>
      <c r="Y17">
        <v>0</v>
      </c>
      <c r="Z17">
        <v>3.35</v>
      </c>
      <c r="AA17">
        <v>-40</v>
      </c>
      <c r="AB17">
        <v>-70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3.35</v>
      </c>
      <c r="M18" s="116">
        <v>0</v>
      </c>
      <c r="N18" s="115">
        <v>-27</v>
      </c>
      <c r="O18" s="88">
        <v>-13</v>
      </c>
      <c r="P18" s="88">
        <v>-70</v>
      </c>
      <c r="Q18" s="88">
        <v>-40</v>
      </c>
      <c r="R18" s="88">
        <v>0</v>
      </c>
      <c r="S18" s="116">
        <v>0</v>
      </c>
      <c r="U18" s="115">
        <v>-150</v>
      </c>
      <c r="V18" s="116">
        <v>3.35</v>
      </c>
      <c r="W18">
        <v>-27</v>
      </c>
      <c r="X18">
        <v>-13</v>
      </c>
      <c r="Y18">
        <v>0</v>
      </c>
      <c r="Z18">
        <v>3.35</v>
      </c>
      <c r="AA18">
        <v>-40</v>
      </c>
      <c r="AB18">
        <v>-70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3.63</v>
      </c>
      <c r="M19" s="116">
        <v>0</v>
      </c>
      <c r="N19" s="115">
        <v>-46</v>
      </c>
      <c r="O19" s="88">
        <v>-64</v>
      </c>
      <c r="P19" s="88">
        <v>-45</v>
      </c>
      <c r="Q19" s="88">
        <v>-40</v>
      </c>
      <c r="R19" s="88">
        <v>0</v>
      </c>
      <c r="S19" s="116">
        <v>0</v>
      </c>
      <c r="U19" s="115">
        <v>-195</v>
      </c>
      <c r="V19" s="116">
        <v>3.63</v>
      </c>
      <c r="W19">
        <v>-46</v>
      </c>
      <c r="X19">
        <v>-64</v>
      </c>
      <c r="Y19">
        <v>0</v>
      </c>
      <c r="Z19">
        <v>3.63</v>
      </c>
      <c r="AA19">
        <v>-40</v>
      </c>
      <c r="AB19">
        <v>-45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3.82</v>
      </c>
      <c r="M20" s="116">
        <v>0</v>
      </c>
      <c r="N20" s="115">
        <v>-42</v>
      </c>
      <c r="O20" s="88">
        <v>-75</v>
      </c>
      <c r="P20" s="88">
        <v>-45</v>
      </c>
      <c r="Q20" s="88">
        <v>-40</v>
      </c>
      <c r="R20" s="88">
        <v>0</v>
      </c>
      <c r="S20" s="116">
        <v>0</v>
      </c>
      <c r="U20" s="115">
        <v>-202</v>
      </c>
      <c r="V20" s="116">
        <v>3.82</v>
      </c>
      <c r="W20">
        <v>-42</v>
      </c>
      <c r="X20">
        <v>-75</v>
      </c>
      <c r="Y20">
        <v>0</v>
      </c>
      <c r="Z20">
        <v>3.82</v>
      </c>
      <c r="AA20">
        <v>-40</v>
      </c>
      <c r="AB20">
        <v>-45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4.78</v>
      </c>
      <c r="M21" s="116">
        <v>0</v>
      </c>
      <c r="N21" s="115">
        <v>-60</v>
      </c>
      <c r="O21" s="88">
        <v>-84</v>
      </c>
      <c r="P21" s="88">
        <v>-50</v>
      </c>
      <c r="Q21" s="88">
        <v>-40</v>
      </c>
      <c r="R21" s="88">
        <v>0</v>
      </c>
      <c r="S21" s="116">
        <v>0</v>
      </c>
      <c r="U21" s="115">
        <v>-234</v>
      </c>
      <c r="V21" s="116">
        <v>4.78</v>
      </c>
      <c r="W21">
        <v>-60</v>
      </c>
      <c r="X21">
        <v>-84</v>
      </c>
      <c r="Y21">
        <v>0</v>
      </c>
      <c r="Z21">
        <v>4.78</v>
      </c>
      <c r="AA21">
        <v>-40</v>
      </c>
      <c r="AB21">
        <v>-50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5.74</v>
      </c>
      <c r="M22" s="116">
        <v>0</v>
      </c>
      <c r="N22" s="115">
        <v>-70</v>
      </c>
      <c r="O22" s="88">
        <v>-128</v>
      </c>
      <c r="P22" s="88">
        <v>-50</v>
      </c>
      <c r="Q22" s="88">
        <v>-40</v>
      </c>
      <c r="R22" s="88">
        <v>0</v>
      </c>
      <c r="S22" s="116">
        <v>0</v>
      </c>
      <c r="U22" s="115">
        <v>-288</v>
      </c>
      <c r="V22" s="116">
        <v>5.74</v>
      </c>
      <c r="W22">
        <v>-70</v>
      </c>
      <c r="X22">
        <v>-128</v>
      </c>
      <c r="Y22">
        <v>0</v>
      </c>
      <c r="Z22">
        <v>5.74</v>
      </c>
      <c r="AA22">
        <v>-40</v>
      </c>
      <c r="AB22">
        <v>-50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6.5</v>
      </c>
      <c r="M23" s="116">
        <v>0</v>
      </c>
      <c r="N23" s="115">
        <v>-57</v>
      </c>
      <c r="O23" s="88">
        <v>-13</v>
      </c>
      <c r="P23" s="88">
        <v>-20</v>
      </c>
      <c r="Q23" s="88">
        <v>-35</v>
      </c>
      <c r="R23" s="88">
        <v>0</v>
      </c>
      <c r="S23" s="116">
        <v>0</v>
      </c>
      <c r="U23" s="115">
        <v>-125</v>
      </c>
      <c r="V23" s="116">
        <v>6.5</v>
      </c>
      <c r="W23">
        <v>-57</v>
      </c>
      <c r="X23">
        <v>-13</v>
      </c>
      <c r="Y23">
        <v>0</v>
      </c>
      <c r="Z23">
        <v>6.5</v>
      </c>
      <c r="AA23">
        <v>-35</v>
      </c>
      <c r="AB23">
        <v>-20</v>
      </c>
    </row>
    <row r="24" spans="7:28">
      <c r="G24" t="s">
        <v>66</v>
      </c>
      <c r="H24" s="115">
        <v>0</v>
      </c>
      <c r="I24" s="88">
        <v>4.78</v>
      </c>
      <c r="J24" s="88">
        <v>0</v>
      </c>
      <c r="K24" s="88">
        <v>0</v>
      </c>
      <c r="L24" s="88">
        <v>9.56</v>
      </c>
      <c r="M24" s="116">
        <v>0</v>
      </c>
      <c r="N24" s="115">
        <v>-43</v>
      </c>
      <c r="O24" s="88">
        <v>0</v>
      </c>
      <c r="P24" s="88">
        <v>-30</v>
      </c>
      <c r="Q24" s="88">
        <v>-30</v>
      </c>
      <c r="R24" s="88">
        <v>0</v>
      </c>
      <c r="S24" s="116">
        <v>0</v>
      </c>
      <c r="U24" s="115">
        <v>-103</v>
      </c>
      <c r="V24" s="116">
        <v>14.34</v>
      </c>
      <c r="W24">
        <v>-43</v>
      </c>
      <c r="X24">
        <v>4.78</v>
      </c>
      <c r="Y24">
        <v>0</v>
      </c>
      <c r="Z24">
        <v>9.56</v>
      </c>
      <c r="AA24">
        <v>-30</v>
      </c>
      <c r="AB24">
        <v>-30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10.23</v>
      </c>
      <c r="M25" s="116">
        <v>0</v>
      </c>
      <c r="N25" s="115">
        <v>-9</v>
      </c>
      <c r="O25" s="88">
        <v>-36</v>
      </c>
      <c r="P25" s="88">
        <v>-30</v>
      </c>
      <c r="Q25" s="88">
        <v>-25</v>
      </c>
      <c r="R25" s="88">
        <v>0</v>
      </c>
      <c r="S25" s="116">
        <v>0</v>
      </c>
      <c r="U25" s="115">
        <v>-100</v>
      </c>
      <c r="V25" s="116">
        <v>10.23</v>
      </c>
      <c r="W25">
        <v>-9</v>
      </c>
      <c r="X25">
        <v>-36</v>
      </c>
      <c r="Y25">
        <v>0</v>
      </c>
      <c r="Z25">
        <v>10.23</v>
      </c>
      <c r="AA25">
        <v>-25</v>
      </c>
      <c r="AB25">
        <v>-30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13.67</v>
      </c>
      <c r="M26" s="116">
        <v>0</v>
      </c>
      <c r="N26" s="115">
        <v>-34</v>
      </c>
      <c r="O26" s="88">
        <v>-103</v>
      </c>
      <c r="P26" s="88">
        <v>-40</v>
      </c>
      <c r="Q26" s="88">
        <v>-20</v>
      </c>
      <c r="R26" s="88">
        <v>0</v>
      </c>
      <c r="S26" s="116">
        <v>0</v>
      </c>
      <c r="U26" s="115">
        <v>-197</v>
      </c>
      <c r="V26" s="116">
        <v>13.67</v>
      </c>
      <c r="W26">
        <v>-34</v>
      </c>
      <c r="X26">
        <v>-103</v>
      </c>
      <c r="Y26">
        <v>0</v>
      </c>
      <c r="Z26">
        <v>13.67</v>
      </c>
      <c r="AA26">
        <v>-20</v>
      </c>
      <c r="AB26">
        <v>-40</v>
      </c>
    </row>
    <row r="27" spans="7:28">
      <c r="G27" t="s">
        <v>69</v>
      </c>
      <c r="H27" s="115">
        <v>16.25</v>
      </c>
      <c r="I27" s="88">
        <v>0</v>
      </c>
      <c r="J27" s="88">
        <v>0</v>
      </c>
      <c r="K27" s="88">
        <v>0</v>
      </c>
      <c r="L27" s="88">
        <v>17.98</v>
      </c>
      <c r="M27" s="116">
        <v>0</v>
      </c>
      <c r="N27" s="115">
        <v>0</v>
      </c>
      <c r="O27" s="88">
        <v>-70</v>
      </c>
      <c r="P27" s="88">
        <v>-120</v>
      </c>
      <c r="Q27" s="88">
        <v>0</v>
      </c>
      <c r="R27" s="88">
        <v>0</v>
      </c>
      <c r="S27" s="116">
        <v>0</v>
      </c>
      <c r="U27" s="115">
        <v>-190</v>
      </c>
      <c r="V27" s="116">
        <v>34.229999999999997</v>
      </c>
      <c r="W27">
        <v>16.25</v>
      </c>
      <c r="X27">
        <v>-70</v>
      </c>
      <c r="Y27">
        <v>0</v>
      </c>
      <c r="Z27">
        <v>17.98</v>
      </c>
      <c r="AA27">
        <v>0</v>
      </c>
      <c r="AB27">
        <v>-120</v>
      </c>
    </row>
    <row r="28" spans="7:28">
      <c r="G28" t="s">
        <v>70</v>
      </c>
      <c r="H28" s="115">
        <v>29.64</v>
      </c>
      <c r="I28" s="88">
        <v>0</v>
      </c>
      <c r="J28" s="88">
        <v>0</v>
      </c>
      <c r="K28" s="88">
        <v>0</v>
      </c>
      <c r="L28" s="88">
        <v>19.98</v>
      </c>
      <c r="M28" s="116">
        <v>0</v>
      </c>
      <c r="N28" s="115">
        <v>0</v>
      </c>
      <c r="O28" s="88">
        <v>-57</v>
      </c>
      <c r="P28" s="88">
        <v>0</v>
      </c>
      <c r="Q28" s="88">
        <v>0</v>
      </c>
      <c r="R28" s="88">
        <v>0</v>
      </c>
      <c r="S28" s="116">
        <v>0</v>
      </c>
      <c r="U28" s="115">
        <v>-57</v>
      </c>
      <c r="V28" s="116">
        <v>49.62</v>
      </c>
      <c r="W28">
        <v>29.64</v>
      </c>
      <c r="X28">
        <v>-57</v>
      </c>
      <c r="Y28">
        <v>0</v>
      </c>
      <c r="Z28">
        <v>19.98</v>
      </c>
      <c r="AA28">
        <v>0</v>
      </c>
      <c r="AB28">
        <v>0</v>
      </c>
    </row>
    <row r="29" spans="7:28">
      <c r="G29" t="s">
        <v>71</v>
      </c>
      <c r="H29" s="115">
        <v>43.98</v>
      </c>
      <c r="I29" s="88">
        <v>0</v>
      </c>
      <c r="J29" s="88">
        <v>0</v>
      </c>
      <c r="K29" s="88">
        <v>0</v>
      </c>
      <c r="L29" s="88">
        <v>22.47</v>
      </c>
      <c r="M29" s="116">
        <v>0</v>
      </c>
      <c r="N29" s="115">
        <v>0</v>
      </c>
      <c r="O29" s="88">
        <v>-14</v>
      </c>
      <c r="P29" s="88">
        <v>0</v>
      </c>
      <c r="Q29" s="88">
        <v>0</v>
      </c>
      <c r="R29" s="88">
        <v>0</v>
      </c>
      <c r="S29" s="116">
        <v>0</v>
      </c>
      <c r="U29" s="115">
        <v>-14</v>
      </c>
      <c r="V29" s="116">
        <v>66.45</v>
      </c>
      <c r="W29">
        <v>43.98</v>
      </c>
      <c r="X29">
        <v>-14</v>
      </c>
      <c r="Y29">
        <v>0</v>
      </c>
      <c r="Z29">
        <v>22.47</v>
      </c>
      <c r="AA29">
        <v>0</v>
      </c>
      <c r="AB29">
        <v>0</v>
      </c>
    </row>
    <row r="30" spans="7:28">
      <c r="G30" t="s">
        <v>72</v>
      </c>
      <c r="H30" s="115">
        <v>54.5</v>
      </c>
      <c r="I30" s="88">
        <v>0</v>
      </c>
      <c r="J30" s="88">
        <v>0</v>
      </c>
      <c r="K30" s="88">
        <v>0</v>
      </c>
      <c r="L30" s="88">
        <v>24.67</v>
      </c>
      <c r="M30" s="116">
        <v>0</v>
      </c>
      <c r="N30" s="115">
        <v>0</v>
      </c>
      <c r="O30" s="88">
        <v>-13</v>
      </c>
      <c r="P30" s="88">
        <v>0</v>
      </c>
      <c r="Q30" s="88">
        <v>0</v>
      </c>
      <c r="R30" s="88">
        <v>0</v>
      </c>
      <c r="S30" s="116">
        <v>0</v>
      </c>
      <c r="U30" s="115">
        <v>-13</v>
      </c>
      <c r="V30" s="116">
        <v>79.17</v>
      </c>
      <c r="W30">
        <v>54.5</v>
      </c>
      <c r="X30">
        <v>-13</v>
      </c>
      <c r="Y30">
        <v>0</v>
      </c>
      <c r="Z30">
        <v>24.67</v>
      </c>
      <c r="AA30">
        <v>0</v>
      </c>
      <c r="AB30">
        <v>0</v>
      </c>
    </row>
    <row r="31" spans="7:28">
      <c r="G31" t="s">
        <v>73</v>
      </c>
      <c r="H31" s="115">
        <v>80.31</v>
      </c>
      <c r="I31" s="88">
        <v>15.3</v>
      </c>
      <c r="J31" s="88">
        <v>0</v>
      </c>
      <c r="K31" s="88">
        <v>0</v>
      </c>
      <c r="L31" s="88">
        <v>25.43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121.04</v>
      </c>
      <c r="W31">
        <v>80.31</v>
      </c>
      <c r="X31">
        <v>15.3</v>
      </c>
      <c r="Y31">
        <v>0</v>
      </c>
      <c r="Z31">
        <v>25.43</v>
      </c>
      <c r="AA31">
        <v>0</v>
      </c>
      <c r="AB31">
        <v>0</v>
      </c>
    </row>
    <row r="32" spans="7:28">
      <c r="G32" t="s">
        <v>74</v>
      </c>
      <c r="H32" s="115">
        <v>117.6</v>
      </c>
      <c r="I32" s="88">
        <v>14.34</v>
      </c>
      <c r="J32" s="88">
        <v>0</v>
      </c>
      <c r="K32" s="88">
        <v>0</v>
      </c>
      <c r="L32" s="88">
        <v>26.68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158.62</v>
      </c>
      <c r="W32">
        <v>117.6</v>
      </c>
      <c r="X32">
        <v>14.34</v>
      </c>
      <c r="Y32">
        <v>0</v>
      </c>
      <c r="Z32">
        <v>26.68</v>
      </c>
      <c r="AA32">
        <v>0</v>
      </c>
      <c r="AB32">
        <v>0</v>
      </c>
    </row>
    <row r="33" spans="7:28">
      <c r="G33" t="s">
        <v>75</v>
      </c>
      <c r="H33" s="115">
        <v>113.78</v>
      </c>
      <c r="I33" s="88">
        <v>25.81</v>
      </c>
      <c r="J33" s="88">
        <v>0</v>
      </c>
      <c r="K33" s="88">
        <v>0</v>
      </c>
      <c r="L33" s="88">
        <v>28.01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167.6</v>
      </c>
      <c r="W33">
        <v>113.78</v>
      </c>
      <c r="X33">
        <v>25.81</v>
      </c>
      <c r="Y33">
        <v>0</v>
      </c>
      <c r="Z33">
        <v>28.01</v>
      </c>
      <c r="AA33">
        <v>0</v>
      </c>
      <c r="AB33">
        <v>0</v>
      </c>
    </row>
    <row r="34" spans="7:28">
      <c r="G34" t="s">
        <v>76</v>
      </c>
      <c r="H34" s="115">
        <v>90.83</v>
      </c>
      <c r="I34" s="88">
        <v>22.95</v>
      </c>
      <c r="J34" s="88">
        <v>0</v>
      </c>
      <c r="K34" s="88">
        <v>0</v>
      </c>
      <c r="L34" s="88">
        <v>28.2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141.97999999999999</v>
      </c>
      <c r="W34">
        <v>90.83</v>
      </c>
      <c r="X34">
        <v>22.95</v>
      </c>
      <c r="Y34">
        <v>0</v>
      </c>
      <c r="Z34">
        <v>28.2</v>
      </c>
      <c r="AA34">
        <v>0</v>
      </c>
      <c r="AB34">
        <v>0</v>
      </c>
    </row>
    <row r="35" spans="7:28">
      <c r="G35" t="s">
        <v>77</v>
      </c>
      <c r="H35" s="115">
        <v>87</v>
      </c>
      <c r="I35" s="88">
        <v>13.39</v>
      </c>
      <c r="J35" s="88">
        <v>0</v>
      </c>
      <c r="K35" s="88">
        <v>0</v>
      </c>
      <c r="L35" s="88">
        <v>28.68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129.07</v>
      </c>
      <c r="W35">
        <v>87</v>
      </c>
      <c r="X35">
        <v>13.39</v>
      </c>
      <c r="Y35">
        <v>0</v>
      </c>
      <c r="Z35">
        <v>28.68</v>
      </c>
      <c r="AA35">
        <v>0</v>
      </c>
      <c r="AB35">
        <v>0</v>
      </c>
    </row>
    <row r="36" spans="7:28">
      <c r="G36" t="s">
        <v>78</v>
      </c>
      <c r="H36" s="115">
        <v>56.41</v>
      </c>
      <c r="I36" s="88">
        <v>7.65</v>
      </c>
      <c r="J36" s="88">
        <v>0</v>
      </c>
      <c r="K36" s="88">
        <v>0</v>
      </c>
      <c r="L36" s="88">
        <v>27.92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91.98</v>
      </c>
      <c r="W36">
        <v>56.41</v>
      </c>
      <c r="X36">
        <v>7.65</v>
      </c>
      <c r="Y36">
        <v>0</v>
      </c>
      <c r="Z36">
        <v>27.92</v>
      </c>
      <c r="AA36">
        <v>0</v>
      </c>
      <c r="AB36">
        <v>0</v>
      </c>
    </row>
    <row r="37" spans="7:28">
      <c r="G37" t="s">
        <v>79</v>
      </c>
      <c r="H37" s="115">
        <v>28.68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-7</v>
      </c>
      <c r="P37" s="88">
        <v>0</v>
      </c>
      <c r="Q37" s="88">
        <v>0</v>
      </c>
      <c r="R37" s="88">
        <v>0</v>
      </c>
      <c r="S37" s="116">
        <v>0</v>
      </c>
      <c r="U37" s="115">
        <v>-7</v>
      </c>
      <c r="V37" s="116">
        <v>28.68</v>
      </c>
      <c r="W37">
        <v>28.68</v>
      </c>
      <c r="X37">
        <v>-7</v>
      </c>
      <c r="Y37">
        <v>0</v>
      </c>
      <c r="Z37">
        <v>0</v>
      </c>
      <c r="AA37">
        <v>0</v>
      </c>
      <c r="AB37">
        <v>0</v>
      </c>
    </row>
    <row r="38" spans="7:28">
      <c r="G38" t="s">
        <v>80</v>
      </c>
      <c r="H38" s="115">
        <v>43.98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-5</v>
      </c>
      <c r="P38" s="88">
        <v>0</v>
      </c>
      <c r="Q38" s="88">
        <v>0</v>
      </c>
      <c r="R38" s="88">
        <v>0</v>
      </c>
      <c r="S38" s="116">
        <v>0</v>
      </c>
      <c r="U38" s="115">
        <v>-5</v>
      </c>
      <c r="V38" s="116">
        <v>43.98</v>
      </c>
      <c r="W38">
        <v>43.98</v>
      </c>
      <c r="X38">
        <v>-5</v>
      </c>
      <c r="Y38">
        <v>0</v>
      </c>
      <c r="Z38">
        <v>0</v>
      </c>
      <c r="AA38">
        <v>0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-15</v>
      </c>
      <c r="P39" s="88">
        <v>0</v>
      </c>
      <c r="Q39" s="88">
        <v>0</v>
      </c>
      <c r="R39" s="88">
        <v>0</v>
      </c>
      <c r="S39" s="116">
        <v>0</v>
      </c>
      <c r="U39" s="115">
        <v>-15</v>
      </c>
      <c r="V39" s="116">
        <v>0</v>
      </c>
      <c r="W39">
        <v>0</v>
      </c>
      <c r="X39">
        <v>-15</v>
      </c>
      <c r="Y39">
        <v>0</v>
      </c>
      <c r="Z39">
        <v>0</v>
      </c>
      <c r="AA39">
        <v>0</v>
      </c>
      <c r="AB39">
        <v>0</v>
      </c>
    </row>
    <row r="40" spans="7:28">
      <c r="G40" t="s">
        <v>82</v>
      </c>
      <c r="H40" s="115">
        <v>7.65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-6</v>
      </c>
      <c r="P40" s="88">
        <v>0</v>
      </c>
      <c r="Q40" s="88">
        <v>0</v>
      </c>
      <c r="R40" s="88">
        <v>0</v>
      </c>
      <c r="S40" s="116">
        <v>0</v>
      </c>
      <c r="U40" s="115">
        <v>-6</v>
      </c>
      <c r="V40" s="116">
        <v>7.65</v>
      </c>
      <c r="W40">
        <v>7.65</v>
      </c>
      <c r="X40">
        <v>-6</v>
      </c>
      <c r="Y40">
        <v>0</v>
      </c>
      <c r="Z40">
        <v>0</v>
      </c>
      <c r="AA40">
        <v>0</v>
      </c>
      <c r="AB40">
        <v>0</v>
      </c>
    </row>
    <row r="41" spans="7:28">
      <c r="G41" t="s">
        <v>83</v>
      </c>
      <c r="H41" s="115">
        <v>14.34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-17</v>
      </c>
      <c r="P41" s="88">
        <v>0</v>
      </c>
      <c r="Q41" s="88">
        <v>0</v>
      </c>
      <c r="R41" s="88">
        <v>0</v>
      </c>
      <c r="S41" s="116">
        <v>0</v>
      </c>
      <c r="U41" s="115">
        <v>-17</v>
      </c>
      <c r="V41" s="116">
        <v>14.34</v>
      </c>
      <c r="W41">
        <v>14.34</v>
      </c>
      <c r="X41">
        <v>-17</v>
      </c>
      <c r="Y41">
        <v>0</v>
      </c>
      <c r="Z41">
        <v>0</v>
      </c>
      <c r="AA41">
        <v>0</v>
      </c>
      <c r="AB41">
        <v>0</v>
      </c>
    </row>
    <row r="42" spans="7:28">
      <c r="G42" t="s">
        <v>84</v>
      </c>
      <c r="H42" s="115">
        <v>23.9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-17</v>
      </c>
      <c r="P42" s="88">
        <v>0</v>
      </c>
      <c r="Q42" s="88">
        <v>0</v>
      </c>
      <c r="R42" s="88">
        <v>0</v>
      </c>
      <c r="S42" s="116">
        <v>0</v>
      </c>
      <c r="U42" s="115">
        <v>-17</v>
      </c>
      <c r="V42" s="116">
        <v>23.9</v>
      </c>
      <c r="W42">
        <v>23.9</v>
      </c>
      <c r="X42">
        <v>-17</v>
      </c>
      <c r="Y42">
        <v>0</v>
      </c>
      <c r="Z42">
        <v>0</v>
      </c>
      <c r="AA42">
        <v>0</v>
      </c>
      <c r="AB42">
        <v>0</v>
      </c>
    </row>
    <row r="43" spans="7:28">
      <c r="G43" t="s">
        <v>85</v>
      </c>
      <c r="H43" s="115">
        <v>41.11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-26</v>
      </c>
      <c r="P43" s="88">
        <v>0</v>
      </c>
      <c r="Q43" s="88">
        <v>0</v>
      </c>
      <c r="R43" s="88">
        <v>0</v>
      </c>
      <c r="S43" s="116">
        <v>0</v>
      </c>
      <c r="U43" s="115">
        <v>-26</v>
      </c>
      <c r="V43" s="116">
        <v>41.11</v>
      </c>
      <c r="W43">
        <v>41.11</v>
      </c>
      <c r="X43">
        <v>-26</v>
      </c>
      <c r="Y43">
        <v>0</v>
      </c>
      <c r="Z43">
        <v>0</v>
      </c>
      <c r="AA43">
        <v>0</v>
      </c>
      <c r="AB43">
        <v>0</v>
      </c>
    </row>
    <row r="44" spans="7:28">
      <c r="G44" t="s">
        <v>86</v>
      </c>
      <c r="H44" s="115">
        <v>39.200000000000003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-37</v>
      </c>
      <c r="P44" s="88">
        <v>0</v>
      </c>
      <c r="Q44" s="88">
        <v>0</v>
      </c>
      <c r="R44" s="88">
        <v>0</v>
      </c>
      <c r="S44" s="116">
        <v>0</v>
      </c>
      <c r="U44" s="115">
        <v>-37</v>
      </c>
      <c r="V44" s="116">
        <v>39.200000000000003</v>
      </c>
      <c r="W44">
        <v>39.200000000000003</v>
      </c>
      <c r="X44">
        <v>-37</v>
      </c>
      <c r="Y44">
        <v>0</v>
      </c>
      <c r="Z44">
        <v>0</v>
      </c>
      <c r="AA44">
        <v>0</v>
      </c>
      <c r="AB44">
        <v>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19.600000000000001</v>
      </c>
      <c r="M45" s="116">
        <v>0</v>
      </c>
      <c r="N45" s="115">
        <v>-40</v>
      </c>
      <c r="O45" s="88">
        <v>-67</v>
      </c>
      <c r="P45" s="88">
        <v>-60</v>
      </c>
      <c r="Q45" s="88">
        <v>0</v>
      </c>
      <c r="R45" s="88">
        <v>0</v>
      </c>
      <c r="S45" s="116">
        <v>0</v>
      </c>
      <c r="U45" s="115">
        <v>-167</v>
      </c>
      <c r="V45" s="116">
        <v>19.600000000000001</v>
      </c>
      <c r="W45">
        <v>-40</v>
      </c>
      <c r="X45">
        <v>-67</v>
      </c>
      <c r="Y45">
        <v>0</v>
      </c>
      <c r="Z45">
        <v>19.600000000000001</v>
      </c>
      <c r="AA45">
        <v>0</v>
      </c>
      <c r="AB45">
        <v>-60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18.84</v>
      </c>
      <c r="M46" s="116">
        <v>0</v>
      </c>
      <c r="N46" s="115">
        <v>-54</v>
      </c>
      <c r="O46" s="88">
        <v>-72</v>
      </c>
      <c r="P46" s="88">
        <v>-50</v>
      </c>
      <c r="Q46" s="88">
        <v>0</v>
      </c>
      <c r="R46" s="88">
        <v>0</v>
      </c>
      <c r="S46" s="116">
        <v>0</v>
      </c>
      <c r="U46" s="115">
        <v>-176</v>
      </c>
      <c r="V46" s="116">
        <v>18.84</v>
      </c>
      <c r="W46">
        <v>-54</v>
      </c>
      <c r="X46">
        <v>-72</v>
      </c>
      <c r="Y46">
        <v>0</v>
      </c>
      <c r="Z46">
        <v>18.84</v>
      </c>
      <c r="AA46">
        <v>0</v>
      </c>
      <c r="AB46">
        <v>-50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18.07</v>
      </c>
      <c r="M47" s="116">
        <v>0</v>
      </c>
      <c r="N47" s="115">
        <v>-75</v>
      </c>
      <c r="O47" s="88">
        <v>-110</v>
      </c>
      <c r="P47" s="88">
        <v>-35</v>
      </c>
      <c r="Q47" s="88">
        <v>0</v>
      </c>
      <c r="R47" s="88">
        <v>0</v>
      </c>
      <c r="S47" s="116">
        <v>0</v>
      </c>
      <c r="U47" s="115">
        <v>-220</v>
      </c>
      <c r="V47" s="116">
        <v>18.07</v>
      </c>
      <c r="W47">
        <v>-75</v>
      </c>
      <c r="X47">
        <v>-110</v>
      </c>
      <c r="Y47">
        <v>0</v>
      </c>
      <c r="Z47">
        <v>18.07</v>
      </c>
      <c r="AA47">
        <v>0</v>
      </c>
      <c r="AB47">
        <v>-35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16.25</v>
      </c>
      <c r="M48" s="116">
        <v>0</v>
      </c>
      <c r="N48" s="115">
        <v>-74</v>
      </c>
      <c r="O48" s="88">
        <v>-108</v>
      </c>
      <c r="P48" s="88">
        <v>-65</v>
      </c>
      <c r="Q48" s="88">
        <v>0</v>
      </c>
      <c r="R48" s="88">
        <v>0</v>
      </c>
      <c r="S48" s="116">
        <v>0</v>
      </c>
      <c r="U48" s="115">
        <v>-247</v>
      </c>
      <c r="V48" s="116">
        <v>16.25</v>
      </c>
      <c r="W48">
        <v>-74</v>
      </c>
      <c r="X48">
        <v>-108</v>
      </c>
      <c r="Y48">
        <v>0</v>
      </c>
      <c r="Z48">
        <v>16.25</v>
      </c>
      <c r="AA48">
        <v>0</v>
      </c>
      <c r="AB48">
        <v>-65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15.3</v>
      </c>
      <c r="M49" s="116">
        <v>0</v>
      </c>
      <c r="N49" s="115">
        <v>-72</v>
      </c>
      <c r="O49" s="88">
        <v>-115</v>
      </c>
      <c r="P49" s="88">
        <v>-90</v>
      </c>
      <c r="Q49" s="88">
        <v>0</v>
      </c>
      <c r="R49" s="88">
        <v>0</v>
      </c>
      <c r="S49" s="116">
        <v>0</v>
      </c>
      <c r="U49" s="115">
        <v>-277</v>
      </c>
      <c r="V49" s="116">
        <v>15.3</v>
      </c>
      <c r="W49">
        <v>-72</v>
      </c>
      <c r="X49">
        <v>-115</v>
      </c>
      <c r="Y49">
        <v>0</v>
      </c>
      <c r="Z49">
        <v>15.3</v>
      </c>
      <c r="AA49">
        <v>0</v>
      </c>
      <c r="AB49">
        <v>-90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14.34</v>
      </c>
      <c r="M50" s="116">
        <v>0</v>
      </c>
      <c r="N50" s="115">
        <v>-92</v>
      </c>
      <c r="O50" s="88">
        <v>-125</v>
      </c>
      <c r="P50" s="88">
        <v>-100</v>
      </c>
      <c r="Q50" s="88">
        <v>0</v>
      </c>
      <c r="R50" s="88">
        <v>0</v>
      </c>
      <c r="S50" s="116">
        <v>0</v>
      </c>
      <c r="U50" s="115">
        <v>-317</v>
      </c>
      <c r="V50" s="116">
        <v>14.34</v>
      </c>
      <c r="W50">
        <v>-92</v>
      </c>
      <c r="X50">
        <v>-125</v>
      </c>
      <c r="Y50">
        <v>0</v>
      </c>
      <c r="Z50">
        <v>14.34</v>
      </c>
      <c r="AA50">
        <v>0</v>
      </c>
      <c r="AB50">
        <v>-100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14.34</v>
      </c>
      <c r="M51" s="116">
        <v>0</v>
      </c>
      <c r="N51" s="115">
        <v>-71</v>
      </c>
      <c r="O51" s="88">
        <v>-140</v>
      </c>
      <c r="P51" s="88">
        <v>-155</v>
      </c>
      <c r="Q51" s="88">
        <v>0</v>
      </c>
      <c r="R51" s="88">
        <v>0</v>
      </c>
      <c r="S51" s="116">
        <v>0</v>
      </c>
      <c r="U51" s="115">
        <v>-366</v>
      </c>
      <c r="V51" s="116">
        <v>14.34</v>
      </c>
      <c r="W51">
        <v>-71</v>
      </c>
      <c r="X51">
        <v>-140</v>
      </c>
      <c r="Y51">
        <v>0</v>
      </c>
      <c r="Z51">
        <v>14.34</v>
      </c>
      <c r="AA51">
        <v>0</v>
      </c>
      <c r="AB51">
        <v>-155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13.39</v>
      </c>
      <c r="M52" s="116">
        <v>0</v>
      </c>
      <c r="N52" s="115">
        <v>-75</v>
      </c>
      <c r="O52" s="88">
        <v>-145</v>
      </c>
      <c r="P52" s="88">
        <v>-140</v>
      </c>
      <c r="Q52" s="88">
        <v>0</v>
      </c>
      <c r="R52" s="88">
        <v>0</v>
      </c>
      <c r="S52" s="116">
        <v>0</v>
      </c>
      <c r="U52" s="115">
        <v>-360</v>
      </c>
      <c r="V52" s="116">
        <v>13.39</v>
      </c>
      <c r="W52">
        <v>-75</v>
      </c>
      <c r="X52">
        <v>-145</v>
      </c>
      <c r="Y52">
        <v>0</v>
      </c>
      <c r="Z52">
        <v>13.39</v>
      </c>
      <c r="AA52">
        <v>0</v>
      </c>
      <c r="AB52">
        <v>-140</v>
      </c>
    </row>
    <row r="53" spans="7:28">
      <c r="G53" t="s">
        <v>95</v>
      </c>
      <c r="H53" s="115">
        <v>12.43</v>
      </c>
      <c r="I53" s="88">
        <v>0</v>
      </c>
      <c r="J53" s="88">
        <v>0</v>
      </c>
      <c r="K53" s="88">
        <v>0</v>
      </c>
      <c r="L53" s="88">
        <v>12.43</v>
      </c>
      <c r="M53" s="116">
        <v>0</v>
      </c>
      <c r="N53" s="115">
        <v>0</v>
      </c>
      <c r="O53" s="88">
        <v>-150</v>
      </c>
      <c r="P53" s="88">
        <v>-40</v>
      </c>
      <c r="Q53" s="88">
        <v>0</v>
      </c>
      <c r="R53" s="88">
        <v>0</v>
      </c>
      <c r="S53" s="116">
        <v>0</v>
      </c>
      <c r="U53" s="115">
        <v>-190</v>
      </c>
      <c r="V53" s="116">
        <v>24.86</v>
      </c>
      <c r="W53">
        <v>12.43</v>
      </c>
      <c r="X53">
        <v>-150</v>
      </c>
      <c r="Y53">
        <v>0</v>
      </c>
      <c r="Z53">
        <v>12.43</v>
      </c>
      <c r="AA53">
        <v>0</v>
      </c>
      <c r="AB53">
        <v>-40</v>
      </c>
    </row>
    <row r="54" spans="7:28">
      <c r="G54" t="s">
        <v>96</v>
      </c>
      <c r="H54" s="115">
        <v>13.38</v>
      </c>
      <c r="I54" s="88">
        <v>0</v>
      </c>
      <c r="J54" s="88">
        <v>0</v>
      </c>
      <c r="K54" s="88">
        <v>0</v>
      </c>
      <c r="L54" s="88">
        <v>12.43</v>
      </c>
      <c r="M54" s="116">
        <v>0</v>
      </c>
      <c r="N54" s="115">
        <v>0</v>
      </c>
      <c r="O54" s="88">
        <v>-158</v>
      </c>
      <c r="P54" s="88">
        <v>-40</v>
      </c>
      <c r="Q54" s="88">
        <v>0</v>
      </c>
      <c r="R54" s="88">
        <v>0</v>
      </c>
      <c r="S54" s="116">
        <v>0</v>
      </c>
      <c r="U54" s="115">
        <v>-198</v>
      </c>
      <c r="V54" s="116">
        <v>25.81</v>
      </c>
      <c r="W54">
        <v>13.38</v>
      </c>
      <c r="X54">
        <v>-158</v>
      </c>
      <c r="Y54">
        <v>0</v>
      </c>
      <c r="Z54">
        <v>12.43</v>
      </c>
      <c r="AA54">
        <v>0</v>
      </c>
      <c r="AB54">
        <v>-40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12.43</v>
      </c>
      <c r="M55" s="116">
        <v>0</v>
      </c>
      <c r="N55" s="115">
        <v>0</v>
      </c>
      <c r="O55" s="88">
        <v>-185</v>
      </c>
      <c r="P55" s="88">
        <v>-50</v>
      </c>
      <c r="Q55" s="88">
        <v>0</v>
      </c>
      <c r="R55" s="88">
        <v>0</v>
      </c>
      <c r="S55" s="116">
        <v>0</v>
      </c>
      <c r="U55" s="115">
        <v>-235</v>
      </c>
      <c r="V55" s="116">
        <v>12.43</v>
      </c>
      <c r="W55">
        <v>0</v>
      </c>
      <c r="X55">
        <v>-185</v>
      </c>
      <c r="Y55">
        <v>0</v>
      </c>
      <c r="Z55">
        <v>12.43</v>
      </c>
      <c r="AA55">
        <v>0</v>
      </c>
      <c r="AB55">
        <v>-50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10.52</v>
      </c>
      <c r="M56" s="116">
        <v>0</v>
      </c>
      <c r="N56" s="115">
        <v>0</v>
      </c>
      <c r="O56" s="88">
        <v>-180</v>
      </c>
      <c r="P56" s="88">
        <v>-50</v>
      </c>
      <c r="Q56" s="88">
        <v>0</v>
      </c>
      <c r="R56" s="88">
        <v>0</v>
      </c>
      <c r="S56" s="116">
        <v>0</v>
      </c>
      <c r="U56" s="115">
        <v>-230</v>
      </c>
      <c r="V56" s="116">
        <v>10.52</v>
      </c>
      <c r="W56">
        <v>0</v>
      </c>
      <c r="X56">
        <v>-180</v>
      </c>
      <c r="Y56">
        <v>0</v>
      </c>
      <c r="Z56">
        <v>10.52</v>
      </c>
      <c r="AA56">
        <v>0</v>
      </c>
      <c r="AB56">
        <v>-50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9.56</v>
      </c>
      <c r="M57" s="116">
        <v>0</v>
      </c>
      <c r="N57" s="115">
        <v>-25</v>
      </c>
      <c r="O57" s="88">
        <v>-145</v>
      </c>
      <c r="P57" s="88">
        <v>-50</v>
      </c>
      <c r="Q57" s="88">
        <v>0</v>
      </c>
      <c r="R57" s="88">
        <v>0</v>
      </c>
      <c r="S57" s="116">
        <v>0</v>
      </c>
      <c r="U57" s="115">
        <v>-220</v>
      </c>
      <c r="V57" s="116">
        <v>9.56</v>
      </c>
      <c r="W57">
        <v>-25</v>
      </c>
      <c r="X57">
        <v>-145</v>
      </c>
      <c r="Y57">
        <v>0</v>
      </c>
      <c r="Z57">
        <v>9.56</v>
      </c>
      <c r="AA57">
        <v>0</v>
      </c>
      <c r="AB57">
        <v>-50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8.6</v>
      </c>
      <c r="M58" s="116">
        <v>0</v>
      </c>
      <c r="N58" s="115">
        <v>-25</v>
      </c>
      <c r="O58" s="88">
        <v>-135</v>
      </c>
      <c r="P58" s="88">
        <v>-50</v>
      </c>
      <c r="Q58" s="88">
        <v>0</v>
      </c>
      <c r="R58" s="88">
        <v>0</v>
      </c>
      <c r="S58" s="116">
        <v>0</v>
      </c>
      <c r="U58" s="115">
        <v>-210</v>
      </c>
      <c r="V58" s="116">
        <v>8.6</v>
      </c>
      <c r="W58">
        <v>-25</v>
      </c>
      <c r="X58">
        <v>-135</v>
      </c>
      <c r="Y58">
        <v>0</v>
      </c>
      <c r="Z58">
        <v>8.6</v>
      </c>
      <c r="AA58">
        <v>0</v>
      </c>
      <c r="AB58">
        <v>-50</v>
      </c>
    </row>
    <row r="59" spans="7:28">
      <c r="G59" t="s">
        <v>101</v>
      </c>
      <c r="H59" s="115">
        <v>7.65</v>
      </c>
      <c r="I59" s="88">
        <v>0</v>
      </c>
      <c r="J59" s="88">
        <v>0</v>
      </c>
      <c r="K59" s="88">
        <v>0</v>
      </c>
      <c r="L59" s="88">
        <v>8.6</v>
      </c>
      <c r="M59" s="116">
        <v>0</v>
      </c>
      <c r="N59" s="115">
        <v>0</v>
      </c>
      <c r="O59" s="88">
        <v>-61</v>
      </c>
      <c r="P59" s="88">
        <v>-60</v>
      </c>
      <c r="Q59" s="88">
        <v>0</v>
      </c>
      <c r="R59" s="88">
        <v>0</v>
      </c>
      <c r="S59" s="116">
        <v>0</v>
      </c>
      <c r="U59" s="115">
        <v>-121</v>
      </c>
      <c r="V59" s="116">
        <v>16.25</v>
      </c>
      <c r="W59">
        <v>7.65</v>
      </c>
      <c r="X59">
        <v>-61</v>
      </c>
      <c r="Y59">
        <v>0</v>
      </c>
      <c r="Z59">
        <v>8.6</v>
      </c>
      <c r="AA59">
        <v>0</v>
      </c>
      <c r="AB59">
        <v>-60</v>
      </c>
    </row>
    <row r="60" spans="7:28">
      <c r="G60" t="s">
        <v>102</v>
      </c>
      <c r="H60" s="115">
        <v>7.65</v>
      </c>
      <c r="I60" s="88">
        <v>0</v>
      </c>
      <c r="J60" s="88">
        <v>0</v>
      </c>
      <c r="K60" s="88">
        <v>0</v>
      </c>
      <c r="L60" s="88">
        <v>8.6</v>
      </c>
      <c r="M60" s="116">
        <v>0</v>
      </c>
      <c r="N60" s="115">
        <v>0</v>
      </c>
      <c r="O60" s="88">
        <v>-63</v>
      </c>
      <c r="P60" s="88">
        <v>-60</v>
      </c>
      <c r="Q60" s="88">
        <v>0</v>
      </c>
      <c r="R60" s="88">
        <v>0</v>
      </c>
      <c r="S60" s="116">
        <v>0</v>
      </c>
      <c r="U60" s="115">
        <v>-123</v>
      </c>
      <c r="V60" s="116">
        <v>16.25</v>
      </c>
      <c r="W60">
        <v>7.65</v>
      </c>
      <c r="X60">
        <v>-63</v>
      </c>
      <c r="Y60">
        <v>0</v>
      </c>
      <c r="Z60">
        <v>8.6</v>
      </c>
      <c r="AA60">
        <v>0</v>
      </c>
      <c r="AB60">
        <v>-60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9.56</v>
      </c>
      <c r="M61" s="116">
        <v>0</v>
      </c>
      <c r="N61" s="115">
        <v>-54</v>
      </c>
      <c r="O61" s="88">
        <v>-59</v>
      </c>
      <c r="P61" s="88">
        <v>-60</v>
      </c>
      <c r="Q61" s="88">
        <v>0</v>
      </c>
      <c r="R61" s="88">
        <v>0</v>
      </c>
      <c r="S61" s="116">
        <v>0</v>
      </c>
      <c r="U61" s="115">
        <v>-173</v>
      </c>
      <c r="V61" s="116">
        <v>9.56</v>
      </c>
      <c r="W61">
        <v>-54</v>
      </c>
      <c r="X61">
        <v>-59</v>
      </c>
      <c r="Y61">
        <v>0</v>
      </c>
      <c r="Z61">
        <v>9.56</v>
      </c>
      <c r="AA61">
        <v>0</v>
      </c>
      <c r="AB61">
        <v>-60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9.56</v>
      </c>
      <c r="M62" s="116">
        <v>0</v>
      </c>
      <c r="N62" s="115">
        <v>-46</v>
      </c>
      <c r="O62" s="88">
        <v>-62</v>
      </c>
      <c r="P62" s="88">
        <v>-60</v>
      </c>
      <c r="Q62" s="88">
        <v>0</v>
      </c>
      <c r="R62" s="88">
        <v>0</v>
      </c>
      <c r="S62" s="116">
        <v>0</v>
      </c>
      <c r="U62" s="115">
        <v>-168</v>
      </c>
      <c r="V62" s="116">
        <v>9.56</v>
      </c>
      <c r="W62">
        <v>-46</v>
      </c>
      <c r="X62">
        <v>-62</v>
      </c>
      <c r="Y62">
        <v>0</v>
      </c>
      <c r="Z62">
        <v>9.56</v>
      </c>
      <c r="AA62">
        <v>0</v>
      </c>
      <c r="AB62">
        <v>-60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9.56</v>
      </c>
      <c r="M63" s="116">
        <v>0</v>
      </c>
      <c r="N63" s="115">
        <v>-61</v>
      </c>
      <c r="O63" s="88">
        <v>-72</v>
      </c>
      <c r="P63" s="88">
        <v>-60</v>
      </c>
      <c r="Q63" s="88">
        <v>0</v>
      </c>
      <c r="R63" s="88">
        <v>0</v>
      </c>
      <c r="S63" s="116">
        <v>0</v>
      </c>
      <c r="U63" s="115">
        <v>-193</v>
      </c>
      <c r="V63" s="116">
        <v>9.56</v>
      </c>
      <c r="W63">
        <v>-61</v>
      </c>
      <c r="X63">
        <v>-72</v>
      </c>
      <c r="Y63">
        <v>0</v>
      </c>
      <c r="Z63">
        <v>9.56</v>
      </c>
      <c r="AA63">
        <v>0</v>
      </c>
      <c r="AB63">
        <v>-60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8.6</v>
      </c>
      <c r="M64" s="116">
        <v>0</v>
      </c>
      <c r="N64" s="115">
        <v>-56</v>
      </c>
      <c r="O64" s="88">
        <v>-70</v>
      </c>
      <c r="P64" s="88">
        <v>-60</v>
      </c>
      <c r="Q64" s="88">
        <v>0</v>
      </c>
      <c r="R64" s="88">
        <v>0</v>
      </c>
      <c r="S64" s="116">
        <v>0</v>
      </c>
      <c r="U64" s="115">
        <v>-186</v>
      </c>
      <c r="V64" s="116">
        <v>8.6</v>
      </c>
      <c r="W64">
        <v>-56</v>
      </c>
      <c r="X64">
        <v>-70</v>
      </c>
      <c r="Y64">
        <v>0</v>
      </c>
      <c r="Z64">
        <v>8.6</v>
      </c>
      <c r="AA64">
        <v>0</v>
      </c>
      <c r="AB64">
        <v>-60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10.52</v>
      </c>
      <c r="M65" s="116">
        <v>0</v>
      </c>
      <c r="N65" s="115">
        <v>-28</v>
      </c>
      <c r="O65" s="88">
        <v>-185</v>
      </c>
      <c r="P65" s="88">
        <v>-60</v>
      </c>
      <c r="Q65" s="88">
        <v>0</v>
      </c>
      <c r="R65" s="88">
        <v>0</v>
      </c>
      <c r="S65" s="116">
        <v>0</v>
      </c>
      <c r="U65" s="115">
        <v>-273</v>
      </c>
      <c r="V65" s="116">
        <v>10.52</v>
      </c>
      <c r="W65">
        <v>-28</v>
      </c>
      <c r="X65">
        <v>-185</v>
      </c>
      <c r="Y65">
        <v>0</v>
      </c>
      <c r="Z65">
        <v>10.52</v>
      </c>
      <c r="AA65">
        <v>0</v>
      </c>
      <c r="AB65">
        <v>-60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11.47</v>
      </c>
      <c r="M66" s="116">
        <v>0</v>
      </c>
      <c r="N66" s="115">
        <v>-50</v>
      </c>
      <c r="O66" s="88">
        <v>-168</v>
      </c>
      <c r="P66" s="88">
        <v>-60</v>
      </c>
      <c r="Q66" s="88">
        <v>0</v>
      </c>
      <c r="R66" s="88">
        <v>0</v>
      </c>
      <c r="S66" s="116">
        <v>0</v>
      </c>
      <c r="U66" s="115">
        <v>-278</v>
      </c>
      <c r="V66" s="116">
        <v>11.47</v>
      </c>
      <c r="W66">
        <v>-50</v>
      </c>
      <c r="X66">
        <v>-168</v>
      </c>
      <c r="Y66">
        <v>0</v>
      </c>
      <c r="Z66">
        <v>11.47</v>
      </c>
      <c r="AA66">
        <v>0</v>
      </c>
      <c r="AB66">
        <v>-60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11.47</v>
      </c>
      <c r="M67" s="116">
        <v>0</v>
      </c>
      <c r="N67" s="115">
        <v>-44</v>
      </c>
      <c r="O67" s="88">
        <v>-120</v>
      </c>
      <c r="P67" s="88">
        <v>-100</v>
      </c>
      <c r="Q67" s="88">
        <v>0</v>
      </c>
      <c r="R67" s="88">
        <v>0</v>
      </c>
      <c r="S67" s="116">
        <v>0</v>
      </c>
      <c r="U67" s="115">
        <v>-264</v>
      </c>
      <c r="V67" s="116">
        <v>11.47</v>
      </c>
      <c r="W67">
        <v>-44</v>
      </c>
      <c r="X67">
        <v>-120</v>
      </c>
      <c r="Y67">
        <v>0</v>
      </c>
      <c r="Z67">
        <v>11.47</v>
      </c>
      <c r="AA67">
        <v>0</v>
      </c>
      <c r="AB67">
        <v>-100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13.39</v>
      </c>
      <c r="M68" s="116">
        <v>0</v>
      </c>
      <c r="N68" s="115">
        <v>-53</v>
      </c>
      <c r="O68" s="88">
        <v>-115</v>
      </c>
      <c r="P68" s="88">
        <v>-115</v>
      </c>
      <c r="Q68" s="88">
        <v>0</v>
      </c>
      <c r="R68" s="88">
        <v>0</v>
      </c>
      <c r="S68" s="116">
        <v>0</v>
      </c>
      <c r="U68" s="115">
        <v>-283</v>
      </c>
      <c r="V68" s="116">
        <v>13.39</v>
      </c>
      <c r="W68">
        <v>-53</v>
      </c>
      <c r="X68">
        <v>-115</v>
      </c>
      <c r="Y68">
        <v>0</v>
      </c>
      <c r="Z68">
        <v>13.39</v>
      </c>
      <c r="AA68">
        <v>0</v>
      </c>
      <c r="AB68">
        <v>-115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14.34</v>
      </c>
      <c r="M69" s="116">
        <v>0</v>
      </c>
      <c r="N69" s="115">
        <v>-70</v>
      </c>
      <c r="O69" s="88">
        <v>-90</v>
      </c>
      <c r="P69" s="88">
        <v>-100</v>
      </c>
      <c r="Q69" s="88">
        <v>0</v>
      </c>
      <c r="R69" s="88">
        <v>0</v>
      </c>
      <c r="S69" s="116">
        <v>0</v>
      </c>
      <c r="U69" s="115">
        <v>-261</v>
      </c>
      <c r="V69" s="116">
        <v>14.34</v>
      </c>
      <c r="W69">
        <v>-70</v>
      </c>
      <c r="X69">
        <v>-90</v>
      </c>
      <c r="Y69">
        <v>-1</v>
      </c>
      <c r="Z69">
        <v>14.34</v>
      </c>
      <c r="AA69">
        <v>0</v>
      </c>
      <c r="AB69">
        <v>-100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14.82</v>
      </c>
      <c r="M70" s="116">
        <v>0</v>
      </c>
      <c r="N70" s="115">
        <v>-71</v>
      </c>
      <c r="O70" s="88">
        <v>-75</v>
      </c>
      <c r="P70" s="88">
        <v>-85</v>
      </c>
      <c r="Q70" s="88">
        <v>0</v>
      </c>
      <c r="R70" s="88">
        <v>0</v>
      </c>
      <c r="S70" s="116">
        <v>0</v>
      </c>
      <c r="U70" s="115">
        <v>-232</v>
      </c>
      <c r="V70" s="116">
        <v>14.82</v>
      </c>
      <c r="W70">
        <v>-71</v>
      </c>
      <c r="X70">
        <v>-75</v>
      </c>
      <c r="Y70">
        <v>-1</v>
      </c>
      <c r="Z70">
        <v>14.82</v>
      </c>
      <c r="AA70">
        <v>0</v>
      </c>
      <c r="AB70">
        <v>-85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15.78</v>
      </c>
      <c r="M71" s="116">
        <v>0</v>
      </c>
      <c r="N71" s="115">
        <v>-35</v>
      </c>
      <c r="O71" s="88">
        <v>-56</v>
      </c>
      <c r="P71" s="88">
        <v>-80</v>
      </c>
      <c r="Q71" s="88">
        <v>0</v>
      </c>
      <c r="R71" s="88">
        <v>0</v>
      </c>
      <c r="S71" s="116">
        <v>0</v>
      </c>
      <c r="U71" s="115">
        <v>-171</v>
      </c>
      <c r="V71" s="116">
        <v>15.78</v>
      </c>
      <c r="W71">
        <v>-35</v>
      </c>
      <c r="X71">
        <v>-56</v>
      </c>
      <c r="Y71">
        <v>0</v>
      </c>
      <c r="Z71">
        <v>15.78</v>
      </c>
      <c r="AA71">
        <v>0</v>
      </c>
      <c r="AB71">
        <v>-80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17.21</v>
      </c>
      <c r="M72" s="116">
        <v>0</v>
      </c>
      <c r="N72" s="115">
        <v>-23</v>
      </c>
      <c r="O72" s="88">
        <v>-56</v>
      </c>
      <c r="P72" s="88">
        <v>-80</v>
      </c>
      <c r="Q72" s="88">
        <v>0</v>
      </c>
      <c r="R72" s="88">
        <v>0</v>
      </c>
      <c r="S72" s="116">
        <v>0</v>
      </c>
      <c r="U72" s="115">
        <v>-159</v>
      </c>
      <c r="V72" s="116">
        <v>17.21</v>
      </c>
      <c r="W72">
        <v>-23</v>
      </c>
      <c r="X72">
        <v>-56</v>
      </c>
      <c r="Y72">
        <v>0</v>
      </c>
      <c r="Z72">
        <v>17.21</v>
      </c>
      <c r="AA72">
        <v>0</v>
      </c>
      <c r="AB72">
        <v>-80</v>
      </c>
    </row>
    <row r="73" spans="7:28">
      <c r="G73" t="s">
        <v>115</v>
      </c>
      <c r="H73" s="115">
        <v>9.56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-49</v>
      </c>
      <c r="P73" s="88">
        <v>-90</v>
      </c>
      <c r="Q73" s="88">
        <v>0</v>
      </c>
      <c r="R73" s="88">
        <v>0</v>
      </c>
      <c r="S73" s="116">
        <v>0</v>
      </c>
      <c r="U73" s="115">
        <v>-139</v>
      </c>
      <c r="V73" s="116">
        <v>9.56</v>
      </c>
      <c r="W73">
        <v>9.56</v>
      </c>
      <c r="X73">
        <v>-49</v>
      </c>
      <c r="Y73">
        <v>0</v>
      </c>
      <c r="Z73">
        <v>0</v>
      </c>
      <c r="AA73">
        <v>0</v>
      </c>
      <c r="AB73">
        <v>-90</v>
      </c>
    </row>
    <row r="74" spans="7:28">
      <c r="G74" t="s">
        <v>116</v>
      </c>
      <c r="H74" s="115">
        <v>18.170000000000002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-45</v>
      </c>
      <c r="P74" s="88">
        <v>-80</v>
      </c>
      <c r="Q74" s="88">
        <v>0</v>
      </c>
      <c r="R74" s="88">
        <v>0</v>
      </c>
      <c r="S74" s="116">
        <v>0</v>
      </c>
      <c r="U74" s="115">
        <v>-126</v>
      </c>
      <c r="V74" s="116">
        <v>18.170000000000002</v>
      </c>
      <c r="W74">
        <v>18.170000000000002</v>
      </c>
      <c r="X74">
        <v>-45</v>
      </c>
      <c r="Y74">
        <v>-1</v>
      </c>
      <c r="Z74">
        <v>0</v>
      </c>
      <c r="AA74">
        <v>0</v>
      </c>
      <c r="AB74">
        <v>-80</v>
      </c>
    </row>
    <row r="75" spans="7:28">
      <c r="G75" t="s">
        <v>117</v>
      </c>
      <c r="H75" s="115">
        <v>81.27</v>
      </c>
      <c r="I75" s="88">
        <v>0</v>
      </c>
      <c r="J75" s="88">
        <v>0</v>
      </c>
      <c r="K75" s="88">
        <v>0</v>
      </c>
      <c r="L75" s="88">
        <v>12.43</v>
      </c>
      <c r="M75" s="116">
        <v>0</v>
      </c>
      <c r="N75" s="115">
        <v>0</v>
      </c>
      <c r="O75" s="88">
        <v>-47</v>
      </c>
      <c r="P75" s="88">
        <v>-75</v>
      </c>
      <c r="Q75" s="88">
        <v>0</v>
      </c>
      <c r="R75" s="88">
        <v>0</v>
      </c>
      <c r="S75" s="116">
        <v>0</v>
      </c>
      <c r="U75" s="115">
        <v>-123</v>
      </c>
      <c r="V75" s="116">
        <v>93.7</v>
      </c>
      <c r="W75">
        <v>81.27</v>
      </c>
      <c r="X75">
        <v>-47</v>
      </c>
      <c r="Y75">
        <v>-1</v>
      </c>
      <c r="Z75">
        <v>12.43</v>
      </c>
      <c r="AA75">
        <v>0</v>
      </c>
      <c r="AB75">
        <v>-75</v>
      </c>
    </row>
    <row r="76" spans="7:28">
      <c r="G76" t="s">
        <v>118</v>
      </c>
      <c r="H76" s="115">
        <v>85.09</v>
      </c>
      <c r="I76" s="88">
        <v>0</v>
      </c>
      <c r="J76" s="88">
        <v>0</v>
      </c>
      <c r="K76" s="88">
        <v>0</v>
      </c>
      <c r="L76" s="88">
        <v>13.39</v>
      </c>
      <c r="M76" s="116">
        <v>0</v>
      </c>
      <c r="N76" s="115">
        <v>0</v>
      </c>
      <c r="O76" s="88">
        <v>-53</v>
      </c>
      <c r="P76" s="88">
        <v>-65</v>
      </c>
      <c r="Q76" s="88">
        <v>0</v>
      </c>
      <c r="R76" s="88">
        <v>0</v>
      </c>
      <c r="S76" s="116">
        <v>0</v>
      </c>
      <c r="U76" s="115">
        <v>-119</v>
      </c>
      <c r="V76" s="116">
        <v>98.48</v>
      </c>
      <c r="W76">
        <v>85.09</v>
      </c>
      <c r="X76">
        <v>-53</v>
      </c>
      <c r="Y76">
        <v>-1</v>
      </c>
      <c r="Z76">
        <v>13.39</v>
      </c>
      <c r="AA76">
        <v>0</v>
      </c>
      <c r="AB76">
        <v>-65</v>
      </c>
    </row>
    <row r="77" spans="7:28">
      <c r="G77" t="s">
        <v>119</v>
      </c>
      <c r="H77" s="115">
        <v>103.26</v>
      </c>
      <c r="I77" s="88">
        <v>0</v>
      </c>
      <c r="J77" s="88">
        <v>0</v>
      </c>
      <c r="K77" s="88">
        <v>0</v>
      </c>
      <c r="L77" s="88">
        <v>14.34</v>
      </c>
      <c r="M77" s="116">
        <v>0</v>
      </c>
      <c r="N77" s="115">
        <v>0</v>
      </c>
      <c r="O77" s="88">
        <v>-44</v>
      </c>
      <c r="P77" s="88">
        <v>-70</v>
      </c>
      <c r="Q77" s="88">
        <v>0</v>
      </c>
      <c r="R77" s="88">
        <v>0</v>
      </c>
      <c r="S77" s="116">
        <v>0</v>
      </c>
      <c r="U77" s="115">
        <v>-115</v>
      </c>
      <c r="V77" s="116">
        <v>117.6</v>
      </c>
      <c r="W77">
        <v>103.26</v>
      </c>
      <c r="X77">
        <v>-44</v>
      </c>
      <c r="Y77">
        <v>-1</v>
      </c>
      <c r="Z77">
        <v>14.34</v>
      </c>
      <c r="AA77">
        <v>0</v>
      </c>
      <c r="AB77">
        <v>-70</v>
      </c>
    </row>
    <row r="78" spans="7:28">
      <c r="G78" t="s">
        <v>120</v>
      </c>
      <c r="H78" s="115">
        <v>113.77</v>
      </c>
      <c r="I78" s="88">
        <v>0</v>
      </c>
      <c r="J78" s="88">
        <v>0</v>
      </c>
      <c r="K78" s="88">
        <v>0</v>
      </c>
      <c r="L78" s="88">
        <v>15.3</v>
      </c>
      <c r="M78" s="116">
        <v>0</v>
      </c>
      <c r="N78" s="115">
        <v>0</v>
      </c>
      <c r="O78" s="88">
        <v>-35</v>
      </c>
      <c r="P78" s="88">
        <v>-65</v>
      </c>
      <c r="Q78" s="88">
        <v>0</v>
      </c>
      <c r="R78" s="88">
        <v>0</v>
      </c>
      <c r="S78" s="116">
        <v>0</v>
      </c>
      <c r="U78" s="115">
        <v>-101</v>
      </c>
      <c r="V78" s="116">
        <v>129.07</v>
      </c>
      <c r="W78">
        <v>113.77</v>
      </c>
      <c r="X78">
        <v>-35</v>
      </c>
      <c r="Y78">
        <v>-1</v>
      </c>
      <c r="Z78">
        <v>15.3</v>
      </c>
      <c r="AA78">
        <v>0</v>
      </c>
      <c r="AB78">
        <v>-65</v>
      </c>
    </row>
    <row r="79" spans="7:28">
      <c r="G79" t="s">
        <v>121</v>
      </c>
      <c r="H79" s="115">
        <v>106.17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-33</v>
      </c>
      <c r="P79" s="88">
        <v>-75</v>
      </c>
      <c r="Q79" s="88">
        <v>0</v>
      </c>
      <c r="R79" s="88">
        <v>0</v>
      </c>
      <c r="S79" s="116">
        <v>0</v>
      </c>
      <c r="U79" s="115">
        <v>-109</v>
      </c>
      <c r="V79" s="116">
        <v>106.17</v>
      </c>
      <c r="W79">
        <v>106.17</v>
      </c>
      <c r="X79">
        <v>-33</v>
      </c>
      <c r="Y79">
        <v>-1</v>
      </c>
      <c r="Z79">
        <v>0</v>
      </c>
      <c r="AA79">
        <v>0</v>
      </c>
      <c r="AB79">
        <v>-75</v>
      </c>
    </row>
    <row r="80" spans="7:28">
      <c r="G80" t="s">
        <v>122</v>
      </c>
      <c r="H80" s="115">
        <v>106.35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-39</v>
      </c>
      <c r="P80" s="88">
        <v>-65</v>
      </c>
      <c r="Q80" s="88">
        <v>0</v>
      </c>
      <c r="R80" s="88">
        <v>0</v>
      </c>
      <c r="S80" s="116">
        <v>0</v>
      </c>
      <c r="U80" s="115">
        <v>-105</v>
      </c>
      <c r="V80" s="116">
        <v>106.35</v>
      </c>
      <c r="W80">
        <v>106.35</v>
      </c>
      <c r="X80">
        <v>-39</v>
      </c>
      <c r="Y80">
        <v>-1</v>
      </c>
      <c r="Z80">
        <v>0</v>
      </c>
      <c r="AA80">
        <v>0</v>
      </c>
      <c r="AB80">
        <v>-65</v>
      </c>
    </row>
    <row r="81" spans="7:28">
      <c r="G81" t="s">
        <v>123</v>
      </c>
      <c r="H81" s="115">
        <v>109.95</v>
      </c>
      <c r="I81" s="88">
        <v>0</v>
      </c>
      <c r="J81" s="88">
        <v>0</v>
      </c>
      <c r="K81" s="88">
        <v>0</v>
      </c>
      <c r="L81" s="88">
        <v>23.9</v>
      </c>
      <c r="M81" s="116">
        <v>0</v>
      </c>
      <c r="N81" s="115">
        <v>0</v>
      </c>
      <c r="O81" s="88">
        <v>-40</v>
      </c>
      <c r="P81" s="88">
        <v>-80</v>
      </c>
      <c r="Q81" s="88">
        <v>0</v>
      </c>
      <c r="R81" s="88">
        <v>0</v>
      </c>
      <c r="S81" s="116">
        <v>0</v>
      </c>
      <c r="U81" s="115">
        <v>-121</v>
      </c>
      <c r="V81" s="116">
        <v>133.85</v>
      </c>
      <c r="W81">
        <v>109.95</v>
      </c>
      <c r="X81">
        <v>-40</v>
      </c>
      <c r="Y81">
        <v>-1</v>
      </c>
      <c r="Z81">
        <v>23.9</v>
      </c>
      <c r="AA81">
        <v>0</v>
      </c>
      <c r="AB81">
        <v>-80</v>
      </c>
    </row>
    <row r="82" spans="7:28">
      <c r="G82" t="s">
        <v>124</v>
      </c>
      <c r="H82" s="115">
        <v>124.29</v>
      </c>
      <c r="I82" s="88">
        <v>0</v>
      </c>
      <c r="J82" s="88">
        <v>0</v>
      </c>
      <c r="K82" s="88">
        <v>0</v>
      </c>
      <c r="L82" s="88">
        <v>22.95</v>
      </c>
      <c r="M82" s="116">
        <v>0</v>
      </c>
      <c r="N82" s="115">
        <v>0</v>
      </c>
      <c r="O82" s="88">
        <v>-28</v>
      </c>
      <c r="P82" s="88">
        <v>-60</v>
      </c>
      <c r="Q82" s="88">
        <v>0</v>
      </c>
      <c r="R82" s="88">
        <v>0</v>
      </c>
      <c r="S82" s="116">
        <v>0</v>
      </c>
      <c r="U82" s="115">
        <v>-89</v>
      </c>
      <c r="V82" s="116">
        <v>147.24</v>
      </c>
      <c r="W82">
        <v>124.29</v>
      </c>
      <c r="X82">
        <v>-28</v>
      </c>
      <c r="Y82">
        <v>-1</v>
      </c>
      <c r="Z82">
        <v>22.95</v>
      </c>
      <c r="AA82">
        <v>0</v>
      </c>
      <c r="AB82">
        <v>-60</v>
      </c>
    </row>
    <row r="83" spans="7:28">
      <c r="G83" t="s">
        <v>125</v>
      </c>
      <c r="H83" s="115">
        <v>133.85</v>
      </c>
      <c r="I83" s="88">
        <v>0</v>
      </c>
      <c r="J83" s="88">
        <v>0</v>
      </c>
      <c r="K83" s="88">
        <v>0</v>
      </c>
      <c r="L83" s="88">
        <v>22.95</v>
      </c>
      <c r="M83" s="116">
        <v>0</v>
      </c>
      <c r="N83" s="115">
        <v>0</v>
      </c>
      <c r="O83" s="88">
        <v>-26</v>
      </c>
      <c r="P83" s="88">
        <v>-55</v>
      </c>
      <c r="Q83" s="88">
        <v>0</v>
      </c>
      <c r="R83" s="88">
        <v>0</v>
      </c>
      <c r="S83" s="116">
        <v>0</v>
      </c>
      <c r="U83" s="115">
        <v>-82</v>
      </c>
      <c r="V83" s="116">
        <v>156.80000000000001</v>
      </c>
      <c r="W83">
        <v>133.85</v>
      </c>
      <c r="X83">
        <v>-26</v>
      </c>
      <c r="Y83">
        <v>-1</v>
      </c>
      <c r="Z83">
        <v>22.95</v>
      </c>
      <c r="AA83">
        <v>0</v>
      </c>
      <c r="AB83">
        <v>-55</v>
      </c>
    </row>
    <row r="84" spans="7:28">
      <c r="G84" t="s">
        <v>126</v>
      </c>
      <c r="H84" s="115">
        <v>121.42</v>
      </c>
      <c r="I84" s="88">
        <v>0</v>
      </c>
      <c r="J84" s="88">
        <v>0</v>
      </c>
      <c r="K84" s="88">
        <v>0</v>
      </c>
      <c r="L84" s="88">
        <v>22.95</v>
      </c>
      <c r="M84" s="116">
        <v>0</v>
      </c>
      <c r="N84" s="115">
        <v>0</v>
      </c>
      <c r="O84" s="88">
        <v>-25</v>
      </c>
      <c r="P84" s="88">
        <v>-50</v>
      </c>
      <c r="Q84" s="88">
        <v>0</v>
      </c>
      <c r="R84" s="88">
        <v>0</v>
      </c>
      <c r="S84" s="116">
        <v>0</v>
      </c>
      <c r="U84" s="115">
        <v>-76</v>
      </c>
      <c r="V84" s="116">
        <v>144.37</v>
      </c>
      <c r="W84">
        <v>121.42</v>
      </c>
      <c r="X84">
        <v>-25</v>
      </c>
      <c r="Y84">
        <v>-1</v>
      </c>
      <c r="Z84">
        <v>22.95</v>
      </c>
      <c r="AA84">
        <v>0</v>
      </c>
      <c r="AB84">
        <v>-50</v>
      </c>
    </row>
    <row r="85" spans="7:28">
      <c r="G85" t="s">
        <v>127</v>
      </c>
      <c r="H85" s="115">
        <v>115.69</v>
      </c>
      <c r="I85" s="88">
        <v>0</v>
      </c>
      <c r="J85" s="88">
        <v>0</v>
      </c>
      <c r="K85" s="88">
        <v>0</v>
      </c>
      <c r="L85" s="88">
        <v>22.47</v>
      </c>
      <c r="M85" s="116">
        <v>0</v>
      </c>
      <c r="N85" s="115">
        <v>0</v>
      </c>
      <c r="O85" s="88">
        <v>-23</v>
      </c>
      <c r="P85" s="88">
        <v>-60</v>
      </c>
      <c r="Q85" s="88">
        <v>0</v>
      </c>
      <c r="R85" s="88">
        <v>0</v>
      </c>
      <c r="S85" s="116">
        <v>0</v>
      </c>
      <c r="U85" s="115">
        <v>-84</v>
      </c>
      <c r="V85" s="116">
        <v>138.16</v>
      </c>
      <c r="W85">
        <v>115.69</v>
      </c>
      <c r="X85">
        <v>-23</v>
      </c>
      <c r="Y85">
        <v>-1</v>
      </c>
      <c r="Z85">
        <v>22.47</v>
      </c>
      <c r="AA85">
        <v>0</v>
      </c>
      <c r="AB85">
        <v>-60</v>
      </c>
    </row>
    <row r="86" spans="7:28">
      <c r="G86" t="s">
        <v>128</v>
      </c>
      <c r="H86" s="115">
        <v>108.99</v>
      </c>
      <c r="I86" s="88">
        <v>4.78</v>
      </c>
      <c r="J86" s="88">
        <v>0</v>
      </c>
      <c r="K86" s="88">
        <v>0</v>
      </c>
      <c r="L86" s="88">
        <v>22.47</v>
      </c>
      <c r="M86" s="116">
        <v>0</v>
      </c>
      <c r="N86" s="115">
        <v>0</v>
      </c>
      <c r="O86" s="88">
        <v>0</v>
      </c>
      <c r="P86" s="88">
        <v>-70</v>
      </c>
      <c r="Q86" s="88">
        <v>0</v>
      </c>
      <c r="R86" s="88">
        <v>0</v>
      </c>
      <c r="S86" s="116">
        <v>0</v>
      </c>
      <c r="U86" s="115">
        <v>-70</v>
      </c>
      <c r="V86" s="116">
        <v>136.24</v>
      </c>
      <c r="W86">
        <v>108.99</v>
      </c>
      <c r="X86">
        <v>4.78</v>
      </c>
      <c r="Y86">
        <v>0</v>
      </c>
      <c r="Z86">
        <v>22.47</v>
      </c>
      <c r="AA86">
        <v>0</v>
      </c>
      <c r="AB86">
        <v>-70</v>
      </c>
    </row>
    <row r="87" spans="7:28">
      <c r="G87" t="s">
        <v>129</v>
      </c>
      <c r="H87" s="115">
        <v>107.08</v>
      </c>
      <c r="I87" s="88">
        <v>10.52</v>
      </c>
      <c r="J87" s="88">
        <v>0</v>
      </c>
      <c r="K87" s="88">
        <v>0</v>
      </c>
      <c r="L87" s="88">
        <v>21.99</v>
      </c>
      <c r="M87" s="116">
        <v>0</v>
      </c>
      <c r="N87" s="115">
        <v>0</v>
      </c>
      <c r="O87" s="88">
        <v>0</v>
      </c>
      <c r="P87" s="88">
        <v>-95</v>
      </c>
      <c r="Q87" s="88">
        <v>0</v>
      </c>
      <c r="R87" s="88">
        <v>0</v>
      </c>
      <c r="S87" s="116">
        <v>0</v>
      </c>
      <c r="U87" s="115">
        <v>-96</v>
      </c>
      <c r="V87" s="116">
        <v>139.59</v>
      </c>
      <c r="W87">
        <v>107.08</v>
      </c>
      <c r="X87">
        <v>10.52</v>
      </c>
      <c r="Y87">
        <v>-1</v>
      </c>
      <c r="Z87">
        <v>21.99</v>
      </c>
      <c r="AA87">
        <v>0</v>
      </c>
      <c r="AB87">
        <v>-95</v>
      </c>
    </row>
    <row r="88" spans="7:28">
      <c r="G88" t="s">
        <v>130</v>
      </c>
      <c r="H88" s="115">
        <v>132.9</v>
      </c>
      <c r="I88" s="88">
        <v>0</v>
      </c>
      <c r="J88" s="88">
        <v>0</v>
      </c>
      <c r="K88" s="88">
        <v>0</v>
      </c>
      <c r="L88" s="88">
        <v>21.03</v>
      </c>
      <c r="M88" s="116">
        <v>0</v>
      </c>
      <c r="N88" s="115">
        <v>0</v>
      </c>
      <c r="O88" s="88">
        <v>-1</v>
      </c>
      <c r="P88" s="88">
        <v>-70</v>
      </c>
      <c r="Q88" s="88">
        <v>0</v>
      </c>
      <c r="R88" s="88">
        <v>0</v>
      </c>
      <c r="S88" s="116">
        <v>0</v>
      </c>
      <c r="U88" s="115">
        <v>-71</v>
      </c>
      <c r="V88" s="116">
        <v>153.93</v>
      </c>
      <c r="W88">
        <v>132.9</v>
      </c>
      <c r="X88">
        <v>-1</v>
      </c>
      <c r="Y88">
        <v>0</v>
      </c>
      <c r="Z88">
        <v>21.03</v>
      </c>
      <c r="AA88">
        <v>0</v>
      </c>
      <c r="AB88">
        <v>-70</v>
      </c>
    </row>
    <row r="89" spans="7:28">
      <c r="G89" t="s">
        <v>131</v>
      </c>
      <c r="H89" s="115">
        <v>120.47</v>
      </c>
      <c r="I89" s="88">
        <v>0</v>
      </c>
      <c r="J89" s="88">
        <v>0</v>
      </c>
      <c r="K89" s="88">
        <v>0</v>
      </c>
      <c r="L89" s="88">
        <v>20.079999999999998</v>
      </c>
      <c r="M89" s="116">
        <v>0</v>
      </c>
      <c r="N89" s="115">
        <v>0</v>
      </c>
      <c r="O89" s="88">
        <v>-27</v>
      </c>
      <c r="P89" s="88">
        <v>-70</v>
      </c>
      <c r="Q89" s="88">
        <v>0</v>
      </c>
      <c r="R89" s="88">
        <v>0</v>
      </c>
      <c r="S89" s="116">
        <v>0</v>
      </c>
      <c r="U89" s="115">
        <v>-97</v>
      </c>
      <c r="V89" s="116">
        <v>140.55000000000001</v>
      </c>
      <c r="W89">
        <v>120.47</v>
      </c>
      <c r="X89">
        <v>-27</v>
      </c>
      <c r="Y89">
        <v>0</v>
      </c>
      <c r="Z89">
        <v>20.079999999999998</v>
      </c>
      <c r="AA89">
        <v>0</v>
      </c>
      <c r="AB89">
        <v>-70</v>
      </c>
    </row>
    <row r="90" spans="7:28">
      <c r="G90" t="s">
        <v>132</v>
      </c>
      <c r="H90" s="115">
        <v>113.77</v>
      </c>
      <c r="I90" s="88">
        <v>0</v>
      </c>
      <c r="J90" s="88">
        <v>0</v>
      </c>
      <c r="K90" s="88">
        <v>0</v>
      </c>
      <c r="L90" s="88">
        <v>18.170000000000002</v>
      </c>
      <c r="M90" s="116">
        <v>0</v>
      </c>
      <c r="N90" s="115">
        <v>0</v>
      </c>
      <c r="O90" s="88">
        <v>-40</v>
      </c>
      <c r="P90" s="88">
        <v>-70</v>
      </c>
      <c r="Q90" s="88">
        <v>0</v>
      </c>
      <c r="R90" s="88">
        <v>0</v>
      </c>
      <c r="S90" s="116">
        <v>0</v>
      </c>
      <c r="U90" s="115">
        <v>-110</v>
      </c>
      <c r="V90" s="116">
        <v>131.94</v>
      </c>
      <c r="W90">
        <v>113.77</v>
      </c>
      <c r="X90">
        <v>-40</v>
      </c>
      <c r="Y90">
        <v>0</v>
      </c>
      <c r="Z90">
        <v>18.170000000000002</v>
      </c>
      <c r="AA90">
        <v>0</v>
      </c>
      <c r="AB90">
        <v>-70</v>
      </c>
    </row>
    <row r="91" spans="7:28">
      <c r="G91" t="s">
        <v>133</v>
      </c>
      <c r="H91" s="115">
        <v>96.57</v>
      </c>
      <c r="I91" s="88">
        <v>0</v>
      </c>
      <c r="J91" s="88">
        <v>0</v>
      </c>
      <c r="K91" s="88">
        <v>0</v>
      </c>
      <c r="L91" s="88">
        <v>17.21</v>
      </c>
      <c r="M91" s="116">
        <v>0</v>
      </c>
      <c r="N91" s="115">
        <v>0</v>
      </c>
      <c r="O91" s="88">
        <v>-43</v>
      </c>
      <c r="P91" s="88">
        <v>-80</v>
      </c>
      <c r="Q91" s="88">
        <v>-15</v>
      </c>
      <c r="R91" s="88">
        <v>0</v>
      </c>
      <c r="S91" s="116">
        <v>0</v>
      </c>
      <c r="U91" s="115">
        <v>-138</v>
      </c>
      <c r="V91" s="116">
        <v>113.78</v>
      </c>
      <c r="W91">
        <v>96.57</v>
      </c>
      <c r="X91">
        <v>-43</v>
      </c>
      <c r="Y91">
        <v>0</v>
      </c>
      <c r="Z91">
        <v>17.21</v>
      </c>
      <c r="AA91">
        <v>-15</v>
      </c>
      <c r="AB91">
        <v>-80</v>
      </c>
    </row>
    <row r="92" spans="7:28">
      <c r="G92" t="s">
        <v>134</v>
      </c>
      <c r="H92" s="115">
        <v>77.44</v>
      </c>
      <c r="I92" s="88">
        <v>0</v>
      </c>
      <c r="J92" s="88">
        <v>0</v>
      </c>
      <c r="K92" s="88">
        <v>0</v>
      </c>
      <c r="L92" s="88">
        <v>15.3</v>
      </c>
      <c r="M92" s="116">
        <v>0</v>
      </c>
      <c r="N92" s="115">
        <v>0</v>
      </c>
      <c r="O92" s="88">
        <v>-20</v>
      </c>
      <c r="P92" s="88">
        <v>-90</v>
      </c>
      <c r="Q92" s="88">
        <v>-20</v>
      </c>
      <c r="R92" s="88">
        <v>0</v>
      </c>
      <c r="S92" s="116">
        <v>0</v>
      </c>
      <c r="U92" s="115">
        <v>-130</v>
      </c>
      <c r="V92" s="116">
        <v>92.74</v>
      </c>
      <c r="W92">
        <v>77.44</v>
      </c>
      <c r="X92">
        <v>-20</v>
      </c>
      <c r="Y92">
        <v>0</v>
      </c>
      <c r="Z92">
        <v>15.3</v>
      </c>
      <c r="AA92">
        <v>-20</v>
      </c>
      <c r="AB92">
        <v>-90</v>
      </c>
    </row>
    <row r="93" spans="7:28">
      <c r="G93" t="s">
        <v>135</v>
      </c>
      <c r="H93" s="115">
        <v>37.28</v>
      </c>
      <c r="I93" s="88">
        <v>0</v>
      </c>
      <c r="J93" s="88">
        <v>0</v>
      </c>
      <c r="K93" s="88">
        <v>0</v>
      </c>
      <c r="L93" s="88">
        <v>13.39</v>
      </c>
      <c r="M93" s="116">
        <v>0</v>
      </c>
      <c r="N93" s="115">
        <v>0</v>
      </c>
      <c r="O93" s="88">
        <v>-11</v>
      </c>
      <c r="P93" s="88">
        <v>-90</v>
      </c>
      <c r="Q93" s="88">
        <v>-25</v>
      </c>
      <c r="R93" s="88">
        <v>0</v>
      </c>
      <c r="S93" s="116">
        <v>0</v>
      </c>
      <c r="U93" s="115">
        <v>-126</v>
      </c>
      <c r="V93" s="116">
        <v>50.67</v>
      </c>
      <c r="W93">
        <v>37.28</v>
      </c>
      <c r="X93">
        <v>-11</v>
      </c>
      <c r="Y93">
        <v>0</v>
      </c>
      <c r="Z93">
        <v>13.39</v>
      </c>
      <c r="AA93">
        <v>-25</v>
      </c>
      <c r="AB93">
        <v>-90</v>
      </c>
    </row>
    <row r="94" spans="7:28">
      <c r="G94" t="s">
        <v>136</v>
      </c>
      <c r="H94" s="115">
        <v>40.159999999999997</v>
      </c>
      <c r="I94" s="88">
        <v>0</v>
      </c>
      <c r="J94" s="88">
        <v>0</v>
      </c>
      <c r="K94" s="88">
        <v>0</v>
      </c>
      <c r="L94" s="88">
        <v>12.43</v>
      </c>
      <c r="M94" s="116">
        <v>0</v>
      </c>
      <c r="N94" s="115">
        <v>0</v>
      </c>
      <c r="O94" s="88">
        <v>-25</v>
      </c>
      <c r="P94" s="88">
        <v>-95</v>
      </c>
      <c r="Q94" s="88">
        <v>-25</v>
      </c>
      <c r="R94" s="88">
        <v>0</v>
      </c>
      <c r="S94" s="116">
        <v>0</v>
      </c>
      <c r="U94" s="115">
        <v>-145</v>
      </c>
      <c r="V94" s="116">
        <v>52.59</v>
      </c>
      <c r="W94">
        <v>40.159999999999997</v>
      </c>
      <c r="X94">
        <v>-25</v>
      </c>
      <c r="Y94">
        <v>0</v>
      </c>
      <c r="Z94">
        <v>12.43</v>
      </c>
      <c r="AA94">
        <v>-25</v>
      </c>
      <c r="AB94">
        <v>-95</v>
      </c>
    </row>
    <row r="95" spans="7:28">
      <c r="G95" t="s">
        <v>137</v>
      </c>
      <c r="H95" s="115">
        <v>89.87</v>
      </c>
      <c r="I95" s="88">
        <v>0</v>
      </c>
      <c r="J95" s="88">
        <v>0</v>
      </c>
      <c r="K95" s="88">
        <v>0</v>
      </c>
      <c r="L95" s="88">
        <v>10.52</v>
      </c>
      <c r="M95" s="116">
        <v>0</v>
      </c>
      <c r="N95" s="115">
        <v>0</v>
      </c>
      <c r="O95" s="88">
        <v>-20</v>
      </c>
      <c r="P95" s="88">
        <v>-110</v>
      </c>
      <c r="Q95" s="88">
        <v>-30</v>
      </c>
      <c r="R95" s="88">
        <v>0</v>
      </c>
      <c r="S95" s="116">
        <v>0</v>
      </c>
      <c r="U95" s="115">
        <v>-160</v>
      </c>
      <c r="V95" s="116">
        <v>100.39</v>
      </c>
      <c r="W95">
        <v>89.87</v>
      </c>
      <c r="X95">
        <v>-20</v>
      </c>
      <c r="Y95">
        <v>0</v>
      </c>
      <c r="Z95">
        <v>10.52</v>
      </c>
      <c r="AA95">
        <v>-30</v>
      </c>
      <c r="AB95">
        <v>-110</v>
      </c>
    </row>
    <row r="96" spans="7:28">
      <c r="G96" t="s">
        <v>138</v>
      </c>
      <c r="H96" s="115">
        <v>100.39</v>
      </c>
      <c r="I96" s="88">
        <v>0</v>
      </c>
      <c r="J96" s="88">
        <v>0</v>
      </c>
      <c r="K96" s="88">
        <v>0</v>
      </c>
      <c r="L96" s="88">
        <v>9.56</v>
      </c>
      <c r="M96" s="116">
        <v>0</v>
      </c>
      <c r="N96" s="115">
        <v>0</v>
      </c>
      <c r="O96" s="88">
        <v>-12</v>
      </c>
      <c r="P96" s="88">
        <v>-115</v>
      </c>
      <c r="Q96" s="88">
        <v>-35</v>
      </c>
      <c r="R96" s="88">
        <v>0</v>
      </c>
      <c r="S96" s="116">
        <v>0</v>
      </c>
      <c r="U96" s="115">
        <v>-162</v>
      </c>
      <c r="V96" s="116">
        <v>109.95</v>
      </c>
      <c r="W96">
        <v>100.39</v>
      </c>
      <c r="X96">
        <v>-12</v>
      </c>
      <c r="Y96">
        <v>0</v>
      </c>
      <c r="Z96">
        <v>9.56</v>
      </c>
      <c r="AA96">
        <v>-35</v>
      </c>
      <c r="AB96">
        <v>-115</v>
      </c>
    </row>
    <row r="97" spans="1:83">
      <c r="G97" t="s">
        <v>139</v>
      </c>
      <c r="H97" s="115">
        <v>87.01</v>
      </c>
      <c r="I97" s="88">
        <v>0</v>
      </c>
      <c r="J97" s="88">
        <v>0</v>
      </c>
      <c r="K97" s="88">
        <v>0</v>
      </c>
      <c r="L97" s="88">
        <v>8.6</v>
      </c>
      <c r="M97" s="116">
        <v>0</v>
      </c>
      <c r="N97" s="115">
        <v>0</v>
      </c>
      <c r="O97" s="88">
        <v>-24</v>
      </c>
      <c r="P97" s="88">
        <v>-115</v>
      </c>
      <c r="Q97" s="88">
        <v>-40</v>
      </c>
      <c r="R97" s="88">
        <v>0</v>
      </c>
      <c r="S97" s="116">
        <v>0</v>
      </c>
      <c r="U97" s="115">
        <v>-179</v>
      </c>
      <c r="V97" s="116">
        <v>95.61</v>
      </c>
      <c r="W97">
        <v>87.01</v>
      </c>
      <c r="X97">
        <v>-24</v>
      </c>
      <c r="Y97">
        <v>0</v>
      </c>
      <c r="Z97">
        <v>8.6</v>
      </c>
      <c r="AA97">
        <v>-40</v>
      </c>
      <c r="AB97">
        <v>-115</v>
      </c>
    </row>
    <row r="98" spans="1:83">
      <c r="G98" t="s">
        <v>140</v>
      </c>
      <c r="H98" s="115">
        <v>79.36</v>
      </c>
      <c r="I98" s="88">
        <v>0</v>
      </c>
      <c r="J98" s="88">
        <v>0</v>
      </c>
      <c r="K98" s="88">
        <v>0</v>
      </c>
      <c r="L98" s="88">
        <v>7.17</v>
      </c>
      <c r="M98" s="116">
        <v>0</v>
      </c>
      <c r="N98" s="115">
        <v>0</v>
      </c>
      <c r="O98" s="88">
        <v>-52</v>
      </c>
      <c r="P98" s="88">
        <v>-100</v>
      </c>
      <c r="Q98" s="88">
        <v>-40</v>
      </c>
      <c r="R98" s="88">
        <v>0</v>
      </c>
      <c r="S98" s="116">
        <v>0</v>
      </c>
      <c r="U98" s="115">
        <v>-192</v>
      </c>
      <c r="V98" s="116">
        <v>86.53</v>
      </c>
      <c r="W98">
        <v>79.36</v>
      </c>
      <c r="X98">
        <v>-52</v>
      </c>
      <c r="Y98">
        <v>0</v>
      </c>
      <c r="Z98">
        <v>7.17</v>
      </c>
      <c r="AA98">
        <v>-40</v>
      </c>
      <c r="AB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0.85241999999999996</v>
      </c>
      <c r="I99" s="111">
        <f t="shared" ref="I99:BQ99" si="1">SUM(I3:I98)/4000</f>
        <v>2.9880000000000004E-2</v>
      </c>
      <c r="J99" s="111">
        <f t="shared" si="1"/>
        <v>0</v>
      </c>
      <c r="K99" s="111">
        <f t="shared" si="1"/>
        <v>0</v>
      </c>
      <c r="L99" s="111">
        <f t="shared" si="1"/>
        <v>0.27435500000000002</v>
      </c>
      <c r="M99" s="111">
        <f t="shared" si="1"/>
        <v>0</v>
      </c>
      <c r="N99" s="110">
        <f t="shared" si="1"/>
        <v>-0.51349999999999996</v>
      </c>
      <c r="O99" s="111">
        <f t="shared" si="1"/>
        <v>-1.3572500000000001</v>
      </c>
      <c r="P99" s="111">
        <f t="shared" si="1"/>
        <v>-1.3774999999999999</v>
      </c>
      <c r="Q99" s="111">
        <f t="shared" si="1"/>
        <v>-0.24</v>
      </c>
      <c r="R99" s="111">
        <f t="shared" si="1"/>
        <v>0</v>
      </c>
      <c r="S99" s="112">
        <f t="shared" si="1"/>
        <v>0</v>
      </c>
      <c r="U99" s="110">
        <f t="shared" si="1"/>
        <v>-3.492</v>
      </c>
      <c r="V99" s="112">
        <f t="shared" si="1"/>
        <v>1.156655</v>
      </c>
      <c r="W99">
        <f t="shared" si="1"/>
        <v>0.33891999999999994</v>
      </c>
      <c r="X99">
        <f t="shared" si="1"/>
        <v>-1.3273699999999999</v>
      </c>
      <c r="Y99">
        <f t="shared" si="1"/>
        <v>-3.7499999999999999E-3</v>
      </c>
      <c r="Z99">
        <f t="shared" si="1"/>
        <v>0.27435500000000002</v>
      </c>
      <c r="AA99">
        <f t="shared" si="1"/>
        <v>-0.24</v>
      </c>
      <c r="AB99">
        <f t="shared" si="1"/>
        <v>-1.3774999999999999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83"/>
      <c r="F1" s="183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1" t="s">
        <v>229</v>
      </c>
      <c r="B1" s="221"/>
      <c r="C1" s="221"/>
      <c r="D1" s="221"/>
      <c r="E1" s="191"/>
      <c r="F1" s="191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4</v>
      </c>
      <c r="U1" s="225" t="s">
        <v>343</v>
      </c>
      <c r="V1" s="226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508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508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508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9.56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9.56</v>
      </c>
      <c r="W31">
        <v>0</v>
      </c>
      <c r="X31">
        <v>0</v>
      </c>
      <c r="Y31">
        <v>9.56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9.56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9.56</v>
      </c>
      <c r="W32">
        <v>0</v>
      </c>
      <c r="X32">
        <v>0</v>
      </c>
      <c r="Y32">
        <v>9.56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8.1199999999999992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8.1199999999999992</v>
      </c>
      <c r="W33">
        <v>0</v>
      </c>
      <c r="X33">
        <v>0</v>
      </c>
      <c r="Y33">
        <v>8.1199999999999992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8.33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8.33</v>
      </c>
      <c r="W34">
        <v>0</v>
      </c>
      <c r="X34">
        <v>0</v>
      </c>
      <c r="Y34">
        <v>8.33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16.739999999999998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16.739999999999998</v>
      </c>
      <c r="W35">
        <v>0</v>
      </c>
      <c r="X35">
        <v>0</v>
      </c>
      <c r="Y35">
        <v>16.739999999999998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26.13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26.13</v>
      </c>
      <c r="W36">
        <v>0</v>
      </c>
      <c r="X36">
        <v>0</v>
      </c>
      <c r="Y36">
        <v>26.13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30.44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30.44</v>
      </c>
      <c r="W37">
        <v>0</v>
      </c>
      <c r="X37">
        <v>0</v>
      </c>
      <c r="Y37">
        <v>30.44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34.869999999999997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34.869999999999997</v>
      </c>
      <c r="W38">
        <v>0</v>
      </c>
      <c r="X38">
        <v>0</v>
      </c>
      <c r="Y38">
        <v>34.869999999999997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22.04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22.04</v>
      </c>
      <c r="W39">
        <v>0</v>
      </c>
      <c r="X39">
        <v>0</v>
      </c>
      <c r="Y39">
        <v>22.04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24.04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24.04</v>
      </c>
      <c r="W40">
        <v>0</v>
      </c>
      <c r="X40">
        <v>0</v>
      </c>
      <c r="Y40">
        <v>24.04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26.44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26.44</v>
      </c>
      <c r="W41">
        <v>0</v>
      </c>
      <c r="X41">
        <v>0</v>
      </c>
      <c r="Y41">
        <v>26.44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26.36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26.36</v>
      </c>
      <c r="W42">
        <v>0</v>
      </c>
      <c r="X42">
        <v>0</v>
      </c>
      <c r="Y42">
        <v>26.36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26.14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26.14</v>
      </c>
      <c r="W43">
        <v>0</v>
      </c>
      <c r="X43">
        <v>0</v>
      </c>
      <c r="Y43">
        <v>26.14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50.22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50.22</v>
      </c>
      <c r="W44">
        <v>0</v>
      </c>
      <c r="X44">
        <v>0</v>
      </c>
      <c r="Y44">
        <v>50.22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57.37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57.37</v>
      </c>
      <c r="W45">
        <v>0</v>
      </c>
      <c r="X45">
        <v>0</v>
      </c>
      <c r="Y45">
        <v>57.37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57.37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57.37</v>
      </c>
      <c r="W46">
        <v>0</v>
      </c>
      <c r="X46">
        <v>0</v>
      </c>
      <c r="Y46">
        <v>57.37</v>
      </c>
      <c r="Z46">
        <v>0</v>
      </c>
    </row>
    <row r="47" spans="7:26">
      <c r="G47" t="s">
        <v>89</v>
      </c>
      <c r="H47" s="115">
        <v>0</v>
      </c>
      <c r="I47" s="88">
        <v>33.46</v>
      </c>
      <c r="J47" s="88">
        <v>0</v>
      </c>
      <c r="K47" s="88">
        <v>57.37</v>
      </c>
      <c r="L47" s="88">
        <v>0</v>
      </c>
      <c r="M47" s="116">
        <v>8.41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99.24</v>
      </c>
      <c r="W47">
        <v>0</v>
      </c>
      <c r="X47">
        <v>33.46</v>
      </c>
      <c r="Y47">
        <v>57.37</v>
      </c>
      <c r="Z47">
        <v>8.41</v>
      </c>
    </row>
    <row r="48" spans="7:26">
      <c r="G48" t="s">
        <v>90</v>
      </c>
      <c r="H48" s="115">
        <v>0</v>
      </c>
      <c r="I48" s="88">
        <v>23.9</v>
      </c>
      <c r="J48" s="88">
        <v>0</v>
      </c>
      <c r="K48" s="88">
        <v>57.37</v>
      </c>
      <c r="L48" s="88">
        <v>0</v>
      </c>
      <c r="M48" s="116">
        <v>8.2200000000000006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89.49</v>
      </c>
      <c r="W48">
        <v>0</v>
      </c>
      <c r="X48">
        <v>23.9</v>
      </c>
      <c r="Y48">
        <v>57.37</v>
      </c>
      <c r="Z48">
        <v>8.2200000000000006</v>
      </c>
    </row>
    <row r="49" spans="7:26">
      <c r="G49" t="s">
        <v>91</v>
      </c>
      <c r="H49" s="115">
        <v>0</v>
      </c>
      <c r="I49" s="88">
        <v>14.34</v>
      </c>
      <c r="J49" s="88">
        <v>0</v>
      </c>
      <c r="K49" s="88">
        <v>57.37</v>
      </c>
      <c r="L49" s="88">
        <v>0</v>
      </c>
      <c r="M49" s="116">
        <v>11.09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82.8</v>
      </c>
      <c r="W49">
        <v>0</v>
      </c>
      <c r="X49">
        <v>14.34</v>
      </c>
      <c r="Y49">
        <v>57.37</v>
      </c>
      <c r="Z49">
        <v>11.09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57.36</v>
      </c>
      <c r="L50" s="88">
        <v>0</v>
      </c>
      <c r="M50" s="116">
        <v>11.38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68.739999999999995</v>
      </c>
      <c r="W50">
        <v>0</v>
      </c>
      <c r="X50">
        <v>0</v>
      </c>
      <c r="Y50">
        <v>57.36</v>
      </c>
      <c r="Z50">
        <v>11.38</v>
      </c>
    </row>
    <row r="51" spans="7:26">
      <c r="G51" t="s">
        <v>93</v>
      </c>
      <c r="H51" s="115">
        <v>0</v>
      </c>
      <c r="I51" s="88">
        <v>33.46</v>
      </c>
      <c r="J51" s="88">
        <v>0</v>
      </c>
      <c r="K51" s="88">
        <v>47.81</v>
      </c>
      <c r="L51" s="88">
        <v>0</v>
      </c>
      <c r="M51" s="116">
        <v>11.28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92.55</v>
      </c>
      <c r="W51">
        <v>0</v>
      </c>
      <c r="X51">
        <v>33.46</v>
      </c>
      <c r="Y51">
        <v>47.81</v>
      </c>
      <c r="Z51">
        <v>11.28</v>
      </c>
    </row>
    <row r="52" spans="7:26">
      <c r="G52" t="s">
        <v>94</v>
      </c>
      <c r="H52" s="115">
        <v>0</v>
      </c>
      <c r="I52" s="88">
        <v>14.34</v>
      </c>
      <c r="J52" s="88">
        <v>0</v>
      </c>
      <c r="K52" s="88">
        <v>47.81</v>
      </c>
      <c r="L52" s="88">
        <v>0</v>
      </c>
      <c r="M52" s="116">
        <v>9.94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72.09</v>
      </c>
      <c r="W52">
        <v>0</v>
      </c>
      <c r="X52">
        <v>14.34</v>
      </c>
      <c r="Y52">
        <v>47.81</v>
      </c>
      <c r="Z52">
        <v>9.94</v>
      </c>
    </row>
    <row r="53" spans="7:26">
      <c r="G53" t="s">
        <v>95</v>
      </c>
      <c r="H53" s="115">
        <v>4.59</v>
      </c>
      <c r="I53" s="88">
        <v>0</v>
      </c>
      <c r="J53" s="88">
        <v>0</v>
      </c>
      <c r="K53" s="88">
        <v>47.81</v>
      </c>
      <c r="L53" s="88">
        <v>0</v>
      </c>
      <c r="M53" s="116">
        <v>10.42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62.82</v>
      </c>
      <c r="W53">
        <v>4.59</v>
      </c>
      <c r="X53">
        <v>0</v>
      </c>
      <c r="Y53">
        <v>47.81</v>
      </c>
      <c r="Z53">
        <v>10.42</v>
      </c>
    </row>
    <row r="54" spans="7:26">
      <c r="G54" t="s">
        <v>96</v>
      </c>
      <c r="H54" s="115">
        <v>18.93</v>
      </c>
      <c r="I54" s="88">
        <v>0</v>
      </c>
      <c r="J54" s="88">
        <v>0</v>
      </c>
      <c r="K54" s="88">
        <v>47.81</v>
      </c>
      <c r="L54" s="88">
        <v>0</v>
      </c>
      <c r="M54" s="116">
        <v>8.89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75.63</v>
      </c>
      <c r="W54">
        <v>18.93</v>
      </c>
      <c r="X54">
        <v>0</v>
      </c>
      <c r="Y54">
        <v>47.81</v>
      </c>
      <c r="Z54">
        <v>8.89</v>
      </c>
    </row>
    <row r="55" spans="7:26">
      <c r="G55" t="s">
        <v>97</v>
      </c>
      <c r="H55" s="115">
        <v>95.03</v>
      </c>
      <c r="I55" s="88">
        <v>62.15</v>
      </c>
      <c r="J55" s="88">
        <v>0</v>
      </c>
      <c r="K55" s="88">
        <v>47.81</v>
      </c>
      <c r="L55" s="88">
        <v>0</v>
      </c>
      <c r="M55" s="116">
        <v>9.75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214.74</v>
      </c>
      <c r="W55">
        <v>95.03</v>
      </c>
      <c r="X55">
        <v>62.15</v>
      </c>
      <c r="Y55">
        <v>47.81</v>
      </c>
      <c r="Z55">
        <v>9.75</v>
      </c>
    </row>
    <row r="56" spans="7:26">
      <c r="G56" t="s">
        <v>98</v>
      </c>
      <c r="H56" s="115">
        <v>111.86</v>
      </c>
      <c r="I56" s="88">
        <v>33.46</v>
      </c>
      <c r="J56" s="88">
        <v>0</v>
      </c>
      <c r="K56" s="88">
        <v>43.02</v>
      </c>
      <c r="L56" s="88">
        <v>0</v>
      </c>
      <c r="M56" s="116">
        <v>10.42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198.76</v>
      </c>
      <c r="W56">
        <v>111.86</v>
      </c>
      <c r="X56">
        <v>33.46</v>
      </c>
      <c r="Y56">
        <v>43.02</v>
      </c>
      <c r="Z56">
        <v>10.42</v>
      </c>
    </row>
    <row r="57" spans="7:26">
      <c r="G57" t="s">
        <v>99</v>
      </c>
      <c r="H57" s="115">
        <v>38.72</v>
      </c>
      <c r="I57" s="88">
        <v>14.34</v>
      </c>
      <c r="J57" s="88">
        <v>0</v>
      </c>
      <c r="K57" s="88">
        <v>43.03</v>
      </c>
      <c r="L57" s="88">
        <v>0</v>
      </c>
      <c r="M57" s="116">
        <v>10.42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106.51</v>
      </c>
      <c r="W57">
        <v>38.72</v>
      </c>
      <c r="X57">
        <v>14.34</v>
      </c>
      <c r="Y57">
        <v>43.03</v>
      </c>
      <c r="Z57">
        <v>10.42</v>
      </c>
    </row>
    <row r="58" spans="7:26">
      <c r="G58" t="s">
        <v>100</v>
      </c>
      <c r="H58" s="115">
        <v>34.520000000000003</v>
      </c>
      <c r="I58" s="88">
        <v>0</v>
      </c>
      <c r="J58" s="88">
        <v>0</v>
      </c>
      <c r="K58" s="88">
        <v>43.02</v>
      </c>
      <c r="L58" s="88">
        <v>0</v>
      </c>
      <c r="M58" s="116">
        <v>8.8000000000000007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86.34</v>
      </c>
      <c r="W58">
        <v>34.520000000000003</v>
      </c>
      <c r="X58">
        <v>0</v>
      </c>
      <c r="Y58">
        <v>43.02</v>
      </c>
      <c r="Z58">
        <v>8.8000000000000007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33.47</v>
      </c>
      <c r="L59" s="88">
        <v>0</v>
      </c>
      <c r="M59" s="116">
        <v>8.41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41.88</v>
      </c>
      <c r="W59">
        <v>0</v>
      </c>
      <c r="X59">
        <v>0</v>
      </c>
      <c r="Y59">
        <v>33.47</v>
      </c>
      <c r="Z59">
        <v>8.41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33.47</v>
      </c>
      <c r="L60" s="88">
        <v>0</v>
      </c>
      <c r="M60" s="116">
        <v>7.74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41.21</v>
      </c>
      <c r="W60">
        <v>0</v>
      </c>
      <c r="X60">
        <v>0</v>
      </c>
      <c r="Y60">
        <v>33.47</v>
      </c>
      <c r="Z60">
        <v>7.74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33.46</v>
      </c>
      <c r="L61" s="88">
        <v>0</v>
      </c>
      <c r="M61" s="116">
        <v>10.33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43.79</v>
      </c>
      <c r="W61">
        <v>0</v>
      </c>
      <c r="X61">
        <v>0</v>
      </c>
      <c r="Y61">
        <v>33.46</v>
      </c>
      <c r="Z61">
        <v>10.33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33.46</v>
      </c>
      <c r="L62" s="88">
        <v>0</v>
      </c>
      <c r="M62" s="116">
        <v>10.9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44.36</v>
      </c>
      <c r="W62">
        <v>0</v>
      </c>
      <c r="X62">
        <v>0</v>
      </c>
      <c r="Y62">
        <v>33.46</v>
      </c>
      <c r="Z62">
        <v>10.9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33.47</v>
      </c>
      <c r="L63" s="88">
        <v>0</v>
      </c>
      <c r="M63" s="116">
        <v>13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46.47</v>
      </c>
      <c r="W63">
        <v>0</v>
      </c>
      <c r="X63">
        <v>0</v>
      </c>
      <c r="Y63">
        <v>33.47</v>
      </c>
      <c r="Z63">
        <v>13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33.46</v>
      </c>
      <c r="L64" s="88">
        <v>0</v>
      </c>
      <c r="M64" s="116">
        <v>12.62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46.08</v>
      </c>
      <c r="W64">
        <v>0</v>
      </c>
      <c r="X64">
        <v>0</v>
      </c>
      <c r="Y64">
        <v>33.46</v>
      </c>
      <c r="Z64">
        <v>12.62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33.46</v>
      </c>
      <c r="L65" s="88">
        <v>0</v>
      </c>
      <c r="M65" s="116">
        <v>12.91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46.37</v>
      </c>
      <c r="W65">
        <v>0</v>
      </c>
      <c r="X65">
        <v>0</v>
      </c>
      <c r="Y65">
        <v>33.46</v>
      </c>
      <c r="Z65">
        <v>12.91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28.68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28.68</v>
      </c>
      <c r="W66">
        <v>0</v>
      </c>
      <c r="X66">
        <v>0</v>
      </c>
      <c r="Y66">
        <v>28.68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28.68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28.68</v>
      </c>
      <c r="W67">
        <v>0</v>
      </c>
      <c r="X67">
        <v>0</v>
      </c>
      <c r="Y67">
        <v>28.68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28.68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28.68</v>
      </c>
      <c r="W68">
        <v>0</v>
      </c>
      <c r="X68">
        <v>0</v>
      </c>
      <c r="Y68">
        <v>28.68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23.9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23.9</v>
      </c>
      <c r="W69">
        <v>0</v>
      </c>
      <c r="X69">
        <v>0</v>
      </c>
      <c r="Y69">
        <v>23.9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23.9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23.9</v>
      </c>
      <c r="W70">
        <v>0</v>
      </c>
      <c r="X70">
        <v>0</v>
      </c>
      <c r="Y70">
        <v>23.9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23.9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23.9</v>
      </c>
      <c r="W71">
        <v>0</v>
      </c>
      <c r="X71">
        <v>0</v>
      </c>
      <c r="Y71">
        <v>23.9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23.9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23.9</v>
      </c>
      <c r="W72">
        <v>0</v>
      </c>
      <c r="X72">
        <v>0</v>
      </c>
      <c r="Y72">
        <v>23.9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23.9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23.9</v>
      </c>
      <c r="W73">
        <v>0</v>
      </c>
      <c r="X73">
        <v>0</v>
      </c>
      <c r="Y73">
        <v>23.9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23.9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23.9</v>
      </c>
      <c r="W74">
        <v>0</v>
      </c>
      <c r="X74">
        <v>0</v>
      </c>
      <c r="Y74">
        <v>23.9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9.74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9.74</v>
      </c>
      <c r="W75">
        <v>0</v>
      </c>
      <c r="X75">
        <v>0</v>
      </c>
      <c r="Y75">
        <v>9.74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9.7799999999999994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9.7799999999999994</v>
      </c>
      <c r="W76">
        <v>0</v>
      </c>
      <c r="X76">
        <v>0</v>
      </c>
      <c r="Y76">
        <v>9.7799999999999994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10.75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10.75</v>
      </c>
      <c r="W77">
        <v>0</v>
      </c>
      <c r="X77">
        <v>0</v>
      </c>
      <c r="Y77">
        <v>10.75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10.72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10.72</v>
      </c>
      <c r="W78">
        <v>0</v>
      </c>
      <c r="X78">
        <v>0</v>
      </c>
      <c r="Y78">
        <v>10.72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23.9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23.9</v>
      </c>
      <c r="W79">
        <v>0</v>
      </c>
      <c r="X79">
        <v>0</v>
      </c>
      <c r="Y79">
        <v>23.9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23.9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23.9</v>
      </c>
      <c r="W80">
        <v>0</v>
      </c>
      <c r="X80">
        <v>0</v>
      </c>
      <c r="Y80">
        <v>23.9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23.9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23.9</v>
      </c>
      <c r="W81">
        <v>0</v>
      </c>
      <c r="X81">
        <v>0</v>
      </c>
      <c r="Y81">
        <v>23.9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23.9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23.9</v>
      </c>
      <c r="W82">
        <v>0</v>
      </c>
      <c r="X82">
        <v>0</v>
      </c>
      <c r="Y82">
        <v>23.9</v>
      </c>
      <c r="Z82">
        <v>0</v>
      </c>
    </row>
    <row r="83" spans="7:26">
      <c r="G83" t="s">
        <v>125</v>
      </c>
      <c r="H83" s="115">
        <v>0</v>
      </c>
      <c r="I83" s="88">
        <v>19.12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19.12</v>
      </c>
      <c r="W83">
        <v>0</v>
      </c>
      <c r="X83">
        <v>19.12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9.56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9.56</v>
      </c>
      <c r="W84">
        <v>0</v>
      </c>
      <c r="X84">
        <v>9.56</v>
      </c>
      <c r="Y84">
        <v>0</v>
      </c>
      <c r="Z84">
        <v>0</v>
      </c>
    </row>
    <row r="85" spans="7:26">
      <c r="G85" t="s">
        <v>127</v>
      </c>
      <c r="H85" s="115">
        <v>48.67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48.67</v>
      </c>
      <c r="W85">
        <v>48.67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141.97999999999999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141.97999999999999</v>
      </c>
      <c r="W86">
        <v>141.97999999999999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131.94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131.94</v>
      </c>
      <c r="W87">
        <v>131.94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89.87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89.87</v>
      </c>
      <c r="W88">
        <v>89.87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58.32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58.32</v>
      </c>
      <c r="W89">
        <v>58.32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131.94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131.94</v>
      </c>
      <c r="W91">
        <v>131.94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40.159999999999997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40.159999999999997</v>
      </c>
      <c r="W92">
        <v>40.159999999999997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17.21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17.21</v>
      </c>
      <c r="W93">
        <v>17.21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0.24093500000000004</v>
      </c>
      <c r="I99" s="111">
        <f t="shared" ref="I99:BQ99" si="1">SUM(I3:I98)/4000</f>
        <v>6.4532499999999993E-2</v>
      </c>
      <c r="J99" s="111">
        <f t="shared" si="1"/>
        <v>0</v>
      </c>
      <c r="K99" s="111">
        <f t="shared" si="1"/>
        <v>0.40790000000000026</v>
      </c>
      <c r="L99" s="111">
        <f t="shared" si="1"/>
        <v>0</v>
      </c>
      <c r="M99" s="111">
        <f t="shared" si="1"/>
        <v>4.8732500000000005E-2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0.76210000000000011</v>
      </c>
      <c r="W99">
        <f t="shared" si="1"/>
        <v>0.24093500000000004</v>
      </c>
      <c r="X99">
        <f t="shared" si="1"/>
        <v>6.4532499999999993E-2</v>
      </c>
      <c r="Y99">
        <f t="shared" si="1"/>
        <v>0.40790000000000026</v>
      </c>
      <c r="Z99">
        <f t="shared" si="1"/>
        <v>4.8732500000000005E-2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229</v>
      </c>
      <c r="B1" s="221"/>
      <c r="C1" s="221"/>
      <c r="D1" s="221"/>
      <c r="E1" s="191"/>
      <c r="F1" s="191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44943</v>
      </c>
      <c r="B1" s="229"/>
      <c r="C1" s="229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9" t="s">
        <v>200</v>
      </c>
      <c r="M1" s="229" t="s">
        <v>201</v>
      </c>
      <c r="N1" s="229" t="s">
        <v>202</v>
      </c>
      <c r="O1" s="229" t="s">
        <v>197</v>
      </c>
      <c r="P1" s="230" t="s">
        <v>143</v>
      </c>
      <c r="Q1" s="230" t="s">
        <v>144</v>
      </c>
      <c r="R1" s="233" t="s">
        <v>339</v>
      </c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411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  <c r="AT1" s="197" t="s">
        <v>149</v>
      </c>
    </row>
    <row r="2" spans="1:47">
      <c r="A2" s="27" t="s">
        <v>44</v>
      </c>
      <c r="B2" s="229"/>
      <c r="C2" s="229"/>
      <c r="D2" s="221"/>
      <c r="E2" s="221"/>
      <c r="F2" s="221"/>
      <c r="G2" s="221"/>
      <c r="H2" s="221"/>
      <c r="I2" s="221"/>
      <c r="J2" s="221"/>
      <c r="K2" s="221"/>
      <c r="L2" s="229"/>
      <c r="M2" s="229"/>
      <c r="N2" s="229"/>
      <c r="O2" s="229"/>
      <c r="P2" s="230"/>
      <c r="Q2" s="230"/>
      <c r="R2" s="233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16.214404360238774</v>
      </c>
      <c r="F3">
        <f>GT_Spot!P3</f>
        <v>0</v>
      </c>
      <c r="G3">
        <f>PPCL_NG!P3</f>
        <v>39.355378758620695</v>
      </c>
      <c r="H3">
        <f>PPCL_Spot!P3</f>
        <v>0</v>
      </c>
      <c r="I3">
        <f>Bawana_NG!P3</f>
        <v>83.764301912627133</v>
      </c>
      <c r="J3">
        <f>Bawana_RLNG!P3</f>
        <v>0</v>
      </c>
      <c r="K3">
        <f>Bawana_Spot!P3</f>
        <v>0</v>
      </c>
      <c r="L3">
        <f>TWOMCL!O3</f>
        <v>-5.5452488687782804</v>
      </c>
      <c r="M3">
        <f>EDWPCL!S3</f>
        <v>0</v>
      </c>
      <c r="N3">
        <f>'MSW BWN'!S3</f>
        <v>8.1161571999999982</v>
      </c>
      <c r="O3">
        <f>BRPL_ISGS_exbus!BB3</f>
        <v>709.33309352269077</v>
      </c>
      <c r="P3" s="77">
        <v>112.72533308099923</v>
      </c>
      <c r="Q3" s="77">
        <v>37.880000000000003</v>
      </c>
      <c r="R3" s="80">
        <v>0</v>
      </c>
      <c r="S3" s="80">
        <v>0</v>
      </c>
      <c r="T3" s="78">
        <f>SUMPRODUCT(LTA!F3:AJ3,LTA!F$101:AJ$101,LTA!F$103:AJ$103)</f>
        <v>48.900000000000006</v>
      </c>
      <c r="U3" s="78">
        <f>SUMPRODUCT(LTA!F3:AJ3,LTA!F$102:AJ$102,LTA!F$103:AJ$103)</f>
        <v>69.89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2.88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11.088055056981649</v>
      </c>
      <c r="AD3">
        <f>SUM(B3:AB3,AI3:AR3)-AC3</f>
        <v>988.17536490941688</v>
      </c>
      <c r="AE3">
        <f>'IDT-1'!B3</f>
        <v>0</v>
      </c>
      <c r="AF3" s="26"/>
      <c r="AG3">
        <f>SUM(AD3:AF3)+AT3</f>
        <v>988.17536490941688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-73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16.214404360238774</v>
      </c>
      <c r="F4">
        <f>GT_Spot!P4</f>
        <v>0</v>
      </c>
      <c r="G4">
        <f>PPCL_NG!P4</f>
        <v>38.986919999999998</v>
      </c>
      <c r="H4">
        <f>PPCL_Spot!P4</f>
        <v>0</v>
      </c>
      <c r="I4">
        <f>Bawana_NG!P4</f>
        <v>83.764301912627133</v>
      </c>
      <c r="J4">
        <f>Bawana_RLNG!P4</f>
        <v>0</v>
      </c>
      <c r="K4">
        <f>Bawana_Spot!P4</f>
        <v>0</v>
      </c>
      <c r="L4">
        <f>TWOMCL!O4</f>
        <v>-5.7407239819004525</v>
      </c>
      <c r="M4">
        <f>EDWPCL!S4</f>
        <v>0</v>
      </c>
      <c r="N4">
        <f>'MSW BWN'!S4</f>
        <v>8.2365699999999986</v>
      </c>
      <c r="O4">
        <f>BRPL_ISGS_exbus!BB4</f>
        <v>667.97054750365101</v>
      </c>
      <c r="P4" s="77">
        <v>112.72533308099923</v>
      </c>
      <c r="Q4" s="77">
        <v>37.880000000000003</v>
      </c>
      <c r="R4" s="80">
        <v>0</v>
      </c>
      <c r="S4" s="80">
        <v>0</v>
      </c>
      <c r="T4" s="78">
        <f>SUMPRODUCT(LTA!F4:AJ4,LTA!F$101:AJ$101,LTA!F$103:AJ$103)</f>
        <v>49.519999999999996</v>
      </c>
      <c r="U4" s="78">
        <f>SUMPRODUCT(LTA!F4:AJ4,LTA!F$102:AJ$102,LTA!F$103:AJ$103)</f>
        <v>70.39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2.88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10.209663776750425</v>
      </c>
      <c r="AD4">
        <f t="shared" ref="AD4:AD67" si="1">SUM(B4:AB4,AI4:AR4)-AC4</f>
        <v>1007.3676890988654</v>
      </c>
      <c r="AE4">
        <f>'IDT-1'!B4</f>
        <v>0</v>
      </c>
      <c r="AF4" s="26"/>
      <c r="AG4">
        <f t="shared" ref="AG4:AG67" si="2">SUM(AD4:AF4)+AT4</f>
        <v>1007.3676890988654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15.648377887360498</v>
      </c>
      <c r="F5">
        <f>GT_Spot!P5</f>
        <v>0</v>
      </c>
      <c r="G5">
        <f>PPCL_NG!P5</f>
        <v>38.924956965517246</v>
      </c>
      <c r="H5">
        <f>PPCL_Spot!P5</f>
        <v>0</v>
      </c>
      <c r="I5">
        <f>Bawana_NG!P5</f>
        <v>83.763874728223172</v>
      </c>
      <c r="J5">
        <f>Bawana_RLNG!P5</f>
        <v>0</v>
      </c>
      <c r="K5">
        <f>Bawana_Spot!P5</f>
        <v>0</v>
      </c>
      <c r="L5">
        <f>TWOMCL!O5</f>
        <v>-5.6823529411764699</v>
      </c>
      <c r="M5">
        <f>EDWPCL!S5</f>
        <v>0</v>
      </c>
      <c r="N5">
        <f>'MSW BWN'!S5</f>
        <v>8.2599836</v>
      </c>
      <c r="O5">
        <f>BRPL_ISGS_exbus!BB5</f>
        <v>645.90696660794811</v>
      </c>
      <c r="P5" s="77">
        <v>112.72533308099923</v>
      </c>
      <c r="Q5" s="77">
        <v>18.170000000000002</v>
      </c>
      <c r="R5" s="80">
        <v>0</v>
      </c>
      <c r="S5" s="80">
        <v>0</v>
      </c>
      <c r="T5" s="78">
        <f>SUMPRODUCT(LTA!F5:AJ5,LTA!F$101:AJ$101,LTA!F$103:AJ$103)</f>
        <v>47.95</v>
      </c>
      <c r="U5" s="78">
        <f>SUMPRODUCT(LTA!F5:AJ5,LTA!F$102:AJ$102,LTA!F$103:AJ$103)</f>
        <v>70.22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2.88</v>
      </c>
      <c r="AB5" s="117">
        <f>-STOA!N5</f>
        <v>-51.25</v>
      </c>
      <c r="AC5">
        <f t="shared" si="0"/>
        <v>10.042855200172442</v>
      </c>
      <c r="AD5">
        <f t="shared" si="1"/>
        <v>938.47428472869933</v>
      </c>
      <c r="AE5">
        <f>'IDT-1'!B5</f>
        <v>0</v>
      </c>
      <c r="AF5" s="26"/>
      <c r="AG5">
        <f t="shared" si="2"/>
        <v>938.47428472869933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15.648377887360498</v>
      </c>
      <c r="F6">
        <f>GT_Spot!P6</f>
        <v>0</v>
      </c>
      <c r="G6">
        <f>PPCL_NG!P6</f>
        <v>38.858567999999998</v>
      </c>
      <c r="H6">
        <f>PPCL_Spot!P6</f>
        <v>0</v>
      </c>
      <c r="I6">
        <f>Bawana_NG!P6</f>
        <v>83.763874728223172</v>
      </c>
      <c r="J6">
        <f>Bawana_RLNG!P6</f>
        <v>0</v>
      </c>
      <c r="K6">
        <f>Bawana_Spot!P6</f>
        <v>0</v>
      </c>
      <c r="L6">
        <f>TWOMCL!O6</f>
        <v>-5.2914027149321265</v>
      </c>
      <c r="M6">
        <f>EDWPCL!S6</f>
        <v>0</v>
      </c>
      <c r="N6">
        <f>'MSW BWN'!S6</f>
        <v>7.9873823999999987</v>
      </c>
      <c r="O6">
        <f>BRPL_ISGS_exbus!BB6</f>
        <v>615.36328006279962</v>
      </c>
      <c r="P6" s="77">
        <v>112.72533308099923</v>
      </c>
      <c r="Q6" s="77">
        <v>18.170000000000002</v>
      </c>
      <c r="R6" s="80">
        <v>0</v>
      </c>
      <c r="S6" s="80">
        <v>0</v>
      </c>
      <c r="T6" s="78">
        <f>SUMPRODUCT(LTA!F6:AJ6,LTA!F$101:AJ$101,LTA!F$103:AJ$103)</f>
        <v>48.69</v>
      </c>
      <c r="U6" s="78">
        <f>SUMPRODUCT(LTA!F6:AJ6,LTA!F$102:AJ$102,LTA!F$103:AJ$103)</f>
        <v>69.25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2.88</v>
      </c>
      <c r="AB6" s="117">
        <f>-STOA!N6</f>
        <v>-51.25</v>
      </c>
      <c r="AC6">
        <f t="shared" si="0"/>
        <v>9.7744708666773477</v>
      </c>
      <c r="AD6">
        <f t="shared" si="1"/>
        <v>907.02094257777287</v>
      </c>
      <c r="AE6">
        <f>'IDT-1'!B6</f>
        <v>0</v>
      </c>
      <c r="AF6" s="26"/>
      <c r="AG6">
        <f t="shared" si="2"/>
        <v>907.02094257777287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15.648377887360498</v>
      </c>
      <c r="F7">
        <f>GT_Spot!P7</f>
        <v>0</v>
      </c>
      <c r="G7">
        <f>PPCL_NG!P7</f>
        <v>38.964790344827584</v>
      </c>
      <c r="H7">
        <f>PPCL_Spot!P7</f>
        <v>0</v>
      </c>
      <c r="I7">
        <f>Bawana_NG!P7</f>
        <v>83.763874728223172</v>
      </c>
      <c r="J7">
        <f>Bawana_RLNG!P7</f>
        <v>0</v>
      </c>
      <c r="K7">
        <f>Bawana_Spot!P7</f>
        <v>0</v>
      </c>
      <c r="L7">
        <f>TWOMCL!O7</f>
        <v>-4.6588235294117641</v>
      </c>
      <c r="M7">
        <f>EDWPCL!S7</f>
        <v>0</v>
      </c>
      <c r="N7">
        <f>'MSW BWN'!S7</f>
        <v>8.0191579999999991</v>
      </c>
      <c r="O7">
        <f>BRPL_ISGS_exbus!BB7</f>
        <v>614.19997024709528</v>
      </c>
      <c r="P7" s="77">
        <v>81.27</v>
      </c>
      <c r="Q7" s="77">
        <v>18.170000000000002</v>
      </c>
      <c r="R7" s="80">
        <v>0</v>
      </c>
      <c r="S7" s="80">
        <v>0</v>
      </c>
      <c r="T7" s="78">
        <f>SUMPRODUCT(LTA!F7:AJ7,LTA!F$101:AJ$101,LTA!F$103:AJ$103)</f>
        <v>49.67</v>
      </c>
      <c r="U7" s="78">
        <f>SUMPRODUCT(LTA!F7:AJ7,LTA!F$102:AJ$102,LTA!F$103:AJ$103)</f>
        <v>69.430000000000007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2.88</v>
      </c>
      <c r="AB7" s="117">
        <f>-STOA!N7</f>
        <v>-51.25</v>
      </c>
      <c r="AC7">
        <f t="shared" si="0"/>
        <v>9.857236300833911</v>
      </c>
      <c r="AD7">
        <f t="shared" si="1"/>
        <v>835.25011137726074</v>
      </c>
      <c r="AE7">
        <f>'IDT-1'!B7</f>
        <v>0</v>
      </c>
      <c r="AF7" s="26"/>
      <c r="AG7">
        <f t="shared" si="2"/>
        <v>835.25011137726074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15.648377887360498</v>
      </c>
      <c r="F8">
        <f>GT_Spot!P8</f>
        <v>0</v>
      </c>
      <c r="G8">
        <f>PPCL_NG!P8</f>
        <v>38.901720827586203</v>
      </c>
      <c r="H8">
        <f>PPCL_Spot!P8</f>
        <v>0</v>
      </c>
      <c r="I8">
        <f>Bawana_NG!P8</f>
        <v>83.763874728223172</v>
      </c>
      <c r="J8">
        <f>Bawana_RLNG!P8</f>
        <v>0</v>
      </c>
      <c r="K8">
        <f>Bawana_Spot!P8</f>
        <v>0</v>
      </c>
      <c r="L8">
        <f>TWOMCL!O8</f>
        <v>-4.2814479638009049</v>
      </c>
      <c r="M8">
        <f>EDWPCL!S8</f>
        <v>0</v>
      </c>
      <c r="N8">
        <f>'MSW BWN'!S8</f>
        <v>8.412172</v>
      </c>
      <c r="O8">
        <f>BRPL_ISGS_exbus!BB8</f>
        <v>614.19721798003627</v>
      </c>
      <c r="P8" s="77">
        <v>52.589999999999996</v>
      </c>
      <c r="Q8" s="77">
        <v>18.170000000000002</v>
      </c>
      <c r="R8" s="80">
        <v>0</v>
      </c>
      <c r="S8" s="80">
        <v>0</v>
      </c>
      <c r="T8" s="78">
        <f>SUMPRODUCT(LTA!F8:AJ8,LTA!F$101:AJ$101,LTA!F$103:AJ$103)</f>
        <v>50.63</v>
      </c>
      <c r="U8" s="78">
        <f>SUMPRODUCT(LTA!F8:AJ8,LTA!F$102:AJ$102,LTA!F$103:AJ$103)</f>
        <v>71.14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-5</v>
      </c>
      <c r="AA8" s="117">
        <f>STOA!H8</f>
        <v>2.88</v>
      </c>
      <c r="AB8" s="117">
        <f>-STOA!N8</f>
        <v>-51.25</v>
      </c>
      <c r="AC8">
        <f t="shared" si="0"/>
        <v>9.6278772039368139</v>
      </c>
      <c r="AD8">
        <f t="shared" si="1"/>
        <v>810.17403825546842</v>
      </c>
      <c r="AE8">
        <f>'IDT-1'!B8</f>
        <v>0</v>
      </c>
      <c r="AF8" s="26"/>
      <c r="AG8">
        <f t="shared" si="2"/>
        <v>810.17403825546842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-76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15.648377887360498</v>
      </c>
      <c r="F9">
        <f>GT_Spot!P9</f>
        <v>0</v>
      </c>
      <c r="G9">
        <f>PPCL_NG!P9</f>
        <v>39.177235034482763</v>
      </c>
      <c r="H9">
        <f>PPCL_Spot!P9</f>
        <v>0</v>
      </c>
      <c r="I9">
        <f>Bawana_NG!P9</f>
        <v>83.763874728223172</v>
      </c>
      <c r="J9">
        <f>Bawana_RLNG!P9</f>
        <v>0</v>
      </c>
      <c r="K9">
        <f>Bawana_Spot!P9</f>
        <v>0</v>
      </c>
      <c r="L9">
        <f>TWOMCL!O9</f>
        <v>-4.3723981900452484</v>
      </c>
      <c r="M9">
        <f>EDWPCL!S9</f>
        <v>0</v>
      </c>
      <c r="N9">
        <f>'MSW BWN'!S9</f>
        <v>8.356982799999999</v>
      </c>
      <c r="O9">
        <f>BRPL_ISGS_exbus!BB9</f>
        <v>568.51992303107045</v>
      </c>
      <c r="P9" s="77">
        <v>52.589999999999996</v>
      </c>
      <c r="Q9" s="77">
        <v>18.170000000000002</v>
      </c>
      <c r="R9" s="80">
        <v>0</v>
      </c>
      <c r="S9" s="80">
        <v>0</v>
      </c>
      <c r="T9" s="78">
        <f>SUMPRODUCT(LTA!F9:AJ9,LTA!F$101:AJ$101,LTA!F$103:AJ$103)</f>
        <v>40.5</v>
      </c>
      <c r="U9" s="78">
        <f>SUMPRODUCT(LTA!F9:AJ9,LTA!F$102:AJ$102,LTA!F$103:AJ$103)</f>
        <v>72.61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-24</v>
      </c>
      <c r="AA9" s="117">
        <f>STOA!H9</f>
        <v>2.88</v>
      </c>
      <c r="AB9" s="117">
        <f>-STOA!N9</f>
        <v>-51.25</v>
      </c>
      <c r="AC9">
        <f t="shared" si="0"/>
        <v>9.1169428260645926</v>
      </c>
      <c r="AD9">
        <f t="shared" si="1"/>
        <v>760.47705246502699</v>
      </c>
      <c r="AE9">
        <f>'IDT-1'!B9</f>
        <v>0</v>
      </c>
      <c r="AF9" s="26"/>
      <c r="AG9">
        <f t="shared" si="2"/>
        <v>760.47705246502699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-53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15.648377887360498</v>
      </c>
      <c r="F10">
        <f>GT_Spot!P10</f>
        <v>0</v>
      </c>
      <c r="G10">
        <f>PPCL_NG!P10</f>
        <v>38.970322758620689</v>
      </c>
      <c r="H10">
        <f>PPCL_Spot!P10</f>
        <v>0</v>
      </c>
      <c r="I10">
        <f>Bawana_NG!P10</f>
        <v>83.763874728223172</v>
      </c>
      <c r="J10">
        <f>Bawana_RLNG!P10</f>
        <v>0</v>
      </c>
      <c r="K10">
        <f>Bawana_Spot!P10</f>
        <v>0</v>
      </c>
      <c r="L10">
        <f>TWOMCL!O10</f>
        <v>-5.1081447963800892</v>
      </c>
      <c r="M10">
        <f>EDWPCL!S10</f>
        <v>0</v>
      </c>
      <c r="N10">
        <f>'MSW BWN'!S10</f>
        <v>8.2683455999999982</v>
      </c>
      <c r="O10">
        <f>BRPL_ISGS_exbus!BB10</f>
        <v>541.35908350856266</v>
      </c>
      <c r="P10" s="77">
        <v>52.589999999999996</v>
      </c>
      <c r="Q10" s="77">
        <v>18.170000000000002</v>
      </c>
      <c r="R10" s="80">
        <v>0</v>
      </c>
      <c r="S10" s="80">
        <v>0</v>
      </c>
      <c r="T10" s="78">
        <f>SUMPRODUCT(LTA!F10:AJ10,LTA!F$101:AJ$101,LTA!F$103:AJ$103)</f>
        <v>37.629999999999995</v>
      </c>
      <c r="U10" s="78">
        <f>SUMPRODUCT(LTA!F10:AJ10,LTA!F$102:AJ$102,LTA!F$103:AJ$103)</f>
        <v>74.34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-41</v>
      </c>
      <c r="AA10" s="117">
        <f>STOA!H10</f>
        <v>2.88</v>
      </c>
      <c r="AB10" s="117">
        <f>-STOA!N10</f>
        <v>-51.25</v>
      </c>
      <c r="AC10">
        <f t="shared" si="0"/>
        <v>8.7564109972854602</v>
      </c>
      <c r="AD10">
        <f t="shared" si="1"/>
        <v>744.50544868910151</v>
      </c>
      <c r="AE10">
        <f>'IDT-1'!B10</f>
        <v>0</v>
      </c>
      <c r="AF10" s="26"/>
      <c r="AG10">
        <f t="shared" si="2"/>
        <v>744.50544868910151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-23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13.944450207468879</v>
      </c>
      <c r="F11">
        <f>GT_Spot!P11</f>
        <v>0</v>
      </c>
      <c r="G11">
        <f>PPCL_NG!P11</f>
        <v>39.023433931034482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-5.4800904977375557</v>
      </c>
      <c r="M11">
        <f>EDWPCL!S11</f>
        <v>0</v>
      </c>
      <c r="N11">
        <f>'MSW BWN'!S11</f>
        <v>8.1964323999999991</v>
      </c>
      <c r="O11">
        <f>BRPL_ISGS_exbus!BB11</f>
        <v>533.87213873138955</v>
      </c>
      <c r="P11" s="77">
        <v>52.584583333333335</v>
      </c>
      <c r="Q11" s="77">
        <v>18.170000000000002</v>
      </c>
      <c r="R11" s="80">
        <v>0</v>
      </c>
      <c r="S11" s="80">
        <v>0</v>
      </c>
      <c r="T11" s="78">
        <f>SUMPRODUCT(LTA!F11:AJ11,LTA!F$101:AJ$101,LTA!F$103:AJ$103)</f>
        <v>38.269999999999996</v>
      </c>
      <c r="U11" s="78">
        <f>SUMPRODUCT(LTA!F11:AJ11,LTA!F$102:AJ$102,LTA!F$103:AJ$103)</f>
        <v>81.849999999999994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-54</v>
      </c>
      <c r="AA11" s="117">
        <f>STOA!H11</f>
        <v>2.88</v>
      </c>
      <c r="AB11" s="117">
        <f>-STOA!N11</f>
        <v>-51.25</v>
      </c>
      <c r="AC11">
        <f t="shared" si="0"/>
        <v>8.6970716113886777</v>
      </c>
      <c r="AD11">
        <f t="shared" si="1"/>
        <v>749.12775122232313</v>
      </c>
      <c r="AE11">
        <f>'IDT-1'!B11</f>
        <v>0</v>
      </c>
      <c r="AF11" s="26"/>
      <c r="AG11">
        <f t="shared" si="2"/>
        <v>749.12775122232313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13.944450207468879</v>
      </c>
      <c r="F12">
        <f>GT_Spot!P12</f>
        <v>0</v>
      </c>
      <c r="G12">
        <f>PPCL_NG!P12</f>
        <v>38.983600551724138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-5.5520361990950224</v>
      </c>
      <c r="M12">
        <f>EDWPCL!S12</f>
        <v>0</v>
      </c>
      <c r="N12">
        <f>'MSW BWN'!S12</f>
        <v>7.8268319999999987</v>
      </c>
      <c r="O12">
        <f>BRPL_ISGS_exbus!BB12</f>
        <v>529.08926685693677</v>
      </c>
      <c r="P12" s="77">
        <v>52.584583333333335</v>
      </c>
      <c r="Q12" s="77">
        <v>18.170000000000002</v>
      </c>
      <c r="R12" s="80">
        <v>0</v>
      </c>
      <c r="S12" s="80">
        <v>0</v>
      </c>
      <c r="T12" s="78">
        <f>SUMPRODUCT(LTA!F12:AJ12,LTA!F$101:AJ$101,LTA!F$103:AJ$103)</f>
        <v>39.61</v>
      </c>
      <c r="U12" s="78">
        <f>SUMPRODUCT(LTA!F12:AJ12,LTA!F$102:AJ$102,LTA!F$103:AJ$103)</f>
        <v>82.25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-64</v>
      </c>
      <c r="AA12" s="117">
        <f>STOA!H12</f>
        <v>2.88</v>
      </c>
      <c r="AB12" s="117">
        <f>-STOA!N12</f>
        <v>-51.25</v>
      </c>
      <c r="AC12">
        <f t="shared" si="0"/>
        <v>8.7649894674910378</v>
      </c>
      <c r="AD12">
        <f t="shared" si="1"/>
        <v>734.53558201110013</v>
      </c>
      <c r="AE12">
        <f>'IDT-1'!B12</f>
        <v>0</v>
      </c>
      <c r="AF12" s="26"/>
      <c r="AG12">
        <f t="shared" si="2"/>
        <v>734.53558201110013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15.648377887360498</v>
      </c>
      <c r="F13">
        <f>GT_Spot!P13</f>
        <v>0</v>
      </c>
      <c r="G13">
        <f>PPCL_NG!P13</f>
        <v>38.947086620689653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-5.0687782805429862</v>
      </c>
      <c r="M13">
        <f>EDWPCL!S13</f>
        <v>0</v>
      </c>
      <c r="N13">
        <f>'MSW BWN'!S13</f>
        <v>8.1312087999999996</v>
      </c>
      <c r="O13">
        <f>BRPL_ISGS_exbus!BB13</f>
        <v>506.18822885198978</v>
      </c>
      <c r="P13" s="77">
        <v>52.584583333333335</v>
      </c>
      <c r="Q13" s="77">
        <v>18.170000000000002</v>
      </c>
      <c r="R13" s="80">
        <v>0</v>
      </c>
      <c r="S13" s="80">
        <v>0</v>
      </c>
      <c r="T13" s="78">
        <f>SUMPRODUCT(LTA!F13:AJ13,LTA!F$101:AJ$101,LTA!F$103:AJ$103)</f>
        <v>40.43</v>
      </c>
      <c r="U13" s="78">
        <f>SUMPRODUCT(LTA!F13:AJ13,LTA!F$102:AJ$102,LTA!F$103:AJ$103)</f>
        <v>82.49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-71</v>
      </c>
      <c r="AA13" s="117">
        <f>STOA!H13</f>
        <v>2.88</v>
      </c>
      <c r="AB13" s="117">
        <f>-STOA!N13</f>
        <v>-51.25</v>
      </c>
      <c r="AC13">
        <f t="shared" si="0"/>
        <v>8.8223739194948205</v>
      </c>
      <c r="AD13">
        <f t="shared" si="1"/>
        <v>737.95220802155848</v>
      </c>
      <c r="AE13">
        <f>'IDT-1'!B13</f>
        <v>0</v>
      </c>
      <c r="AF13" s="26"/>
      <c r="AG13">
        <f t="shared" si="2"/>
        <v>737.95220802155848</v>
      </c>
      <c r="AI13" s="75">
        <f>PXIL!H13</f>
        <v>0</v>
      </c>
      <c r="AJ13" s="75">
        <f>PXIL!N13</f>
        <v>0</v>
      </c>
      <c r="AK13" s="75">
        <f>RTM_IEX!H13</f>
        <v>24.86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15.648377887360498</v>
      </c>
      <c r="F14">
        <f>GT_Spot!P14</f>
        <v>0</v>
      </c>
      <c r="G14">
        <f>PPCL_NG!P14</f>
        <v>38.951512551724136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-5.6104072398190041</v>
      </c>
      <c r="M14">
        <f>EDWPCL!S14</f>
        <v>0</v>
      </c>
      <c r="N14">
        <f>'MSW BWN'!S14</f>
        <v>8.2917591999999996</v>
      </c>
      <c r="O14">
        <f>BRPL_ISGS_exbus!BB14</f>
        <v>491.84040194923551</v>
      </c>
      <c r="P14" s="77">
        <v>52.584583333333335</v>
      </c>
      <c r="Q14" s="77">
        <v>18.170000000000002</v>
      </c>
      <c r="R14" s="80">
        <v>0</v>
      </c>
      <c r="S14" s="80">
        <v>0</v>
      </c>
      <c r="T14" s="78">
        <f>SUMPRODUCT(LTA!F14:AJ14,LTA!F$101:AJ$101,LTA!F$103:AJ$103)</f>
        <v>41.54</v>
      </c>
      <c r="U14" s="78">
        <f>SUMPRODUCT(LTA!F14:AJ14,LTA!F$102:AJ$102,LTA!F$103:AJ$103)</f>
        <v>82.69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-78</v>
      </c>
      <c r="AA14" s="117">
        <f>STOA!H14</f>
        <v>2.88</v>
      </c>
      <c r="AB14" s="117">
        <f>-STOA!N14</f>
        <v>-51.25</v>
      </c>
      <c r="AC14">
        <f t="shared" si="0"/>
        <v>8.8601763780892195</v>
      </c>
      <c r="AD14">
        <f t="shared" si="1"/>
        <v>727.0599260319683</v>
      </c>
      <c r="AE14">
        <f>'IDT-1'!B14</f>
        <v>0</v>
      </c>
      <c r="AF14" s="26"/>
      <c r="AG14">
        <f t="shared" si="2"/>
        <v>727.0599260319683</v>
      </c>
      <c r="AI14" s="75">
        <f>PXIL!H14</f>
        <v>0</v>
      </c>
      <c r="AJ14" s="75">
        <f>PXIL!N14</f>
        <v>0</v>
      </c>
      <c r="AK14" s="75">
        <f>RTM_IEX!H14</f>
        <v>34.42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15.648377887360498</v>
      </c>
      <c r="F15">
        <f>GT_Spot!P15</f>
        <v>0</v>
      </c>
      <c r="G15">
        <f>PPCL_NG!P15</f>
        <v>38.926063448275855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-5.9294117647058826</v>
      </c>
      <c r="M15">
        <f>EDWPCL!S15</f>
        <v>0</v>
      </c>
      <c r="N15">
        <f>'MSW BWN'!S15</f>
        <v>8.4523095999999995</v>
      </c>
      <c r="O15">
        <f>BRPL_ISGS_exbus!BB15</f>
        <v>544.85092271385531</v>
      </c>
      <c r="P15" s="77">
        <v>52.584583333333335</v>
      </c>
      <c r="Q15" s="77">
        <v>18.170000000000002</v>
      </c>
      <c r="R15" s="80">
        <v>0</v>
      </c>
      <c r="S15" s="80">
        <v>0</v>
      </c>
      <c r="T15" s="78">
        <f>SUMPRODUCT(LTA!F15:AJ15,LTA!F$101:AJ$101,LTA!F$103:AJ$103)</f>
        <v>52.17</v>
      </c>
      <c r="U15" s="78">
        <f>SUMPRODUCT(LTA!F15:AJ15,LTA!F$102:AJ$102,LTA!F$103:AJ$103)</f>
        <v>98.759999999999991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-80</v>
      </c>
      <c r="AA15" s="117">
        <f>STOA!H15</f>
        <v>2.88</v>
      </c>
      <c r="AB15" s="117">
        <f>-STOA!N15</f>
        <v>-51.25</v>
      </c>
      <c r="AC15">
        <f t="shared" si="0"/>
        <v>9.4669509480901244</v>
      </c>
      <c r="AD15">
        <f t="shared" si="1"/>
        <v>748.55976899825203</v>
      </c>
      <c r="AE15">
        <f>'IDT-1'!B15</f>
        <v>0</v>
      </c>
      <c r="AF15" s="26"/>
      <c r="AG15">
        <f t="shared" si="2"/>
        <v>748.55976899825203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-21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15.648377887360498</v>
      </c>
      <c r="F16">
        <f>GT_Spot!P16</f>
        <v>0</v>
      </c>
      <c r="G16">
        <f>PPCL_NG!P16</f>
        <v>38.872952275862076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8.2114839999999987</v>
      </c>
      <c r="O16">
        <f>BRPL_ISGS_exbus!BB16</f>
        <v>547.22630957550405</v>
      </c>
      <c r="P16" s="77">
        <v>52.584583333333335</v>
      </c>
      <c r="Q16" s="77">
        <v>18.170000000000002</v>
      </c>
      <c r="R16" s="80">
        <v>0</v>
      </c>
      <c r="S16" s="80">
        <v>0</v>
      </c>
      <c r="T16" s="78">
        <f>SUMPRODUCT(LTA!F16:AJ16,LTA!F$101:AJ$101,LTA!F$103:AJ$103)</f>
        <v>51.54</v>
      </c>
      <c r="U16" s="78">
        <f>SUMPRODUCT(LTA!F16:AJ16,LTA!F$102:AJ$102,LTA!F$103:AJ$103)</f>
        <v>98.63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-79</v>
      </c>
      <c r="AA16" s="117">
        <f>STOA!H16</f>
        <v>2.88</v>
      </c>
      <c r="AB16" s="117">
        <f>-STOA!N16</f>
        <v>-51.25</v>
      </c>
      <c r="AC16">
        <f t="shared" si="0"/>
        <v>9.4892101877433905</v>
      </c>
      <c r="AD16">
        <f t="shared" si="1"/>
        <v>748.66158136442914</v>
      </c>
      <c r="AE16">
        <f>'IDT-1'!B16</f>
        <v>0</v>
      </c>
      <c r="AF16" s="26"/>
      <c r="AG16">
        <f t="shared" si="2"/>
        <v>748.66158136442914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15.648377887360498</v>
      </c>
      <c r="F17">
        <f>GT_Spot!P17</f>
        <v>0</v>
      </c>
      <c r="G17">
        <f>PPCL_NG!P17</f>
        <v>38.877378206896552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-6.085520361990949</v>
      </c>
      <c r="M17">
        <f>EDWPCL!S17</f>
        <v>0</v>
      </c>
      <c r="N17">
        <f>'MSW BWN'!S17</f>
        <v>8.0592955999999987</v>
      </c>
      <c r="O17">
        <f>BRPL_ISGS_exbus!BB17</f>
        <v>547.22906184256306</v>
      </c>
      <c r="P17" s="77">
        <v>52.584583333333335</v>
      </c>
      <c r="Q17" s="77">
        <v>18.170000000000002</v>
      </c>
      <c r="R17" s="80">
        <v>0</v>
      </c>
      <c r="S17" s="80">
        <v>0</v>
      </c>
      <c r="T17" s="78">
        <f>SUMPRODUCT(LTA!F17:AJ17,LTA!F$101:AJ$101,LTA!F$103:AJ$103)</f>
        <v>50.900000000000006</v>
      </c>
      <c r="U17" s="78">
        <f>SUMPRODUCT(LTA!F17:AJ17,LTA!F$102:AJ$102,LTA!F$103:AJ$103)</f>
        <v>96.08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-77</v>
      </c>
      <c r="AA17" s="117">
        <f>STOA!H17</f>
        <v>2.88</v>
      </c>
      <c r="AB17" s="117">
        <f>-STOA!N17</f>
        <v>-51.25</v>
      </c>
      <c r="AC17">
        <f t="shared" si="0"/>
        <v>9.4151050610438425</v>
      </c>
      <c r="AD17">
        <f t="shared" si="1"/>
        <v>750.44194617534174</v>
      </c>
      <c r="AE17">
        <f>'IDT-1'!B17</f>
        <v>0</v>
      </c>
      <c r="AF17" s="26"/>
      <c r="AG17">
        <f t="shared" si="2"/>
        <v>750.44194617534174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15.648377887360498</v>
      </c>
      <c r="F18">
        <f>GT_Spot!P18</f>
        <v>0</v>
      </c>
      <c r="G18">
        <f>PPCL_NG!P18</f>
        <v>38.774475310344826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-5.8126696832579174</v>
      </c>
      <c r="M18">
        <f>EDWPCL!S18</f>
        <v>0</v>
      </c>
      <c r="N18">
        <f>'MSW BWN'!S18</f>
        <v>8.0041063999999977</v>
      </c>
      <c r="O18">
        <f>BRPL_ISGS_exbus!BB18</f>
        <v>547.22630957550405</v>
      </c>
      <c r="P18" s="77">
        <v>52.584583333333335</v>
      </c>
      <c r="Q18" s="77">
        <v>18.170000000000002</v>
      </c>
      <c r="R18" s="80">
        <v>0</v>
      </c>
      <c r="S18" s="80">
        <v>0</v>
      </c>
      <c r="T18" s="78">
        <f>SUMPRODUCT(LTA!F18:AJ18,LTA!F$101:AJ$101,LTA!F$103:AJ$103)</f>
        <v>49.85</v>
      </c>
      <c r="U18" s="78">
        <f>SUMPRODUCT(LTA!F18:AJ18,LTA!F$102:AJ$102,LTA!F$103:AJ$103)</f>
        <v>95.429999999999993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-64</v>
      </c>
      <c r="AA18" s="117">
        <f>STOA!H18</f>
        <v>2.88</v>
      </c>
      <c r="AB18" s="117">
        <f>-STOA!N18</f>
        <v>-51.25</v>
      </c>
      <c r="AC18">
        <f t="shared" si="0"/>
        <v>9.3430384623905862</v>
      </c>
      <c r="AD18">
        <f t="shared" si="1"/>
        <v>754.92601908911718</v>
      </c>
      <c r="AE18">
        <f>'IDT-1'!B18</f>
        <v>0</v>
      </c>
      <c r="AF18" s="26"/>
      <c r="AG18">
        <f t="shared" si="2"/>
        <v>754.92601908911718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15.648377887360498</v>
      </c>
      <c r="F19">
        <f>GT_Spot!P19</f>
        <v>0</v>
      </c>
      <c r="G19">
        <f>PPCL_NG!P19</f>
        <v>38.989132965517236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7.6662815999999987</v>
      </c>
      <c r="O19">
        <f>BRPL_ISGS_exbus!BB19</f>
        <v>547.22906184256306</v>
      </c>
      <c r="P19" s="77">
        <v>52.589999999999996</v>
      </c>
      <c r="Q19" s="77">
        <v>18.170000000000002</v>
      </c>
      <c r="R19" s="80">
        <v>0</v>
      </c>
      <c r="S19" s="80">
        <v>0</v>
      </c>
      <c r="T19" s="78">
        <f>SUMPRODUCT(LTA!F19:AJ19,LTA!F$101:AJ$101,LTA!F$103:AJ$103)</f>
        <v>49.459999999999994</v>
      </c>
      <c r="U19" s="78">
        <f>SUMPRODUCT(LTA!F19:AJ19,LTA!F$102:AJ$102,LTA!F$103:AJ$103)</f>
        <v>94.89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-46</v>
      </c>
      <c r="AA19" s="117">
        <f>STOA!H19</f>
        <v>2.88</v>
      </c>
      <c r="AB19" s="117">
        <f>-STOA!N19</f>
        <v>-51.25</v>
      </c>
      <c r="AC19">
        <f t="shared" si="0"/>
        <v>9.3455094080871923</v>
      </c>
      <c r="AD19">
        <f t="shared" si="1"/>
        <v>752.56442936746623</v>
      </c>
      <c r="AE19">
        <f>'IDT-1'!B19</f>
        <v>0</v>
      </c>
      <c r="AF19" s="26"/>
      <c r="AG19">
        <f t="shared" si="2"/>
        <v>752.56442936746623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15.648377887360498</v>
      </c>
      <c r="F20">
        <f>GT_Spot!P20</f>
        <v>0</v>
      </c>
      <c r="G20">
        <f>PPCL_NG!P20</f>
        <v>38.794391999999995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7.7783323999999991</v>
      </c>
      <c r="O20">
        <f>BRPL_ISGS_exbus!BB20</f>
        <v>547.22630957550405</v>
      </c>
      <c r="P20" s="77">
        <v>52.589999999999996</v>
      </c>
      <c r="Q20" s="77">
        <v>18.170000000000002</v>
      </c>
      <c r="R20" s="80">
        <v>0</v>
      </c>
      <c r="S20" s="80">
        <v>0</v>
      </c>
      <c r="T20" s="78">
        <f>SUMPRODUCT(LTA!F20:AJ20,LTA!F$101:AJ$101,LTA!F$103:AJ$103)</f>
        <v>49.21</v>
      </c>
      <c r="U20" s="78">
        <f>SUMPRODUCT(LTA!F20:AJ20,LTA!F$102:AJ$102,LTA!F$103:AJ$103)</f>
        <v>94.41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-27</v>
      </c>
      <c r="AA20" s="117">
        <f>STOA!H20</f>
        <v>2.88</v>
      </c>
      <c r="AB20" s="117">
        <f>-STOA!N20</f>
        <v>-51.25</v>
      </c>
      <c r="AC20">
        <f t="shared" si="0"/>
        <v>9.1341365816700275</v>
      </c>
      <c r="AD20">
        <f t="shared" si="1"/>
        <v>774.96035976130713</v>
      </c>
      <c r="AE20">
        <f>'IDT-1'!B20</f>
        <v>0</v>
      </c>
      <c r="AF20" s="26"/>
      <c r="AG20">
        <f t="shared" si="2"/>
        <v>774.96035976130713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16.479129774854542</v>
      </c>
      <c r="F21">
        <f>GT_Spot!P21</f>
        <v>0</v>
      </c>
      <c r="G21">
        <f>PPCL_NG!P21</f>
        <v>39.057734896551722</v>
      </c>
      <c r="H21">
        <f>PPCL_Spot!P21</f>
        <v>0</v>
      </c>
      <c r="I21">
        <f>Bawana_NG!P21</f>
        <v>81.97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8.0107959999999991</v>
      </c>
      <c r="O21">
        <f>BRPL_ISGS_exbus!BB21</f>
        <v>565.78102704458445</v>
      </c>
      <c r="P21" s="77">
        <v>52.589999999999996</v>
      </c>
      <c r="Q21" s="77">
        <v>18.170000000000002</v>
      </c>
      <c r="R21" s="80">
        <v>0</v>
      </c>
      <c r="S21" s="80">
        <v>0</v>
      </c>
      <c r="T21" s="78">
        <f>SUMPRODUCT(LTA!F21:AJ21,LTA!F$101:AJ$101,LTA!F$103:AJ$103)</f>
        <v>48.75</v>
      </c>
      <c r="U21" s="78">
        <f>SUMPRODUCT(LTA!F21:AJ21,LTA!F$102:AJ$102,LTA!F$103:AJ$103)</f>
        <v>94.63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-2</v>
      </c>
      <c r="AA21" s="117">
        <f>STOA!H21</f>
        <v>2.88</v>
      </c>
      <c r="AB21" s="117">
        <f>-STOA!N21</f>
        <v>-51.25</v>
      </c>
      <c r="AC21">
        <f t="shared" si="0"/>
        <v>9.2290468189138046</v>
      </c>
      <c r="AD21">
        <f t="shared" si="1"/>
        <v>799.71285064896631</v>
      </c>
      <c r="AE21">
        <f>'IDT-1'!B21</f>
        <v>0</v>
      </c>
      <c r="AF21" s="26"/>
      <c r="AG21">
        <f t="shared" si="2"/>
        <v>799.71285064896631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-60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16.479129774854542</v>
      </c>
      <c r="F22">
        <f>GT_Spot!P22</f>
        <v>0</v>
      </c>
      <c r="G22">
        <f>PPCL_NG!P22</f>
        <v>38.733535448275852</v>
      </c>
      <c r="H22">
        <f>PPCL_Spot!P22</f>
        <v>0</v>
      </c>
      <c r="I22">
        <f>Bawana_NG!P22</f>
        <v>81.97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7.7783323999999991</v>
      </c>
      <c r="O22">
        <f>BRPL_ISGS_exbus!BB22</f>
        <v>583.83816489231083</v>
      </c>
      <c r="P22" s="77">
        <v>52.589999999999996</v>
      </c>
      <c r="Q22" s="77">
        <v>18.16388449197861</v>
      </c>
      <c r="R22" s="80">
        <v>0</v>
      </c>
      <c r="S22" s="80">
        <v>0</v>
      </c>
      <c r="T22" s="78">
        <f>SUMPRODUCT(LTA!F22:AJ22,LTA!F$101:AJ$101,LTA!F$103:AJ$103)</f>
        <v>48.29</v>
      </c>
      <c r="U22" s="78">
        <f>SUMPRODUCT(LTA!F22:AJ22,LTA!F$102:AJ$102,LTA!F$103:AJ$103)</f>
        <v>89.15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2.88</v>
      </c>
      <c r="AB22" s="117">
        <f>-STOA!N22</f>
        <v>-51.25</v>
      </c>
      <c r="AC22">
        <f t="shared" si="0"/>
        <v>9.4017502008559468</v>
      </c>
      <c r="AD22">
        <f t="shared" si="1"/>
        <v>803.0945065584533</v>
      </c>
      <c r="AE22">
        <f>'IDT-1'!B22</f>
        <v>0</v>
      </c>
      <c r="AF22" s="26"/>
      <c r="AG22">
        <f t="shared" si="2"/>
        <v>803.0945065584533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-70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16.479129774854542</v>
      </c>
      <c r="F23">
        <f>GT_Spot!P23</f>
        <v>0</v>
      </c>
      <c r="G23">
        <f>PPCL_NG!P23</f>
        <v>38.933808827586205</v>
      </c>
      <c r="H23">
        <f>PPCL_Spot!P23</f>
        <v>0</v>
      </c>
      <c r="I23">
        <f>Bawana_NG!P23</f>
        <v>79.709999999999994</v>
      </c>
      <c r="J23">
        <f>Bawana_RLNG!P23</f>
        <v>0</v>
      </c>
      <c r="K23">
        <f>Bawana_Spot!P23</f>
        <v>0</v>
      </c>
      <c r="L23">
        <f>TWOMCL!O23</f>
        <v>-5.5968325791855209</v>
      </c>
      <c r="M23">
        <f>EDWPCL!S23</f>
        <v>0</v>
      </c>
      <c r="N23">
        <f>'MSW BWN'!S23</f>
        <v>7.9639687999999991</v>
      </c>
      <c r="O23">
        <f>BRPL_ISGS_exbus!BB23</f>
        <v>604.17253308081513</v>
      </c>
      <c r="P23" s="77">
        <v>106.14533313234851</v>
      </c>
      <c r="Q23" s="77">
        <v>18.16388449197861</v>
      </c>
      <c r="R23" s="80">
        <v>0</v>
      </c>
      <c r="S23" s="80">
        <v>0</v>
      </c>
      <c r="T23" s="78">
        <f>SUMPRODUCT(LTA!F23:AJ23,LTA!F$101:AJ$101,LTA!F$103:AJ$103)</f>
        <v>54.230000000000004</v>
      </c>
      <c r="U23" s="78">
        <f>SUMPRODUCT(LTA!F23:AJ23,LTA!F$102:AJ$102,LTA!F$103:AJ$103)</f>
        <v>88.23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2.88</v>
      </c>
      <c r="AB23" s="117">
        <f>-STOA!N23</f>
        <v>-51.25</v>
      </c>
      <c r="AC23">
        <f t="shared" si="0"/>
        <v>9.9595428889827584</v>
      </c>
      <c r="AD23">
        <f t="shared" si="1"/>
        <v>893.10228263941463</v>
      </c>
      <c r="AE23">
        <f>'IDT-1'!B23</f>
        <v>0</v>
      </c>
      <c r="AF23" s="26"/>
      <c r="AG23">
        <f t="shared" si="2"/>
        <v>893.10228263941463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-57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16.479129774854542</v>
      </c>
      <c r="F24">
        <f>GT_Spot!P24</f>
        <v>0</v>
      </c>
      <c r="G24">
        <f>PPCL_NG!P24</f>
        <v>38.783327172413792</v>
      </c>
      <c r="H24">
        <f>PPCL_Spot!P24</f>
        <v>0</v>
      </c>
      <c r="I24">
        <f>Bawana_NG!P24</f>
        <v>79.709999999999994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8.1713463999999991</v>
      </c>
      <c r="O24">
        <f>BRPL_ISGS_exbus!BB24</f>
        <v>648.14848424369086</v>
      </c>
      <c r="P24" s="77">
        <v>111.49903411392918</v>
      </c>
      <c r="Q24" s="77">
        <v>31.040000000000006</v>
      </c>
      <c r="R24" s="80">
        <v>0</v>
      </c>
      <c r="S24" s="80">
        <v>0</v>
      </c>
      <c r="T24" s="78">
        <f>SUMPRODUCT(LTA!F24:AJ24,LTA!F$101:AJ$101,LTA!F$103:AJ$103)</f>
        <v>53.79</v>
      </c>
      <c r="U24" s="78">
        <f>SUMPRODUCT(LTA!F24:AJ24,LTA!F$102:AJ$102,LTA!F$103:AJ$103)</f>
        <v>87.37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2.88</v>
      </c>
      <c r="AB24" s="117">
        <f>-STOA!N24</f>
        <v>-51.25</v>
      </c>
      <c r="AC24">
        <f t="shared" si="0"/>
        <v>10.376425575094396</v>
      </c>
      <c r="AD24">
        <f t="shared" si="1"/>
        <v>967.1181058816835</v>
      </c>
      <c r="AE24">
        <f>'IDT-1'!B24</f>
        <v>0</v>
      </c>
      <c r="AF24" s="26"/>
      <c r="AG24">
        <f t="shared" si="2"/>
        <v>967.1181058816835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-43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16.479129774854542</v>
      </c>
      <c r="F25">
        <f>GT_Spot!P25</f>
        <v>0</v>
      </c>
      <c r="G25">
        <f>PPCL_NG!P25</f>
        <v>38.916105103448274</v>
      </c>
      <c r="H25">
        <f>PPCL_Spot!P25</f>
        <v>0</v>
      </c>
      <c r="I25">
        <f>Bawana_NG!P25</f>
        <v>79.709999999999994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8.3084831999999995</v>
      </c>
      <c r="O25">
        <f>BRPL_ISGS_exbus!BB25</f>
        <v>695.87184903597722</v>
      </c>
      <c r="P25" s="77">
        <v>112.7145168917565</v>
      </c>
      <c r="Q25" s="77">
        <v>37.879999999999995</v>
      </c>
      <c r="R25" s="80">
        <v>0</v>
      </c>
      <c r="S25" s="80">
        <v>0</v>
      </c>
      <c r="T25" s="78">
        <f>SUMPRODUCT(LTA!F25:AJ25,LTA!F$101:AJ$101,LTA!F$103:AJ$103)</f>
        <v>53.5</v>
      </c>
      <c r="U25" s="78">
        <f>SUMPRODUCT(LTA!F25:AJ25,LTA!F$102:AJ$102,LTA!F$103:AJ$103)</f>
        <v>86.47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2.88</v>
      </c>
      <c r="AB25" s="117">
        <f>-STOA!N25</f>
        <v>-51.25</v>
      </c>
      <c r="AC25">
        <f t="shared" si="0"/>
        <v>10.557326347589861</v>
      </c>
      <c r="AD25">
        <f t="shared" si="1"/>
        <v>1055.7959674103363</v>
      </c>
      <c r="AE25">
        <f>'IDT-1'!B25</f>
        <v>0</v>
      </c>
      <c r="AF25" s="26"/>
      <c r="AG25">
        <f t="shared" si="2"/>
        <v>1055.7959674103363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16.479129774854542</v>
      </c>
      <c r="F26">
        <f>GT_Spot!P26</f>
        <v>0</v>
      </c>
      <c r="G26">
        <f>PPCL_NG!P26</f>
        <v>38.948193103448268</v>
      </c>
      <c r="H26">
        <f>PPCL_Spot!P26</f>
        <v>0</v>
      </c>
      <c r="I26">
        <f>Bawana_NG!P26</f>
        <v>79.709999999999994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8.4372579999999999</v>
      </c>
      <c r="O26">
        <f>BRPL_ISGS_exbus!BB26</f>
        <v>815.42468974353346</v>
      </c>
      <c r="P26" s="77">
        <v>112.7145168917565</v>
      </c>
      <c r="Q26" s="77">
        <v>37.879999999999995</v>
      </c>
      <c r="R26" s="80">
        <v>0</v>
      </c>
      <c r="S26" s="80">
        <v>0</v>
      </c>
      <c r="T26" s="78">
        <f>SUMPRODUCT(LTA!F26:AJ26,LTA!F$101:AJ$101,LTA!F$103:AJ$103)</f>
        <v>52.87</v>
      </c>
      <c r="U26" s="78">
        <f>SUMPRODUCT(LTA!F26:AJ26,LTA!F$102:AJ$102,LTA!F$103:AJ$103)</f>
        <v>73.33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2.88</v>
      </c>
      <c r="AB26" s="117">
        <f>-STOA!N26</f>
        <v>-51.25</v>
      </c>
      <c r="AC26">
        <f t="shared" si="0"/>
        <v>11.711584126511235</v>
      </c>
      <c r="AD26">
        <f t="shared" si="1"/>
        <v>1135.585413138971</v>
      </c>
      <c r="AE26">
        <f>'IDT-1'!B26</f>
        <v>0</v>
      </c>
      <c r="AF26" s="26"/>
      <c r="AG26">
        <f t="shared" si="2"/>
        <v>1135.585413138971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16.479129774854542</v>
      </c>
      <c r="F27">
        <f>GT_Spot!P27</f>
        <v>0</v>
      </c>
      <c r="G27">
        <f>PPCL_NG!P27</f>
        <v>38.843077241379305</v>
      </c>
      <c r="H27">
        <f>PPCL_Spot!P27</f>
        <v>0</v>
      </c>
      <c r="I27">
        <f>Bawana_NG!P27</f>
        <v>99.618175791979482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8.6295839999999995</v>
      </c>
      <c r="O27">
        <f>BRPL_ISGS_exbus!BB27</f>
        <v>949.37320648952857</v>
      </c>
      <c r="P27" s="77">
        <v>112.7145168917565</v>
      </c>
      <c r="Q27" s="77">
        <v>37.879999999999995</v>
      </c>
      <c r="R27" s="80">
        <v>0</v>
      </c>
      <c r="S27" s="80">
        <v>0</v>
      </c>
      <c r="T27" s="78">
        <f>SUMPRODUCT(LTA!F27:AJ27,LTA!F$101:AJ$101,LTA!F$103:AJ$103)</f>
        <v>51.22</v>
      </c>
      <c r="U27" s="78">
        <f>SUMPRODUCT(LTA!F27:AJ27,LTA!F$102:AJ$102,LTA!F$103:AJ$103)</f>
        <v>72.95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99.64</v>
      </c>
      <c r="AB27" s="117">
        <f>-STOA!N27</f>
        <v>-273.27</v>
      </c>
      <c r="AC27">
        <f t="shared" si="0"/>
        <v>15.71218000678237</v>
      </c>
      <c r="AD27">
        <f t="shared" si="1"/>
        <v>1208.4887199346058</v>
      </c>
      <c r="AE27">
        <f>'IDT-1'!B27</f>
        <v>73</v>
      </c>
      <c r="AF27" s="26"/>
      <c r="AG27">
        <f t="shared" si="2"/>
        <v>1281.4887199346058</v>
      </c>
      <c r="AI27" s="75">
        <f>PXIL!H27</f>
        <v>0</v>
      </c>
      <c r="AJ27" s="75">
        <f>PXIL!N27</f>
        <v>0</v>
      </c>
      <c r="AK27" s="75">
        <f>RTM_IEX!H27</f>
        <v>16.25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16.479129774854542</v>
      </c>
      <c r="F28">
        <f>GT_Spot!P28</f>
        <v>0</v>
      </c>
      <c r="G28">
        <f>PPCL_NG!P28</f>
        <v>38.802137379310352</v>
      </c>
      <c r="H28">
        <f>PPCL_Spot!P28</f>
        <v>0</v>
      </c>
      <c r="I28">
        <f>Bawana_NG!P28</f>
        <v>99.618175791979482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8.3001211999999995</v>
      </c>
      <c r="O28">
        <f>BRPL_ISGS_exbus!BB28</f>
        <v>968.96461584104372</v>
      </c>
      <c r="P28" s="77">
        <v>112.7145168917565</v>
      </c>
      <c r="Q28" s="77">
        <v>37.879999999999995</v>
      </c>
      <c r="R28" s="80">
        <v>0.09</v>
      </c>
      <c r="S28" s="80">
        <v>0</v>
      </c>
      <c r="T28" s="78">
        <f>SUMPRODUCT(LTA!F28:AJ28,LTA!F$101:AJ$101,LTA!F$103:AJ$103)</f>
        <v>49.129999999999995</v>
      </c>
      <c r="U28" s="78">
        <f>SUMPRODUCT(LTA!F28:AJ28,LTA!F$102:AJ$102,LTA!F$103:AJ$103)</f>
        <v>72.290000000000006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138.63999999999999</v>
      </c>
      <c r="Z28" s="75">
        <f>IEX!N28</f>
        <v>0</v>
      </c>
      <c r="AA28" s="117">
        <f>STOA!H28</f>
        <v>155.09</v>
      </c>
      <c r="AB28" s="117">
        <f>-STOA!N28</f>
        <v>-273.27</v>
      </c>
      <c r="AC28">
        <f t="shared" si="0"/>
        <v>17.683740865649494</v>
      </c>
      <c r="AD28">
        <f t="shared" si="1"/>
        <v>1430.5581657651844</v>
      </c>
      <c r="AE28">
        <f>'IDT-1'!B28</f>
        <v>5</v>
      </c>
      <c r="AF28" s="26"/>
      <c r="AG28">
        <f t="shared" si="2"/>
        <v>1435.5581657651844</v>
      </c>
      <c r="AI28" s="75">
        <f>PXIL!H28</f>
        <v>0</v>
      </c>
      <c r="AJ28" s="75">
        <f>PXIL!N28</f>
        <v>0</v>
      </c>
      <c r="AK28" s="75">
        <f>RTM_IEX!H28</f>
        <v>29.64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16.479129774854542</v>
      </c>
      <c r="F29">
        <f>GT_Spot!P29</f>
        <v>0</v>
      </c>
      <c r="G29">
        <f>PPCL_NG!P29</f>
        <v>38.975855172413794</v>
      </c>
      <c r="H29">
        <f>PPCL_Spot!P29</f>
        <v>0</v>
      </c>
      <c r="I29">
        <f>Bawana_NG!P29</f>
        <v>99.618175791979482</v>
      </c>
      <c r="J29">
        <f>Bawana_RLNG!P29</f>
        <v>0</v>
      </c>
      <c r="K29">
        <f>Bawana_Spot!P29</f>
        <v>0</v>
      </c>
      <c r="L29">
        <f>TWOMCL!O29</f>
        <v>-5.9226244343891397</v>
      </c>
      <c r="M29">
        <f>EDWPCL!S29</f>
        <v>0</v>
      </c>
      <c r="N29">
        <f>'MSW BWN'!S29</f>
        <v>8.0509336000000005</v>
      </c>
      <c r="O29">
        <f>BRPL_ISGS_exbus!BB29</f>
        <v>999.89022961450598</v>
      </c>
      <c r="P29" s="77">
        <v>112.7145168917565</v>
      </c>
      <c r="Q29" s="77">
        <v>37.879999999999995</v>
      </c>
      <c r="R29" s="80">
        <v>0.46520408163265303</v>
      </c>
      <c r="S29" s="80">
        <v>0</v>
      </c>
      <c r="T29" s="78">
        <f>SUMPRODUCT(LTA!F29:AJ29,LTA!F$101:AJ$101,LTA!F$103:AJ$103)</f>
        <v>43.66</v>
      </c>
      <c r="U29" s="78">
        <f>SUMPRODUCT(LTA!F29:AJ29,LTA!F$102:AJ$102,LTA!F$103:AJ$103)</f>
        <v>75.509999999999991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223.93</v>
      </c>
      <c r="AB29" s="117">
        <f>-STOA!N29</f>
        <v>-273.27</v>
      </c>
      <c r="AC29">
        <f t="shared" si="0"/>
        <v>17.448863318343751</v>
      </c>
      <c r="AD29">
        <f t="shared" si="1"/>
        <v>1404.5125571744104</v>
      </c>
      <c r="AE29">
        <f>'IDT-1'!B29</f>
        <v>169.797</v>
      </c>
      <c r="AF29" s="26"/>
      <c r="AG29">
        <f t="shared" si="2"/>
        <v>1574.3095571744104</v>
      </c>
      <c r="AI29" s="75">
        <f>PXIL!H29</f>
        <v>0</v>
      </c>
      <c r="AJ29" s="75">
        <f>PXIL!N29</f>
        <v>0</v>
      </c>
      <c r="AK29" s="75">
        <f>RTM_IEX!H29</f>
        <v>43.98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16.479129774854542</v>
      </c>
      <c r="F30">
        <f>GT_Spot!P30</f>
        <v>0</v>
      </c>
      <c r="G30">
        <f>PPCL_NG!P30</f>
        <v>39.148466482758614</v>
      </c>
      <c r="H30">
        <f>PPCL_Spot!P30</f>
        <v>0</v>
      </c>
      <c r="I30">
        <f>Bawana_NG!P30</f>
        <v>99.618393484921796</v>
      </c>
      <c r="J30">
        <f>Bawana_RLNG!P30</f>
        <v>0</v>
      </c>
      <c r="K30">
        <f>Bawana_Spot!P30</f>
        <v>0</v>
      </c>
      <c r="L30">
        <f>TWOMCL!O30</f>
        <v>-5.6171945701357462</v>
      </c>
      <c r="M30">
        <f>EDWPCL!S30</f>
        <v>0</v>
      </c>
      <c r="N30">
        <f>'MSW BWN'!S30</f>
        <v>8.5894463999999999</v>
      </c>
      <c r="O30">
        <f>BRPL_ISGS_exbus!BB30</f>
        <v>1039.4960235698059</v>
      </c>
      <c r="P30" s="77">
        <v>112.7145168917565</v>
      </c>
      <c r="Q30" s="77">
        <v>37.879999999999995</v>
      </c>
      <c r="R30" s="80">
        <v>3.03</v>
      </c>
      <c r="S30" s="80">
        <v>0</v>
      </c>
      <c r="T30" s="78">
        <f>SUMPRODUCT(LTA!F30:AJ30,LTA!F$101:AJ$101,LTA!F$103:AJ$103)</f>
        <v>42.78</v>
      </c>
      <c r="U30" s="78">
        <f>SUMPRODUCT(LTA!F30:AJ30,LTA!F$102:AJ$102,LTA!F$103:AJ$103)</f>
        <v>74.680000000000007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262.17</v>
      </c>
      <c r="AB30" s="117">
        <f>-STOA!N30</f>
        <v>-273.27</v>
      </c>
      <c r="AC30">
        <f t="shared" si="0"/>
        <v>18.237552671817021</v>
      </c>
      <c r="AD30">
        <f t="shared" si="1"/>
        <v>1493.9612293621446</v>
      </c>
      <c r="AE30">
        <f>'IDT-1'!B30</f>
        <v>180.18799999999999</v>
      </c>
      <c r="AF30" s="26"/>
      <c r="AG30">
        <f t="shared" si="2"/>
        <v>1674.1492293621445</v>
      </c>
      <c r="AI30" s="75">
        <f>PXIL!H30</f>
        <v>0</v>
      </c>
      <c r="AJ30" s="75">
        <f>PXIL!N30</f>
        <v>0</v>
      </c>
      <c r="AK30" s="75">
        <f>RTM_IEX!H30</f>
        <v>54.5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16.479129774854542</v>
      </c>
      <c r="F31">
        <f>GT_Spot!P31</f>
        <v>0</v>
      </c>
      <c r="G31">
        <f>PPCL_NG!P31</f>
        <v>39.566716965517244</v>
      </c>
      <c r="H31">
        <f>PPCL_Spot!P31</f>
        <v>0</v>
      </c>
      <c r="I31">
        <f>Bawana_NG!P31</f>
        <v>107.58000000000001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8.1562947999999995</v>
      </c>
      <c r="O31">
        <f>BRPL_ISGS_exbus!BB31</f>
        <v>1091.633978768506</v>
      </c>
      <c r="P31" s="77">
        <v>112.7145168917565</v>
      </c>
      <c r="Q31" s="77">
        <v>37.879999999999995</v>
      </c>
      <c r="R31" s="80">
        <v>10.43</v>
      </c>
      <c r="S31" s="80">
        <v>0</v>
      </c>
      <c r="T31" s="78">
        <f>SUMPRODUCT(LTA!F31:AJ31,LTA!F$101:AJ$101,LTA!F$103:AJ$103)</f>
        <v>41.34</v>
      </c>
      <c r="U31" s="78">
        <f>SUMPRODUCT(LTA!F31:AJ31,LTA!F$102:AJ$102,LTA!F$103:AJ$103)</f>
        <v>73.739999999999995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306.15999999999997</v>
      </c>
      <c r="AB31" s="117">
        <f>-STOA!N31</f>
        <v>-273.27</v>
      </c>
      <c r="AC31">
        <f t="shared" si="0"/>
        <v>19.42923794048037</v>
      </c>
      <c r="AD31">
        <f t="shared" si="1"/>
        <v>1627.1646090120437</v>
      </c>
      <c r="AE31">
        <f>'IDT-1'!B31</f>
        <v>137.59200000000001</v>
      </c>
      <c r="AF31" s="26"/>
      <c r="AG31">
        <f t="shared" si="2"/>
        <v>1764.7566090120438</v>
      </c>
      <c r="AI31" s="75">
        <f>PXIL!H31</f>
        <v>0</v>
      </c>
      <c r="AJ31" s="75">
        <f>PXIL!N31</f>
        <v>0</v>
      </c>
      <c r="AK31" s="75">
        <f>RTM_IEX!H31</f>
        <v>80.31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15.648377887360498</v>
      </c>
      <c r="F32">
        <f>GT_Spot!P32</f>
        <v>0</v>
      </c>
      <c r="G32">
        <f>PPCL_NG!P32</f>
        <v>39.541267862068963</v>
      </c>
      <c r="H32">
        <f>PPCL_Spot!P32</f>
        <v>0</v>
      </c>
      <c r="I32">
        <f>Bawana_NG!P32</f>
        <v>107.58000000000001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8.3887583999999986</v>
      </c>
      <c r="O32">
        <f>BRPL_ISGS_exbus!BB32</f>
        <v>1104.4432475882061</v>
      </c>
      <c r="P32" s="77">
        <v>112.7145168917565</v>
      </c>
      <c r="Q32" s="77">
        <v>37.879999999999995</v>
      </c>
      <c r="R32" s="80">
        <v>22.2</v>
      </c>
      <c r="S32" s="80">
        <v>0</v>
      </c>
      <c r="T32" s="78">
        <f>SUMPRODUCT(LTA!F32:AJ32,LTA!F$101:AJ$101,LTA!F$103:AJ$103)</f>
        <v>40.08</v>
      </c>
      <c r="U32" s="78">
        <f>SUMPRODUCT(LTA!F32:AJ32,LTA!F$102:AJ$102,LTA!F$103:AJ$103)</f>
        <v>72.150000000000006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347.72</v>
      </c>
      <c r="AB32" s="117">
        <f>-STOA!N32</f>
        <v>-273.27</v>
      </c>
      <c r="AC32">
        <f t="shared" si="0"/>
        <v>20.308846617053437</v>
      </c>
      <c r="AD32">
        <f t="shared" si="1"/>
        <v>1726.2405317642283</v>
      </c>
      <c r="AE32">
        <f>'IDT-1'!B32</f>
        <v>107.227</v>
      </c>
      <c r="AF32" s="26"/>
      <c r="AG32">
        <f t="shared" si="2"/>
        <v>1833.4675317642284</v>
      </c>
      <c r="AI32" s="75">
        <f>PXIL!H32</f>
        <v>0</v>
      </c>
      <c r="AJ32" s="75">
        <f>PXIL!N32</f>
        <v>0</v>
      </c>
      <c r="AK32" s="75">
        <f>RTM_IEX!H32</f>
        <v>117.6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15.648377887360498</v>
      </c>
      <c r="F33">
        <f>GT_Spot!P33</f>
        <v>0</v>
      </c>
      <c r="G33">
        <f>PPCL_NG!P33</f>
        <v>39.483730758620688</v>
      </c>
      <c r="H33">
        <f>PPCL_Spot!P33</f>
        <v>0</v>
      </c>
      <c r="I33">
        <f>Bawana_NG!P33</f>
        <v>107.58000000000001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8.0760195999999986</v>
      </c>
      <c r="O33">
        <f>BRPL_ISGS_exbus!BB33</f>
        <v>1113.5914296704393</v>
      </c>
      <c r="P33" s="77">
        <v>112.7145168917565</v>
      </c>
      <c r="Q33" s="77">
        <v>37.879999999999995</v>
      </c>
      <c r="R33" s="80">
        <v>33.11</v>
      </c>
      <c r="S33" s="80">
        <v>0</v>
      </c>
      <c r="T33" s="78">
        <f>SUMPRODUCT(LTA!F33:AJ33,LTA!F$101:AJ$101,LTA!F$103:AJ$103)</f>
        <v>40.989999999999995</v>
      </c>
      <c r="U33" s="78">
        <f>SUMPRODUCT(LTA!F33:AJ33,LTA!F$102:AJ$102,LTA!F$103:AJ$103)</f>
        <v>61.980000000000004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441.86</v>
      </c>
      <c r="AB33" s="117">
        <f>-STOA!N33</f>
        <v>-273.27</v>
      </c>
      <c r="AC33">
        <f t="shared" si="0"/>
        <v>21.195428191426743</v>
      </c>
      <c r="AD33">
        <f t="shared" si="1"/>
        <v>1826.10185636864</v>
      </c>
      <c r="AE33">
        <f>'IDT-1'!B33</f>
        <v>63.735999999999997</v>
      </c>
      <c r="AF33" s="26"/>
      <c r="AG33">
        <f t="shared" si="2"/>
        <v>1889.8378563686401</v>
      </c>
      <c r="AI33" s="75">
        <f>PXIL!H33</f>
        <v>0</v>
      </c>
      <c r="AJ33" s="75">
        <f>PXIL!N33</f>
        <v>0</v>
      </c>
      <c r="AK33" s="75">
        <f>RTM_IEX!H33</f>
        <v>113.78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15.648377887360498</v>
      </c>
      <c r="F34">
        <f>GT_Spot!P34</f>
        <v>0</v>
      </c>
      <c r="G34">
        <f>PPCL_NG!P34</f>
        <v>39.696175448275866</v>
      </c>
      <c r="H34">
        <f>PPCL_Spot!P34</f>
        <v>0</v>
      </c>
      <c r="I34">
        <f>Bawana_NG!P34</f>
        <v>107.58000000000001</v>
      </c>
      <c r="J34">
        <f>Bawana_RLNG!P34</f>
        <v>0</v>
      </c>
      <c r="K34">
        <f>Bawana_Spot!P34</f>
        <v>0</v>
      </c>
      <c r="L34">
        <f>TWOMCL!O34</f>
        <v>-5.9429864253393658</v>
      </c>
      <c r="M34">
        <f>EDWPCL!S34</f>
        <v>0</v>
      </c>
      <c r="N34">
        <f>'MSW BWN'!S34</f>
        <v>8.3001211999999995</v>
      </c>
      <c r="O34">
        <f>BRPL_ISGS_exbus!BB34</f>
        <v>1142.6780166284516</v>
      </c>
      <c r="P34" s="77">
        <v>112.7145168917565</v>
      </c>
      <c r="Q34" s="77">
        <v>37.879999999999995</v>
      </c>
      <c r="R34" s="80">
        <v>37.000000000000007</v>
      </c>
      <c r="S34" s="80">
        <v>0</v>
      </c>
      <c r="T34" s="78">
        <f>SUMPRODUCT(LTA!F34:AJ34,LTA!F$101:AJ$101,LTA!F$103:AJ$103)</f>
        <v>50.35</v>
      </c>
      <c r="U34" s="78">
        <f>SUMPRODUCT(LTA!F34:AJ34,LTA!F$102:AJ$102,LTA!F$103:AJ$103)</f>
        <v>61.89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504.38</v>
      </c>
      <c r="AB34" s="117">
        <f>-STOA!N34</f>
        <v>-273.27</v>
      </c>
      <c r="AC34">
        <f t="shared" si="0"/>
        <v>21.917623930228583</v>
      </c>
      <c r="AD34">
        <f t="shared" si="1"/>
        <v>1907.8165977002766</v>
      </c>
      <c r="AE34">
        <f>'IDT-1'!B34</f>
        <v>35.003</v>
      </c>
      <c r="AF34" s="26"/>
      <c r="AG34">
        <f t="shared" si="2"/>
        <v>1942.8195977002765</v>
      </c>
      <c r="AI34" s="75">
        <f>PXIL!H34</f>
        <v>0</v>
      </c>
      <c r="AJ34" s="75">
        <f>PXIL!N34</f>
        <v>0</v>
      </c>
      <c r="AK34" s="75">
        <f>RTM_IEX!H34</f>
        <v>90.83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15.648377887360498</v>
      </c>
      <c r="F35">
        <f>GT_Spot!P35</f>
        <v>0</v>
      </c>
      <c r="G35">
        <f>PPCL_NG!P35</f>
        <v>39.692856000000006</v>
      </c>
      <c r="H35">
        <f>PPCL_Spot!P35</f>
        <v>0</v>
      </c>
      <c r="I35">
        <f>Bawana_NG!P35</f>
        <v>107.58000000000001</v>
      </c>
      <c r="J35">
        <f>Bawana_RLNG!P35</f>
        <v>0</v>
      </c>
      <c r="K35">
        <f>Bawana_Spot!P35</f>
        <v>0</v>
      </c>
      <c r="L35">
        <f>TWOMCL!O35</f>
        <v>-5.9429864253393658</v>
      </c>
      <c r="M35">
        <f>EDWPCL!S35</f>
        <v>0</v>
      </c>
      <c r="N35">
        <f>'MSW BWN'!S35</f>
        <v>8.1077952</v>
      </c>
      <c r="O35">
        <f>BRPL_ISGS_exbus!BB35</f>
        <v>1140.4184086524515</v>
      </c>
      <c r="P35" s="77">
        <v>112.7145168917565</v>
      </c>
      <c r="Q35" s="77">
        <v>37.879999999999995</v>
      </c>
      <c r="R35" s="80">
        <v>41.500000000000007</v>
      </c>
      <c r="S35" s="80">
        <v>0</v>
      </c>
      <c r="T35" s="78">
        <f>SUMPRODUCT(LTA!F35:AJ35,LTA!F$101:AJ$101,LTA!F$103:AJ$103)</f>
        <v>67.58</v>
      </c>
      <c r="U35" s="78">
        <f>SUMPRODUCT(LTA!F35:AJ35,LTA!F$102:AJ$102,LTA!F$103:AJ$103)</f>
        <v>58.47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581.44999999999993</v>
      </c>
      <c r="AB35" s="117">
        <f>-STOA!N35</f>
        <v>-273.27</v>
      </c>
      <c r="AC35">
        <f t="shared" si="0"/>
        <v>22.701657700094955</v>
      </c>
      <c r="AD35">
        <f t="shared" si="1"/>
        <v>1996.1273105061341</v>
      </c>
      <c r="AE35">
        <f>'IDT-1'!B35</f>
        <v>0</v>
      </c>
      <c r="AF35" s="26"/>
      <c r="AG35">
        <f t="shared" si="2"/>
        <v>1996.1273105061341</v>
      </c>
      <c r="AI35" s="75">
        <f>PXIL!H35</f>
        <v>0</v>
      </c>
      <c r="AJ35" s="75">
        <f>PXIL!N35</f>
        <v>0</v>
      </c>
      <c r="AK35" s="75">
        <f>RTM_IEX!H35</f>
        <v>87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15.648377887360498</v>
      </c>
      <c r="F36">
        <f>GT_Spot!P36</f>
        <v>0</v>
      </c>
      <c r="G36">
        <f>PPCL_NG!P36</f>
        <v>39.62757351724138</v>
      </c>
      <c r="H36">
        <f>PPCL_Spot!P36</f>
        <v>0</v>
      </c>
      <c r="I36">
        <f>Bawana_NG!P36</f>
        <v>107.58000000000001</v>
      </c>
      <c r="J36">
        <f>Bawana_RLNG!P36</f>
        <v>0</v>
      </c>
      <c r="K36">
        <f>Bawana_Spot!P36</f>
        <v>0</v>
      </c>
      <c r="L36">
        <f>TWOMCL!O36</f>
        <v>-5.2968325791855202</v>
      </c>
      <c r="M36">
        <f>EDWPCL!S36</f>
        <v>0</v>
      </c>
      <c r="N36">
        <f>'MSW BWN'!S36</f>
        <v>8.3803964000000004</v>
      </c>
      <c r="O36">
        <f>BRPL_ISGS_exbus!BB36</f>
        <v>1120.6606643359514</v>
      </c>
      <c r="P36" s="77">
        <v>112.7145168917565</v>
      </c>
      <c r="Q36" s="77">
        <v>37.879999999999995</v>
      </c>
      <c r="R36" s="80">
        <v>41.500000000000007</v>
      </c>
      <c r="S36" s="80">
        <v>0</v>
      </c>
      <c r="T36" s="78">
        <f>SUMPRODUCT(LTA!F36:AJ36,LTA!F$101:AJ$101,LTA!F$103:AJ$103)</f>
        <v>102.54999999999998</v>
      </c>
      <c r="U36" s="78">
        <f>SUMPRODUCT(LTA!F36:AJ36,LTA!F$102:AJ$102,LTA!F$103:AJ$103)</f>
        <v>56.06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636.89</v>
      </c>
      <c r="AB36" s="117">
        <f>-STOA!N36</f>
        <v>-273.27</v>
      </c>
      <c r="AC36">
        <f t="shared" si="0"/>
        <v>23.029085318576367</v>
      </c>
      <c r="AD36">
        <f t="shared" si="1"/>
        <v>2034.3056111345479</v>
      </c>
      <c r="AE36">
        <f>'IDT-1'!B36</f>
        <v>0</v>
      </c>
      <c r="AF36" s="26"/>
      <c r="AG36">
        <f t="shared" si="2"/>
        <v>2034.3056111345479</v>
      </c>
      <c r="AI36" s="75">
        <f>PXIL!H36</f>
        <v>0</v>
      </c>
      <c r="AJ36" s="75">
        <f>PXIL!N36</f>
        <v>0</v>
      </c>
      <c r="AK36" s="75">
        <f>RTM_IEX!H36</f>
        <v>56.41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15.648377887360498</v>
      </c>
      <c r="F37">
        <f>GT_Spot!P37</f>
        <v>0</v>
      </c>
      <c r="G37">
        <f>PPCL_NG!P37</f>
        <v>39.653022620689661</v>
      </c>
      <c r="H37">
        <f>PPCL_Spot!P37</f>
        <v>0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-5.9294117647058826</v>
      </c>
      <c r="M37">
        <f>EDWPCL!S37</f>
        <v>0</v>
      </c>
      <c r="N37">
        <f>'MSW BWN'!S37</f>
        <v>8.1395707999999996</v>
      </c>
      <c r="O37">
        <f>BRPL_ISGS_exbus!BB37</f>
        <v>1071.7979611174515</v>
      </c>
      <c r="P37" s="77">
        <v>112.7145168917565</v>
      </c>
      <c r="Q37" s="77">
        <v>37.879999999999995</v>
      </c>
      <c r="R37" s="80">
        <v>41.500000000000007</v>
      </c>
      <c r="S37" s="80">
        <v>0</v>
      </c>
      <c r="T37" s="78">
        <f>SUMPRODUCT(LTA!F37:AJ37,LTA!F$101:AJ$101,LTA!F$103:AJ$103)</f>
        <v>141.38999999999999</v>
      </c>
      <c r="U37" s="78">
        <f>SUMPRODUCT(LTA!F37:AJ37,LTA!F$102:AJ$102,LTA!F$103:AJ$103)</f>
        <v>53.58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711.11999999999989</v>
      </c>
      <c r="AB37" s="117">
        <f>-STOA!N37</f>
        <v>-273.27</v>
      </c>
      <c r="AC37">
        <f t="shared" si="0"/>
        <v>23.261934335760849</v>
      </c>
      <c r="AD37">
        <f t="shared" si="1"/>
        <v>2059.2621032167908</v>
      </c>
      <c r="AE37">
        <f>'IDT-1'!B37</f>
        <v>0</v>
      </c>
      <c r="AF37" s="26"/>
      <c r="AG37">
        <f t="shared" si="2"/>
        <v>2059.2621032167908</v>
      </c>
      <c r="AI37" s="75">
        <f>PXIL!H37</f>
        <v>0</v>
      </c>
      <c r="AJ37" s="75">
        <f>PXIL!N37</f>
        <v>0</v>
      </c>
      <c r="AK37" s="75">
        <f>RTM_IEX!H37</f>
        <v>28.68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15.648377887360498</v>
      </c>
      <c r="F38">
        <f>GT_Spot!P38</f>
        <v>0</v>
      </c>
      <c r="G38">
        <f>PPCL_NG!P38</f>
        <v>39.836698758620692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-5.590045248868778</v>
      </c>
      <c r="M38">
        <f>EDWPCL!S38</f>
        <v>0</v>
      </c>
      <c r="N38">
        <f>'MSW BWN'!S38</f>
        <v>8.669721599999999</v>
      </c>
      <c r="O38">
        <f>BRPL_ISGS_exbus!BB38</f>
        <v>1035.3907828474396</v>
      </c>
      <c r="P38" s="77">
        <v>112.7145168917565</v>
      </c>
      <c r="Q38" s="77">
        <v>37.879999999999995</v>
      </c>
      <c r="R38" s="80">
        <v>41.500000000000007</v>
      </c>
      <c r="S38" s="80">
        <v>0</v>
      </c>
      <c r="T38" s="78">
        <f>SUMPRODUCT(LTA!F38:AJ38,LTA!F$101:AJ$101,LTA!F$103:AJ$103)</f>
        <v>175.95000000000002</v>
      </c>
      <c r="U38" s="78">
        <f>SUMPRODUCT(LTA!F38:AJ38,LTA!F$102:AJ$102,LTA!F$103:AJ$103)</f>
        <v>50.03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729.27</v>
      </c>
      <c r="AB38" s="117">
        <f>-STOA!N38</f>
        <v>-273.27</v>
      </c>
      <c r="AC38">
        <f t="shared" si="0"/>
        <v>23.512067904834176</v>
      </c>
      <c r="AD38">
        <f t="shared" si="1"/>
        <v>2088.1179848314746</v>
      </c>
      <c r="AE38">
        <f>'IDT-1'!B38</f>
        <v>0</v>
      </c>
      <c r="AF38" s="26"/>
      <c r="AG38">
        <f t="shared" si="2"/>
        <v>2088.1179848314746</v>
      </c>
      <c r="AI38" s="75">
        <f>PXIL!H38</f>
        <v>0</v>
      </c>
      <c r="AJ38" s="75">
        <f>PXIL!N38</f>
        <v>0</v>
      </c>
      <c r="AK38" s="75">
        <f>RTM_IEX!H38</f>
        <v>43.98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15.526758370101218</v>
      </c>
      <c r="F39">
        <f>GT_Spot!P39</f>
        <v>0</v>
      </c>
      <c r="G39">
        <f>PPCL_NG!P39</f>
        <v>39.701707862068957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8.6295839999999995</v>
      </c>
      <c r="O39">
        <f>BRPL_ISGS_exbus!BB39</f>
        <v>1019.4304025523351</v>
      </c>
      <c r="P39" s="77">
        <v>112.7145168917565</v>
      </c>
      <c r="Q39" s="77">
        <v>37.879999999999995</v>
      </c>
      <c r="R39" s="80">
        <v>41.500000000000007</v>
      </c>
      <c r="S39" s="80">
        <v>0</v>
      </c>
      <c r="T39" s="78">
        <f>SUMPRODUCT(LTA!F39:AJ39,LTA!F$101:AJ$101,LTA!F$103:AJ$103)</f>
        <v>205.07999999999998</v>
      </c>
      <c r="U39" s="78">
        <f>SUMPRODUCT(LTA!F39:AJ39,LTA!F$102:AJ$102,LTA!F$103:AJ$103)</f>
        <v>47.37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781.51999999999987</v>
      </c>
      <c r="AB39" s="117">
        <f>-STOA!N39</f>
        <v>-273.27</v>
      </c>
      <c r="AC39">
        <f t="shared" si="0"/>
        <v>23.679482466265885</v>
      </c>
      <c r="AD39">
        <f t="shared" si="1"/>
        <v>2105.896696961885</v>
      </c>
      <c r="AE39">
        <f>'IDT-1'!B39</f>
        <v>0</v>
      </c>
      <c r="AF39" s="26"/>
      <c r="AG39">
        <f t="shared" si="2"/>
        <v>2105.896696961885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15.526758370101218</v>
      </c>
      <c r="F40">
        <f>GT_Spot!P40</f>
        <v>0</v>
      </c>
      <c r="G40">
        <f>PPCL_NG!P40</f>
        <v>39.636425379310346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8.1077952</v>
      </c>
      <c r="O40">
        <f>BRPL_ISGS_exbus!BB40</f>
        <v>1003.2919425113212</v>
      </c>
      <c r="P40" s="77">
        <v>112.7145168917565</v>
      </c>
      <c r="Q40" s="77">
        <v>37.879999999999995</v>
      </c>
      <c r="R40" s="80">
        <v>41.500000000000007</v>
      </c>
      <c r="S40" s="80">
        <v>0</v>
      </c>
      <c r="T40" s="78">
        <f>SUMPRODUCT(LTA!F40:AJ40,LTA!F$101:AJ$101,LTA!F$103:AJ$103)</f>
        <v>233.25</v>
      </c>
      <c r="U40" s="78">
        <f>SUMPRODUCT(LTA!F40:AJ40,LTA!F$102:AJ$102,LTA!F$103:AJ$103)</f>
        <v>42.1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788.81999999999982</v>
      </c>
      <c r="AB40" s="117">
        <f>-STOA!N40</f>
        <v>-273.27</v>
      </c>
      <c r="AC40">
        <f t="shared" si="0"/>
        <v>23.865377790616684</v>
      </c>
      <c r="AD40">
        <f t="shared" si="1"/>
        <v>2126.8352703137621</v>
      </c>
      <c r="AE40">
        <f>'IDT-1'!B40</f>
        <v>0</v>
      </c>
      <c r="AF40" s="26"/>
      <c r="AG40">
        <f t="shared" si="2"/>
        <v>2126.8352703137621</v>
      </c>
      <c r="AI40" s="75">
        <f>PXIL!H40</f>
        <v>0</v>
      </c>
      <c r="AJ40" s="75">
        <f>PXIL!N40</f>
        <v>0</v>
      </c>
      <c r="AK40" s="75">
        <f>RTM_IEX!H40</f>
        <v>7.65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15.526758370101218</v>
      </c>
      <c r="F41">
        <f>GT_Spot!P41</f>
        <v>0</v>
      </c>
      <c r="G41">
        <f>PPCL_NG!P41</f>
        <v>39.655235586206892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7.6177819999999983</v>
      </c>
      <c r="O41">
        <f>BRPL_ISGS_exbus!BB41</f>
        <v>990.98164424202116</v>
      </c>
      <c r="P41" s="77">
        <v>112.7145168917565</v>
      </c>
      <c r="Q41" s="77">
        <v>37.879999999999995</v>
      </c>
      <c r="R41" s="80">
        <v>41.500000000000007</v>
      </c>
      <c r="S41" s="80">
        <v>0</v>
      </c>
      <c r="T41" s="78">
        <f>SUMPRODUCT(LTA!F41:AJ41,LTA!F$101:AJ$101,LTA!F$103:AJ$103)</f>
        <v>267.18</v>
      </c>
      <c r="U41" s="78">
        <f>SUMPRODUCT(LTA!F41:AJ41,LTA!F$102:AJ$102,LTA!F$103:AJ$103)</f>
        <v>37.17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787.20999999999992</v>
      </c>
      <c r="AB41" s="117">
        <f>-STOA!N41</f>
        <v>-273.27</v>
      </c>
      <c r="AC41">
        <f t="shared" si="0"/>
        <v>24.052804579507541</v>
      </c>
      <c r="AD41">
        <f t="shared" si="1"/>
        <v>2147.9463422624676</v>
      </c>
      <c r="AE41">
        <f>'IDT-1'!B41</f>
        <v>0</v>
      </c>
      <c r="AF41" s="26"/>
      <c r="AG41">
        <f t="shared" si="2"/>
        <v>2147.9463422624676</v>
      </c>
      <c r="AI41" s="75">
        <f>PXIL!H41</f>
        <v>0</v>
      </c>
      <c r="AJ41" s="75">
        <f>PXIL!N41</f>
        <v>0</v>
      </c>
      <c r="AK41" s="75">
        <f>RTM_IEX!H41</f>
        <v>14.34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15.526758370101218</v>
      </c>
      <c r="F42">
        <f>GT_Spot!P42</f>
        <v>0</v>
      </c>
      <c r="G42">
        <f>PPCL_NG!P42</f>
        <v>39.90198124137931</v>
      </c>
      <c r="H42">
        <f>PPCL_Spot!P42</f>
        <v>0</v>
      </c>
      <c r="I42">
        <f>Bawana_NG!P42</f>
        <v>105.01000000000002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7.9957443999999986</v>
      </c>
      <c r="O42">
        <f>BRPL_ISGS_exbus!BB42</f>
        <v>982.88352638802121</v>
      </c>
      <c r="P42" s="77">
        <v>112.7145168917565</v>
      </c>
      <c r="Q42" s="77">
        <v>37.879999999999995</v>
      </c>
      <c r="R42" s="80">
        <v>41.500000000000007</v>
      </c>
      <c r="S42" s="80">
        <v>0</v>
      </c>
      <c r="T42" s="78">
        <f>SUMPRODUCT(LTA!F42:AJ42,LTA!F$101:AJ$101,LTA!F$103:AJ$103)</f>
        <v>293.65000000000003</v>
      </c>
      <c r="U42" s="78">
        <f>SUMPRODUCT(LTA!F42:AJ42,LTA!F$102:AJ$102,LTA!F$103:AJ$103)</f>
        <v>32.97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777.63999999999987</v>
      </c>
      <c r="AB42" s="117">
        <f>-STOA!N42</f>
        <v>-273.27</v>
      </c>
      <c r="AC42">
        <f t="shared" si="0"/>
        <v>24.230358573277854</v>
      </c>
      <c r="AD42">
        <f t="shared" si="1"/>
        <v>2167.9453784698699</v>
      </c>
      <c r="AE42">
        <f>'IDT-1'!B42</f>
        <v>0</v>
      </c>
      <c r="AF42" s="26"/>
      <c r="AG42">
        <f t="shared" si="2"/>
        <v>2167.9453784698699</v>
      </c>
      <c r="AI42" s="75">
        <f>PXIL!H42</f>
        <v>0</v>
      </c>
      <c r="AJ42" s="75">
        <f>PXIL!N42</f>
        <v>0</v>
      </c>
      <c r="AK42" s="75">
        <f>RTM_IEX!H42</f>
        <v>23.9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15.526758370101218</v>
      </c>
      <c r="F43">
        <f>GT_Spot!P43</f>
        <v>0</v>
      </c>
      <c r="G43">
        <f>PPCL_NG!P43</f>
        <v>39.815675586206901</v>
      </c>
      <c r="H43">
        <f>PPCL_Spot!P43</f>
        <v>0</v>
      </c>
      <c r="I43">
        <f>Bawana_NG!P43</f>
        <v>107.58000000000001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8.5727224</v>
      </c>
      <c r="O43">
        <f>BRPL_ISGS_exbus!BB43</f>
        <v>965.44143817060694</v>
      </c>
      <c r="P43" s="77">
        <v>112.7145168917565</v>
      </c>
      <c r="Q43" s="77">
        <v>37.879999999999995</v>
      </c>
      <c r="R43" s="80">
        <v>41.500000000000007</v>
      </c>
      <c r="S43" s="80">
        <v>0</v>
      </c>
      <c r="T43" s="78">
        <f>SUMPRODUCT(LTA!F43:AJ43,LTA!F$101:AJ$101,LTA!F$103:AJ$103)</f>
        <v>327.05999999999995</v>
      </c>
      <c r="U43" s="78">
        <f>SUMPRODUCT(LTA!F43:AJ43,LTA!F$102:AJ$102,LTA!F$103:AJ$103)</f>
        <v>31.419999999999998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721.2299999999999</v>
      </c>
      <c r="AB43" s="117">
        <f>-STOA!N43</f>
        <v>-273.27</v>
      </c>
      <c r="AC43">
        <f t="shared" si="0"/>
        <v>24.039210113599093</v>
      </c>
      <c r="AD43">
        <f t="shared" si="1"/>
        <v>2146.4151110569624</v>
      </c>
      <c r="AE43">
        <f>'IDT-1'!B43</f>
        <v>0</v>
      </c>
      <c r="AF43" s="26"/>
      <c r="AG43">
        <f t="shared" si="2"/>
        <v>2146.4151110569624</v>
      </c>
      <c r="AI43" s="75">
        <f>PXIL!H43</f>
        <v>0</v>
      </c>
      <c r="AJ43" s="75">
        <f>PXIL!N43</f>
        <v>0</v>
      </c>
      <c r="AK43" s="75">
        <f>RTM_IEX!H43</f>
        <v>41.11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15.526758370101218</v>
      </c>
      <c r="F44">
        <f>GT_Spot!P44</f>
        <v>0</v>
      </c>
      <c r="G44">
        <f>PPCL_NG!P44</f>
        <v>39.854402482758616</v>
      </c>
      <c r="H44">
        <f>PPCL_Spot!P44</f>
        <v>0</v>
      </c>
      <c r="I44">
        <f>Bawana_NG!P44</f>
        <v>107.58000000000001</v>
      </c>
      <c r="J44">
        <f>Bawana_RLNG!P44</f>
        <v>0</v>
      </c>
      <c r="K44">
        <f>Bawana_Spot!P44</f>
        <v>0</v>
      </c>
      <c r="L44">
        <f>TWOMCL!O44</f>
        <v>-5.8058823529411763</v>
      </c>
      <c r="M44">
        <f>EDWPCL!S44</f>
        <v>0</v>
      </c>
      <c r="N44">
        <f>'MSW BWN'!S44</f>
        <v>8.1646567999999995</v>
      </c>
      <c r="O44">
        <f>BRPL_ISGS_exbus!BB44</f>
        <v>950.39376597216915</v>
      </c>
      <c r="P44" s="77">
        <v>112.7145168917565</v>
      </c>
      <c r="Q44" s="77">
        <v>37.879999999999995</v>
      </c>
      <c r="R44" s="80">
        <v>41.500000000000007</v>
      </c>
      <c r="S44" s="80">
        <v>0</v>
      </c>
      <c r="T44" s="78">
        <f>SUMPRODUCT(LTA!F44:AJ44,LTA!F$101:AJ$101,LTA!F$103:AJ$103)</f>
        <v>350.15000000000003</v>
      </c>
      <c r="U44" s="78">
        <f>SUMPRODUCT(LTA!F44:AJ44,LTA!F$102:AJ$102,LTA!F$103:AJ$103)</f>
        <v>30.35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6.86</v>
      </c>
      <c r="Z44" s="75">
        <f>IEX!N44</f>
        <v>0</v>
      </c>
      <c r="AA44" s="117">
        <f>STOA!H44</f>
        <v>702.41000000000008</v>
      </c>
      <c r="AB44" s="117">
        <f>-STOA!N44</f>
        <v>-273.27</v>
      </c>
      <c r="AC44">
        <f t="shared" si="0"/>
        <v>23.972411356446305</v>
      </c>
      <c r="AD44">
        <f t="shared" si="1"/>
        <v>2139.5358068073979</v>
      </c>
      <c r="AE44">
        <f>'IDT-1'!B44</f>
        <v>0</v>
      </c>
      <c r="AF44" s="26"/>
      <c r="AG44">
        <f t="shared" si="2"/>
        <v>2139.5358068073979</v>
      </c>
      <c r="AI44" s="75">
        <f>PXIL!H44</f>
        <v>0</v>
      </c>
      <c r="AJ44" s="75">
        <f>PXIL!N44</f>
        <v>0</v>
      </c>
      <c r="AK44" s="75">
        <f>RTM_IEX!H44</f>
        <v>39.200000000000003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15.526758370101218</v>
      </c>
      <c r="F45">
        <f>GT_Spot!P45</f>
        <v>0</v>
      </c>
      <c r="G45">
        <f>PPCL_NG!P45</f>
        <v>39.761457931034485</v>
      </c>
      <c r="H45">
        <f>PPCL_Spot!P45</f>
        <v>0</v>
      </c>
      <c r="I45">
        <f>Bawana_NG!P45</f>
        <v>107.58000000000001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8.0275199999999991</v>
      </c>
      <c r="O45">
        <f>BRPL_ISGS_exbus!BB45</f>
        <v>939.62611526416913</v>
      </c>
      <c r="P45" s="77">
        <v>112.7145168917565</v>
      </c>
      <c r="Q45" s="77">
        <v>37.879999999999995</v>
      </c>
      <c r="R45" s="80">
        <v>41.500000000000007</v>
      </c>
      <c r="S45" s="80">
        <v>0</v>
      </c>
      <c r="T45" s="78">
        <f>SUMPRODUCT(LTA!F45:AJ45,LTA!F$101:AJ$101,LTA!F$103:AJ$103)</f>
        <v>368.57999999999993</v>
      </c>
      <c r="U45" s="78">
        <f>SUMPRODUCT(LTA!F45:AJ45,LTA!F$102:AJ$102,LTA!F$103:AJ$103)</f>
        <v>30.080000000000002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94.13</v>
      </c>
      <c r="Z45" s="75">
        <f>IEX!N45</f>
        <v>0</v>
      </c>
      <c r="AA45" s="117">
        <f>STOA!H45</f>
        <v>626.23</v>
      </c>
      <c r="AB45" s="117">
        <f>-STOA!N45</f>
        <v>-273.27</v>
      </c>
      <c r="AC45">
        <f t="shared" si="0"/>
        <v>24.146045476424735</v>
      </c>
      <c r="AD45">
        <f t="shared" si="1"/>
        <v>2078.0935327325265</v>
      </c>
      <c r="AE45">
        <f>'IDT-1'!B45</f>
        <v>0</v>
      </c>
      <c r="AF45" s="26"/>
      <c r="AG45">
        <f t="shared" si="2"/>
        <v>2078.0935327325265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-40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15.526758370101218</v>
      </c>
      <c r="F46">
        <f>GT_Spot!P46</f>
        <v>0</v>
      </c>
      <c r="G46">
        <f>PPCL_NG!P46</f>
        <v>39.759244965517247</v>
      </c>
      <c r="H46">
        <f>PPCL_Spot!P46</f>
        <v>0</v>
      </c>
      <c r="I46">
        <f>Bawana_NG!P46</f>
        <v>107.58000000000001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8.1395707999999996</v>
      </c>
      <c r="O46">
        <f>BRPL_ISGS_exbus!BB46</f>
        <v>927.59759385136908</v>
      </c>
      <c r="P46" s="77">
        <v>112.7145168917565</v>
      </c>
      <c r="Q46" s="77">
        <v>37.879999999999995</v>
      </c>
      <c r="R46" s="80">
        <v>41.500000000000007</v>
      </c>
      <c r="S46" s="80">
        <v>0</v>
      </c>
      <c r="T46" s="78">
        <f>SUMPRODUCT(LTA!F46:AJ46,LTA!F$101:AJ$101,LTA!F$103:AJ$103)</f>
        <v>372.92</v>
      </c>
      <c r="U46" s="78">
        <f>SUMPRODUCT(LTA!F46:AJ46,LTA!F$102:AJ$102,LTA!F$103:AJ$103)</f>
        <v>23.88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124.29</v>
      </c>
      <c r="Z46" s="75">
        <f>IEX!N46</f>
        <v>0</v>
      </c>
      <c r="AA46" s="117">
        <f>STOA!H46</f>
        <v>595.94000000000005</v>
      </c>
      <c r="AB46" s="117">
        <f>-STOA!N46</f>
        <v>-273.27</v>
      </c>
      <c r="AC46">
        <f t="shared" si="0"/>
        <v>24.147942846246281</v>
      </c>
      <c r="AD46">
        <f t="shared" si="1"/>
        <v>2050.1829517843876</v>
      </c>
      <c r="AE46">
        <f>'IDT-1'!B46</f>
        <v>0</v>
      </c>
      <c r="AF46" s="26"/>
      <c r="AG46">
        <f t="shared" si="2"/>
        <v>2050.1829517843876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-54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14.758992805755394</v>
      </c>
      <c r="F47">
        <f>GT_Spot!P47</f>
        <v>0</v>
      </c>
      <c r="G47">
        <f>PPCL_NG!P47</f>
        <v>39.689536551724132</v>
      </c>
      <c r="H47">
        <f>PPCL_Spot!P47</f>
        <v>0</v>
      </c>
      <c r="I47">
        <f>Bawana_NG!P47</f>
        <v>107.58000000000001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8.0509336000000005</v>
      </c>
      <c r="O47">
        <f>BRPL_ISGS_exbus!BB47</f>
        <v>919.00909199206899</v>
      </c>
      <c r="P47" s="77">
        <v>112.7145168917565</v>
      </c>
      <c r="Q47" s="77">
        <v>37.879999999999995</v>
      </c>
      <c r="R47" s="80">
        <v>41.500000000000007</v>
      </c>
      <c r="S47" s="80">
        <v>0</v>
      </c>
      <c r="T47" s="78">
        <f>SUMPRODUCT(LTA!F47:AJ47,LTA!F$101:AJ$101,LTA!F$103:AJ$103)</f>
        <v>375</v>
      </c>
      <c r="U47" s="78">
        <f>SUMPRODUCT(LTA!F47:AJ47,LTA!F$102:AJ$102,LTA!F$103:AJ$103)</f>
        <v>20.77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321.24</v>
      </c>
      <c r="Z47" s="75">
        <f>IEX!N47</f>
        <v>0</v>
      </c>
      <c r="AA47" s="117">
        <f>STOA!H47</f>
        <v>370.62000000000006</v>
      </c>
      <c r="AB47" s="117">
        <f>-STOA!N47</f>
        <v>-273.27</v>
      </c>
      <c r="AC47">
        <f t="shared" si="0"/>
        <v>23.99193492948292</v>
      </c>
      <c r="AD47">
        <f t="shared" si="1"/>
        <v>1990.424346663712</v>
      </c>
      <c r="AE47">
        <f>'IDT-1'!B47</f>
        <v>0</v>
      </c>
      <c r="AF47" s="26"/>
      <c r="AG47">
        <f t="shared" si="2"/>
        <v>1990.424346663712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-75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14.758992805755394</v>
      </c>
      <c r="F48">
        <f>GT_Spot!P48</f>
        <v>0</v>
      </c>
      <c r="G48">
        <f>PPCL_NG!P48</f>
        <v>39.803504275862075</v>
      </c>
      <c r="H48">
        <f>PPCL_Spot!P48</f>
        <v>0</v>
      </c>
      <c r="I48">
        <f>Bawana_NG!P48</f>
        <v>107.58000000000001</v>
      </c>
      <c r="J48">
        <f>Bawana_RLNG!P48</f>
        <v>0</v>
      </c>
      <c r="K48">
        <f>Bawana_Spot!P48</f>
        <v>0</v>
      </c>
      <c r="L48">
        <f>TWOMCL!O48</f>
        <v>-6.078733031674207</v>
      </c>
      <c r="M48">
        <f>EDWPCL!S48</f>
        <v>0</v>
      </c>
      <c r="N48">
        <f>'MSW BWN'!S48</f>
        <v>8.509171199999999</v>
      </c>
      <c r="O48">
        <f>BRPL_ISGS_exbus!BB48</f>
        <v>919.00909199206899</v>
      </c>
      <c r="P48" s="77">
        <v>112.7145168917565</v>
      </c>
      <c r="Q48" s="77">
        <v>37.879999999999995</v>
      </c>
      <c r="R48" s="80">
        <v>41.500000000000007</v>
      </c>
      <c r="S48" s="80">
        <v>0</v>
      </c>
      <c r="T48" s="78">
        <f>SUMPRODUCT(LTA!F48:AJ48,LTA!F$101:AJ$101,LTA!F$103:AJ$103)</f>
        <v>376.84999999999997</v>
      </c>
      <c r="U48" s="78">
        <f>SUMPRODUCT(LTA!F48:AJ48,LTA!F$102:AJ$102,LTA!F$103:AJ$103)</f>
        <v>20.81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327.94</v>
      </c>
      <c r="Z48" s="75">
        <f>IEX!N48</f>
        <v>0</v>
      </c>
      <c r="AA48" s="117">
        <f>STOA!H48</f>
        <v>333.00000000000006</v>
      </c>
      <c r="AB48" s="117">
        <f>-STOA!N48</f>
        <v>-273.27</v>
      </c>
      <c r="AC48">
        <f t="shared" si="0"/>
        <v>23.732201550717253</v>
      </c>
      <c r="AD48">
        <f t="shared" si="1"/>
        <v>1963.2743425830515</v>
      </c>
      <c r="AE48">
        <f>'IDT-1'!B48</f>
        <v>0</v>
      </c>
      <c r="AF48" s="26"/>
      <c r="AG48">
        <f t="shared" si="2"/>
        <v>1963.2743425830515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-74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14.758992805755394</v>
      </c>
      <c r="F49">
        <f>GT_Spot!P49</f>
        <v>0</v>
      </c>
      <c r="G49">
        <f>PPCL_NG!P49</f>
        <v>40.749003792841876</v>
      </c>
      <c r="H49">
        <f>PPCL_Spot!P49</f>
        <v>0</v>
      </c>
      <c r="I49">
        <f>Bawana_NG!P49</f>
        <v>107.58000000000001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8.3001211999999995</v>
      </c>
      <c r="O49">
        <f>BRPL_ISGS_exbus!BB49</f>
        <v>919.00909199206899</v>
      </c>
      <c r="P49" s="77">
        <v>112.7145168917565</v>
      </c>
      <c r="Q49" s="77">
        <v>37.879999999999995</v>
      </c>
      <c r="R49" s="80">
        <v>41.500000000000007</v>
      </c>
      <c r="S49" s="80">
        <v>0</v>
      </c>
      <c r="T49" s="78">
        <f>SUMPRODUCT(LTA!F49:AJ49,LTA!F$101:AJ$101,LTA!F$103:AJ$103)</f>
        <v>375.93999999999994</v>
      </c>
      <c r="U49" s="78">
        <f>SUMPRODUCT(LTA!F49:AJ49,LTA!F$102:AJ$102,LTA!F$103:AJ$103)</f>
        <v>21.05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319.33999999999997</v>
      </c>
      <c r="Z49" s="75">
        <f>IEX!N49</f>
        <v>0</v>
      </c>
      <c r="AA49" s="117">
        <f>STOA!H49</f>
        <v>313.55000000000007</v>
      </c>
      <c r="AB49" s="117">
        <f>-STOA!N49</f>
        <v>-273.27</v>
      </c>
      <c r="AC49">
        <f t="shared" si="0"/>
        <v>23.468616709518169</v>
      </c>
      <c r="AD49">
        <f t="shared" si="1"/>
        <v>1937.5063197247944</v>
      </c>
      <c r="AE49">
        <f>'IDT-1'!B49</f>
        <v>0</v>
      </c>
      <c r="AF49" s="26"/>
      <c r="AG49">
        <f t="shared" si="2"/>
        <v>1937.5063197247944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-72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14.758992805755394</v>
      </c>
      <c r="F50">
        <f>GT_Spot!P50</f>
        <v>0</v>
      </c>
      <c r="G50">
        <f>PPCL_NG!P50</f>
        <v>40.916467002275702</v>
      </c>
      <c r="H50">
        <f>PPCL_Spot!P50</f>
        <v>0</v>
      </c>
      <c r="I50">
        <f>Bawana_NG!P50</f>
        <v>107.58000000000001</v>
      </c>
      <c r="J50">
        <f>Bawana_RLNG!P50</f>
        <v>0</v>
      </c>
      <c r="K50">
        <f>Bawana_Spot!P50</f>
        <v>0</v>
      </c>
      <c r="L50">
        <f>TWOMCL!O50</f>
        <v>-6.0529411764705872</v>
      </c>
      <c r="M50">
        <f>EDWPCL!S50</f>
        <v>0</v>
      </c>
      <c r="N50">
        <f>'MSW BWN'!S50</f>
        <v>8.3001211999999995</v>
      </c>
      <c r="O50">
        <f>BRPL_ISGS_exbus!BB50</f>
        <v>919.00909199206899</v>
      </c>
      <c r="P50" s="77">
        <v>112.7145168917565</v>
      </c>
      <c r="Q50" s="77">
        <v>37.879999999999995</v>
      </c>
      <c r="R50" s="80">
        <v>41.500000000000007</v>
      </c>
      <c r="S50" s="80">
        <v>0</v>
      </c>
      <c r="T50" s="78">
        <f>SUMPRODUCT(LTA!F50:AJ50,LTA!F$101:AJ$101,LTA!F$103:AJ$103)</f>
        <v>376.35999999999996</v>
      </c>
      <c r="U50" s="78">
        <f>SUMPRODUCT(LTA!F50:AJ50,LTA!F$102:AJ$102,LTA!F$103:AJ$103)</f>
        <v>21.11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313.60000000000002</v>
      </c>
      <c r="Z50" s="75">
        <f>IEX!N50</f>
        <v>0</v>
      </c>
      <c r="AA50" s="117">
        <f>STOA!H50</f>
        <v>297.61</v>
      </c>
      <c r="AB50" s="117">
        <f>-STOA!N50</f>
        <v>-273.27</v>
      </c>
      <c r="AC50">
        <f t="shared" si="0"/>
        <v>23.460437294729676</v>
      </c>
      <c r="AD50">
        <f t="shared" si="1"/>
        <v>1896.5558114206565</v>
      </c>
      <c r="AE50">
        <f>'IDT-1'!B50</f>
        <v>0</v>
      </c>
      <c r="AF50" s="26"/>
      <c r="AG50">
        <f t="shared" si="2"/>
        <v>1896.5558114206565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-92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15.526758370101218</v>
      </c>
      <c r="F51">
        <f>GT_Spot!P51</f>
        <v>0</v>
      </c>
      <c r="G51">
        <f>PPCL_NG!P51</f>
        <v>40.758055858216672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8.5810843999999999</v>
      </c>
      <c r="O51">
        <f>BRPL_ISGS_exbus!BB51</f>
        <v>856.47761921268284</v>
      </c>
      <c r="P51" s="77">
        <v>112.7145168917565</v>
      </c>
      <c r="Q51" s="77">
        <v>37.879999999999995</v>
      </c>
      <c r="R51" s="80">
        <v>41.500000000000007</v>
      </c>
      <c r="S51" s="80">
        <v>0</v>
      </c>
      <c r="T51" s="78">
        <f>SUMPRODUCT(LTA!F51:AJ51,LTA!F$101:AJ$101,LTA!F$103:AJ$103)</f>
        <v>377.38</v>
      </c>
      <c r="U51" s="78">
        <f>SUMPRODUCT(LTA!F51:AJ51,LTA!F$102:AJ$102,LTA!F$103:AJ$103)</f>
        <v>22.09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283</v>
      </c>
      <c r="Z51" s="75">
        <f>IEX!N51</f>
        <v>0</v>
      </c>
      <c r="AA51" s="117">
        <f>STOA!H51</f>
        <v>295.88000000000005</v>
      </c>
      <c r="AB51" s="117">
        <f>-STOA!N51</f>
        <v>-273.27</v>
      </c>
      <c r="AC51">
        <f t="shared" si="0"/>
        <v>22.178602092838915</v>
      </c>
      <c r="AD51">
        <f t="shared" si="1"/>
        <v>1794.212642391808</v>
      </c>
      <c r="AE51">
        <f>'IDT-1'!B51</f>
        <v>0</v>
      </c>
      <c r="AF51" s="26"/>
      <c r="AG51">
        <f t="shared" si="2"/>
        <v>1794.212642391808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-71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15.526758370101218</v>
      </c>
      <c r="F52">
        <f>GT_Spot!P52</f>
        <v>0</v>
      </c>
      <c r="G52">
        <f>PPCL_NG!P52</f>
        <v>40.813499758637342</v>
      </c>
      <c r="H52">
        <f>PPCL_Spot!P52</f>
        <v>0</v>
      </c>
      <c r="I52">
        <f>Bawana_NG!P52</f>
        <v>75.000000000000014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8.3402587999999991</v>
      </c>
      <c r="O52">
        <f>BRPL_ISGS_exbus!BB52</f>
        <v>855.05573377420603</v>
      </c>
      <c r="P52" s="77">
        <v>112.7145168917565</v>
      </c>
      <c r="Q52" s="77">
        <v>37.879999999999995</v>
      </c>
      <c r="R52" s="80">
        <v>41.500000000000007</v>
      </c>
      <c r="S52" s="80">
        <v>0</v>
      </c>
      <c r="T52" s="78">
        <f>SUMPRODUCT(LTA!F52:AJ52,LTA!F$101:AJ$101,LTA!F$103:AJ$103)</f>
        <v>377.17</v>
      </c>
      <c r="U52" s="78">
        <f>SUMPRODUCT(LTA!F52:AJ52,LTA!F$102:AJ$102,LTA!F$103:AJ$103)</f>
        <v>22.959999999999997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261.01</v>
      </c>
      <c r="Z52" s="75">
        <f>IEX!N52</f>
        <v>0</v>
      </c>
      <c r="AA52" s="117">
        <f>STOA!H52</f>
        <v>272.94000000000005</v>
      </c>
      <c r="AB52" s="117">
        <f>-STOA!N52</f>
        <v>-273.27</v>
      </c>
      <c r="AC52">
        <f t="shared" si="0"/>
        <v>21.810394652112805</v>
      </c>
      <c r="AD52">
        <f t="shared" si="1"/>
        <v>1744.7035826944784</v>
      </c>
      <c r="AE52">
        <f>'IDT-1'!B52</f>
        <v>0</v>
      </c>
      <c r="AF52" s="26"/>
      <c r="AG52">
        <f t="shared" si="2"/>
        <v>1744.7035826944784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-75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15.526758370101218</v>
      </c>
      <c r="F53">
        <f>GT_Spot!P53</f>
        <v>0</v>
      </c>
      <c r="G53">
        <f>PPCL_NG!P53</f>
        <v>40.802184676918834</v>
      </c>
      <c r="H53">
        <f>PPCL_Spot!P53</f>
        <v>0</v>
      </c>
      <c r="I53">
        <f>Bawana_NG!P53</f>
        <v>75.000000000000014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8.412172</v>
      </c>
      <c r="O53">
        <f>BRPL_ISGS_exbus!BB53</f>
        <v>846.85246391668011</v>
      </c>
      <c r="P53" s="77">
        <v>112.7145168917565</v>
      </c>
      <c r="Q53" s="77">
        <v>37.879999999999995</v>
      </c>
      <c r="R53" s="80">
        <v>41.500000000000007</v>
      </c>
      <c r="S53" s="80">
        <v>0</v>
      </c>
      <c r="T53" s="78">
        <f>SUMPRODUCT(LTA!F53:AJ53,LTA!F$101:AJ$101,LTA!F$103:AJ$103)</f>
        <v>377.32</v>
      </c>
      <c r="U53" s="78">
        <f>SUMPRODUCT(LTA!F53:AJ53,LTA!F$102:AJ$102,LTA!F$103:AJ$103)</f>
        <v>19.55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233.48</v>
      </c>
      <c r="Z53" s="75">
        <f>IEX!N53</f>
        <v>0</v>
      </c>
      <c r="AA53" s="117">
        <f>STOA!H53</f>
        <v>249.99</v>
      </c>
      <c r="AB53" s="117">
        <f>-STOA!N53</f>
        <v>-273.27</v>
      </c>
      <c r="AC53">
        <f t="shared" si="0"/>
        <v>20.749743576642803</v>
      </c>
      <c r="AD53">
        <f t="shared" si="1"/>
        <v>1775.9015620307034</v>
      </c>
      <c r="AE53">
        <f>'IDT-1'!B53</f>
        <v>0</v>
      </c>
      <c r="AF53" s="26"/>
      <c r="AG53">
        <f t="shared" si="2"/>
        <v>1775.9015620307034</v>
      </c>
      <c r="AI53" s="75">
        <f>PXIL!H53</f>
        <v>0</v>
      </c>
      <c r="AJ53" s="75">
        <f>PXIL!N53</f>
        <v>0</v>
      </c>
      <c r="AK53" s="75">
        <f>RTM_IEX!H53</f>
        <v>12.43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4.59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15.526758370101218</v>
      </c>
      <c r="F54">
        <f>GT_Spot!P54</f>
        <v>0</v>
      </c>
      <c r="G54">
        <f>PPCL_NG!P54</f>
        <v>39.830059862068964</v>
      </c>
      <c r="H54">
        <f>PPCL_Spot!P54</f>
        <v>0</v>
      </c>
      <c r="I54">
        <f>Bawana_NG!P54</f>
        <v>75.000000000000014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8.4054823999999986</v>
      </c>
      <c r="O54">
        <f>BRPL_ISGS_exbus!BB54</f>
        <v>844.5973707327596</v>
      </c>
      <c r="P54" s="77">
        <v>112.7145168917565</v>
      </c>
      <c r="Q54" s="77">
        <v>37.879999999999995</v>
      </c>
      <c r="R54" s="80">
        <v>41.500000000000007</v>
      </c>
      <c r="S54" s="80">
        <v>0</v>
      </c>
      <c r="T54" s="78">
        <f>SUMPRODUCT(LTA!F54:AJ54,LTA!F$101:AJ$101,LTA!F$103:AJ$103)</f>
        <v>377.53</v>
      </c>
      <c r="U54" s="78">
        <f>SUMPRODUCT(LTA!F54:AJ54,LTA!F$102:AJ$102,LTA!F$103:AJ$103)</f>
        <v>19.649999999999999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186.64</v>
      </c>
      <c r="Z54" s="75">
        <f>IEX!N54</f>
        <v>0</v>
      </c>
      <c r="AA54" s="117">
        <f>STOA!H54</f>
        <v>240.43</v>
      </c>
      <c r="AB54" s="117">
        <f>-STOA!N54</f>
        <v>-273.27</v>
      </c>
      <c r="AC54">
        <f t="shared" si="0"/>
        <v>20.362245189773624</v>
      </c>
      <c r="AD54">
        <f t="shared" si="1"/>
        <v>1732.2551528188028</v>
      </c>
      <c r="AE54">
        <f>'IDT-1'!B54</f>
        <v>0</v>
      </c>
      <c r="AF54" s="26"/>
      <c r="AG54">
        <f t="shared" si="2"/>
        <v>1732.2551528188028</v>
      </c>
      <c r="AI54" s="75">
        <f>PXIL!H54</f>
        <v>0</v>
      </c>
      <c r="AJ54" s="75">
        <f>PXIL!N54</f>
        <v>0</v>
      </c>
      <c r="AK54" s="75">
        <f>RTM_IEX!H54</f>
        <v>13.38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18.93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15.526758370101218</v>
      </c>
      <c r="F55">
        <f>GT_Spot!P55</f>
        <v>0</v>
      </c>
      <c r="G55">
        <f>PPCL_NG!P55</f>
        <v>39.934069241379312</v>
      </c>
      <c r="H55">
        <f>PPCL_Spot!P55</f>
        <v>0</v>
      </c>
      <c r="I55">
        <f>Bawana_NG!P55</f>
        <v>79.709999999999994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8.2114839999999987</v>
      </c>
      <c r="O55">
        <f>BRPL_ISGS_exbus!BB55</f>
        <v>843.92876293907113</v>
      </c>
      <c r="P55" s="77">
        <v>112.7145168917565</v>
      </c>
      <c r="Q55" s="77">
        <v>33.599999999999994</v>
      </c>
      <c r="R55" s="80">
        <v>41.500000000000007</v>
      </c>
      <c r="S55" s="80">
        <v>0</v>
      </c>
      <c r="T55" s="78">
        <f>SUMPRODUCT(LTA!F55:AJ55,LTA!F$101:AJ$101,LTA!F$103:AJ$103)</f>
        <v>377.74999999999994</v>
      </c>
      <c r="U55" s="78">
        <f>SUMPRODUCT(LTA!F55:AJ55,LTA!F$102:AJ$102,LTA!F$103:AJ$103)</f>
        <v>20.260000000000002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77.06</v>
      </c>
      <c r="Z55" s="75">
        <f>IEX!N55</f>
        <v>0</v>
      </c>
      <c r="AA55" s="117">
        <f>STOA!H55</f>
        <v>198.36</v>
      </c>
      <c r="AB55" s="117">
        <f>-STOA!N55</f>
        <v>-273.27</v>
      </c>
      <c r="AC55">
        <f t="shared" si="0"/>
        <v>19.584073537807093</v>
      </c>
      <c r="AD55">
        <f t="shared" si="1"/>
        <v>1644.6047276563904</v>
      </c>
      <c r="AE55">
        <f>'IDT-1'!B55</f>
        <v>0</v>
      </c>
      <c r="AF55" s="26"/>
      <c r="AG55">
        <f t="shared" si="2"/>
        <v>1644.6047276563904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95.03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15.526758370101218</v>
      </c>
      <c r="F56">
        <f>GT_Spot!P56</f>
        <v>0</v>
      </c>
      <c r="G56">
        <f>PPCL_NG!P56</f>
        <v>39.935175724137927</v>
      </c>
      <c r="H56">
        <f>PPCL_Spot!P56</f>
        <v>0</v>
      </c>
      <c r="I56">
        <f>Bawana_NG!P56</f>
        <v>79.709999999999994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8.5008091999999991</v>
      </c>
      <c r="O56">
        <f>BRPL_ISGS_exbus!BB56</f>
        <v>850.7871390534151</v>
      </c>
      <c r="P56" s="77">
        <v>112.7145168917565</v>
      </c>
      <c r="Q56" s="77">
        <v>33.599999999999994</v>
      </c>
      <c r="R56" s="80">
        <v>41.500000000000007</v>
      </c>
      <c r="S56" s="80">
        <v>0</v>
      </c>
      <c r="T56" s="78">
        <f>SUMPRODUCT(LTA!F56:AJ56,LTA!F$101:AJ$101,LTA!F$103:AJ$103)</f>
        <v>377.76</v>
      </c>
      <c r="U56" s="78">
        <f>SUMPRODUCT(LTA!F56:AJ56,LTA!F$102:AJ$102,LTA!F$103:AJ$103)</f>
        <v>20.62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198.36</v>
      </c>
      <c r="AB56" s="117">
        <f>-STOA!N56</f>
        <v>-273.27</v>
      </c>
      <c r="AC56">
        <f t="shared" si="0"/>
        <v>19.120215046421595</v>
      </c>
      <c r="AD56">
        <f t="shared" si="1"/>
        <v>1592.3573939448784</v>
      </c>
      <c r="AE56">
        <f>'IDT-1'!B56</f>
        <v>0</v>
      </c>
      <c r="AF56" s="26"/>
      <c r="AG56">
        <f t="shared" si="2"/>
        <v>1592.3573939448784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111.86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15.526758370101218</v>
      </c>
      <c r="F57">
        <f>GT_Spot!P57</f>
        <v>0</v>
      </c>
      <c r="G57">
        <f>PPCL_NG!P57</f>
        <v>39.769203310344828</v>
      </c>
      <c r="H57">
        <f>PPCL_Spot!P57</f>
        <v>0</v>
      </c>
      <c r="I57">
        <f>Bawana_NG!P57</f>
        <v>81.97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8.3720344000000004</v>
      </c>
      <c r="O57">
        <f>BRPL_ISGS_exbus!BB57</f>
        <v>862.17156194061999</v>
      </c>
      <c r="P57" s="77">
        <v>112.7145168917565</v>
      </c>
      <c r="Q57" s="77">
        <v>33.599999999999994</v>
      </c>
      <c r="R57" s="80">
        <v>41.500000000000007</v>
      </c>
      <c r="S57" s="80">
        <v>0</v>
      </c>
      <c r="T57" s="78">
        <f>SUMPRODUCT(LTA!F57:AJ57,LTA!F$101:AJ$101,LTA!F$103:AJ$103)</f>
        <v>389.23999999999995</v>
      </c>
      <c r="U57" s="78">
        <f>SUMPRODUCT(LTA!F57:AJ57,LTA!F$102:AJ$102,LTA!F$103:AJ$103)</f>
        <v>21.02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43.5</v>
      </c>
      <c r="Z57" s="75">
        <f>IEX!N57</f>
        <v>0</v>
      </c>
      <c r="AA57" s="117">
        <f>STOA!H57</f>
        <v>196.26000000000002</v>
      </c>
      <c r="AB57" s="117">
        <f>-STOA!N57</f>
        <v>-273.27</v>
      </c>
      <c r="AC57">
        <f t="shared" si="0"/>
        <v>19.284877380402506</v>
      </c>
      <c r="AD57">
        <f t="shared" si="1"/>
        <v>1560.6824072843094</v>
      </c>
      <c r="AE57">
        <f>'IDT-1'!B57</f>
        <v>0</v>
      </c>
      <c r="AF57" s="26"/>
      <c r="AG57">
        <f t="shared" si="2"/>
        <v>1560.6824072843094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-25</v>
      </c>
      <c r="AM57" s="75">
        <f>RTM_PXI!H57</f>
        <v>0</v>
      </c>
      <c r="AN57" s="75">
        <f>RTM_PXI!N57</f>
        <v>0</v>
      </c>
      <c r="AO57" s="192">
        <f>GDAM_IEX!H57</f>
        <v>38.72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15.526758370101218</v>
      </c>
      <c r="F58">
        <f>GT_Spot!P58</f>
        <v>0</v>
      </c>
      <c r="G58">
        <f>PPCL_NG!P58</f>
        <v>39.979435034482762</v>
      </c>
      <c r="H58">
        <f>PPCL_Spot!P58</f>
        <v>0</v>
      </c>
      <c r="I58">
        <f>Bawana_NG!P58</f>
        <v>81.97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8.0107959999999991</v>
      </c>
      <c r="O58">
        <f>BRPL_ISGS_exbus!BB58</f>
        <v>868.01746883107739</v>
      </c>
      <c r="P58" s="77">
        <v>112.7145168917565</v>
      </c>
      <c r="Q58" s="77">
        <v>33.599999999999994</v>
      </c>
      <c r="R58" s="80">
        <v>41.500000000000007</v>
      </c>
      <c r="S58" s="80">
        <v>0</v>
      </c>
      <c r="T58" s="78">
        <f>SUMPRODUCT(LTA!F58:AJ58,LTA!F$101:AJ$101,LTA!F$103:AJ$103)</f>
        <v>393.13</v>
      </c>
      <c r="U58" s="78">
        <f>SUMPRODUCT(LTA!F58:AJ58,LTA!F$102:AJ$102,LTA!F$103:AJ$103)</f>
        <v>21.51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28.59</v>
      </c>
      <c r="Z58" s="75">
        <f>IEX!N58</f>
        <v>0</v>
      </c>
      <c r="AA58" s="117">
        <f>STOA!H58</f>
        <v>196.26000000000002</v>
      </c>
      <c r="AB58" s="117">
        <f>-STOA!N58</f>
        <v>-273.27</v>
      </c>
      <c r="AC58">
        <f t="shared" si="0"/>
        <v>19.205368502290941</v>
      </c>
      <c r="AD58">
        <f t="shared" si="1"/>
        <v>1551.7268163770163</v>
      </c>
      <c r="AE58">
        <f>'IDT-1'!B58</f>
        <v>0</v>
      </c>
      <c r="AF58" s="26"/>
      <c r="AG58">
        <f t="shared" si="2"/>
        <v>1551.7268163770163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-25</v>
      </c>
      <c r="AM58" s="75">
        <f>RTM_PXI!H58</f>
        <v>0</v>
      </c>
      <c r="AN58" s="75">
        <f>RTM_PXI!N58</f>
        <v>0</v>
      </c>
      <c r="AO58" s="192">
        <f>GDAM_IEX!H58</f>
        <v>34.520000000000003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15.526758370101218</v>
      </c>
      <c r="F59">
        <f>GT_Spot!P59</f>
        <v>0</v>
      </c>
      <c r="G59">
        <f>PPCL_NG!P59</f>
        <v>39.905300689655171</v>
      </c>
      <c r="H59">
        <f>PPCL_Spot!P59</f>
        <v>0</v>
      </c>
      <c r="I59">
        <f>Bawana_NG!P59</f>
        <v>83.763874728223172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8.2365699999999986</v>
      </c>
      <c r="O59">
        <f>BRPL_ISGS_exbus!BB59</f>
        <v>880.91520907474512</v>
      </c>
      <c r="P59" s="77">
        <v>112.7145168917565</v>
      </c>
      <c r="Q59" s="77">
        <v>33.599999999999994</v>
      </c>
      <c r="R59" s="80">
        <v>41.500000000000007</v>
      </c>
      <c r="S59" s="80">
        <v>0</v>
      </c>
      <c r="T59" s="78">
        <f>SUMPRODUCT(LTA!F59:AJ59,LTA!F$101:AJ$101,LTA!F$103:AJ$103)</f>
        <v>392.22999999999996</v>
      </c>
      <c r="U59" s="78">
        <f>SUMPRODUCT(LTA!F59:AJ59,LTA!F$102:AJ$102,LTA!F$103:AJ$103)</f>
        <v>37.869999999999997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43.98</v>
      </c>
      <c r="Z59" s="75">
        <f>IEX!N59</f>
        <v>0</v>
      </c>
      <c r="AA59" s="117">
        <f>STOA!H59</f>
        <v>189.26000000000002</v>
      </c>
      <c r="AB59" s="117">
        <f>-STOA!N59</f>
        <v>-273.27</v>
      </c>
      <c r="AC59">
        <f t="shared" si="0"/>
        <v>19.087459954954216</v>
      </c>
      <c r="AD59">
        <f t="shared" si="1"/>
        <v>1588.6679795514165</v>
      </c>
      <c r="AE59">
        <f>'IDT-1'!B59</f>
        <v>0</v>
      </c>
      <c r="AF59" s="26"/>
      <c r="AG59">
        <f t="shared" si="2"/>
        <v>1588.6679795514165</v>
      </c>
      <c r="AI59" s="75">
        <f>PXIL!H59</f>
        <v>0</v>
      </c>
      <c r="AJ59" s="75">
        <f>PXIL!N59</f>
        <v>0</v>
      </c>
      <c r="AK59" s="75">
        <f>RTM_IEX!H59</f>
        <v>7.65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15.526758370101218</v>
      </c>
      <c r="F60">
        <f>GT_Spot!P60</f>
        <v>0</v>
      </c>
      <c r="G60">
        <f>PPCL_NG!P60</f>
        <v>39.737115310344834</v>
      </c>
      <c r="H60">
        <f>PPCL_Spot!P60</f>
        <v>0</v>
      </c>
      <c r="I60">
        <f>Bawana_NG!P60</f>
        <v>83.763874728223172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8.2198459999999987</v>
      </c>
      <c r="O60">
        <f>BRPL_ISGS_exbus!BB60</f>
        <v>898.40662587226848</v>
      </c>
      <c r="P60" s="77">
        <v>112.7145168917565</v>
      </c>
      <c r="Q60" s="77">
        <v>33.599999999999994</v>
      </c>
      <c r="R60" s="80">
        <v>41.500000000000007</v>
      </c>
      <c r="S60" s="80">
        <v>0</v>
      </c>
      <c r="T60" s="78">
        <f>SUMPRODUCT(LTA!F60:AJ60,LTA!F$101:AJ$101,LTA!F$103:AJ$103)</f>
        <v>391.38</v>
      </c>
      <c r="U60" s="78">
        <f>SUMPRODUCT(LTA!F60:AJ60,LTA!F$102:AJ$102,LTA!F$103:AJ$103)</f>
        <v>35.660000000000004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18.170000000000002</v>
      </c>
      <c r="Z60" s="75">
        <f>IEX!N60</f>
        <v>0</v>
      </c>
      <c r="AA60" s="117">
        <f>STOA!H60</f>
        <v>182.26000000000002</v>
      </c>
      <c r="AB60" s="117">
        <f>-STOA!N60</f>
        <v>-273.27</v>
      </c>
      <c r="AC60">
        <f t="shared" si="0"/>
        <v>18.92410122023449</v>
      </c>
      <c r="AD60">
        <f t="shared" si="1"/>
        <v>1570.2678457043496</v>
      </c>
      <c r="AE60">
        <f>'IDT-1'!B60</f>
        <v>0</v>
      </c>
      <c r="AF60" s="26"/>
      <c r="AG60">
        <f t="shared" si="2"/>
        <v>1570.2678457043496</v>
      </c>
      <c r="AI60" s="75">
        <f>PXIL!H60</f>
        <v>0</v>
      </c>
      <c r="AJ60" s="75">
        <f>PXIL!N60</f>
        <v>0</v>
      </c>
      <c r="AK60" s="75">
        <f>RTM_IEX!H60</f>
        <v>7.65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15.526758370101218</v>
      </c>
      <c r="F61">
        <f>GT_Spot!P61</f>
        <v>0</v>
      </c>
      <c r="G61">
        <f>PPCL_NG!P61</f>
        <v>40.107787034482762</v>
      </c>
      <c r="H61">
        <f>PPCL_Spot!P61</f>
        <v>0</v>
      </c>
      <c r="I61">
        <f>Bawana_NG!P61</f>
        <v>83.763874728223172</v>
      </c>
      <c r="J61">
        <f>Bawana_RLNG!P61</f>
        <v>0</v>
      </c>
      <c r="K61">
        <f>Bawana_Spot!P61</f>
        <v>0</v>
      </c>
      <c r="L61">
        <f>TWOMCL!O61</f>
        <v>-5.6687782805429858</v>
      </c>
      <c r="M61">
        <f>EDWPCL!S61</f>
        <v>0</v>
      </c>
      <c r="N61">
        <f>'MSW BWN'!S61</f>
        <v>8.2282080000000004</v>
      </c>
      <c r="O61">
        <f>BRPL_ISGS_exbus!BB61</f>
        <v>933.76988750538908</v>
      </c>
      <c r="P61" s="77">
        <v>112.7145168917565</v>
      </c>
      <c r="Q61" s="77">
        <v>33.599999999999994</v>
      </c>
      <c r="R61" s="80">
        <v>41.500000000000007</v>
      </c>
      <c r="S61" s="80">
        <v>0</v>
      </c>
      <c r="T61" s="78">
        <f>SUMPRODUCT(LTA!F61:AJ61,LTA!F$101:AJ$101,LTA!F$103:AJ$103)</f>
        <v>387.40999999999997</v>
      </c>
      <c r="U61" s="78">
        <f>SUMPRODUCT(LTA!F61:AJ61,LTA!F$102:AJ$102,LTA!F$103:AJ$103)</f>
        <v>33.380000000000003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8.6</v>
      </c>
      <c r="Z61" s="75">
        <f>IEX!N61</f>
        <v>0</v>
      </c>
      <c r="AA61" s="117">
        <f>STOA!H61</f>
        <v>175.26000000000002</v>
      </c>
      <c r="AB61" s="117">
        <f>-STOA!N61</f>
        <v>-273.27</v>
      </c>
      <c r="AC61">
        <f t="shared" si="0"/>
        <v>19.445850016922158</v>
      </c>
      <c r="AD61">
        <f t="shared" si="1"/>
        <v>1521.4764042324875</v>
      </c>
      <c r="AE61">
        <f>'IDT-1'!B61</f>
        <v>0</v>
      </c>
      <c r="AF61" s="26"/>
      <c r="AG61">
        <f t="shared" si="2"/>
        <v>1521.4764042324875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-54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15.526758370101218</v>
      </c>
      <c r="F62">
        <f>GT_Spot!P62</f>
        <v>0</v>
      </c>
      <c r="G62">
        <f>PPCL_NG!P62</f>
        <v>39.846657103448273</v>
      </c>
      <c r="H62">
        <f>PPCL_Spot!P62</f>
        <v>0</v>
      </c>
      <c r="I62">
        <f>Bawana_NG!P62</f>
        <v>83.763874728223172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8.2767075999999982</v>
      </c>
      <c r="O62">
        <f>BRPL_ISGS_exbus!BB62</f>
        <v>939.53540199554868</v>
      </c>
      <c r="P62" s="77">
        <v>112.7145168917565</v>
      </c>
      <c r="Q62" s="77">
        <v>33.599999999999994</v>
      </c>
      <c r="R62" s="80">
        <v>41.500000000000007</v>
      </c>
      <c r="S62" s="80">
        <v>0</v>
      </c>
      <c r="T62" s="78">
        <f>SUMPRODUCT(LTA!F62:AJ62,LTA!F$101:AJ$101,LTA!F$103:AJ$103)</f>
        <v>381.95</v>
      </c>
      <c r="U62" s="78">
        <f>SUMPRODUCT(LTA!F62:AJ62,LTA!F$102:AJ$102,LTA!F$103:AJ$103)</f>
        <v>33.18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168.26000000000002</v>
      </c>
      <c r="AB62" s="117">
        <f>-STOA!N62</f>
        <v>-273.27</v>
      </c>
      <c r="AC62">
        <f t="shared" si="0"/>
        <v>19.240668665999653</v>
      </c>
      <c r="AD62">
        <f t="shared" si="1"/>
        <v>1513.5164577749679</v>
      </c>
      <c r="AE62">
        <f>'IDT-1'!B62</f>
        <v>0</v>
      </c>
      <c r="AF62" s="26"/>
      <c r="AG62">
        <f t="shared" si="2"/>
        <v>1513.5164577749679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-46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15.526758370101218</v>
      </c>
      <c r="F63">
        <f>GT_Spot!P63</f>
        <v>0</v>
      </c>
      <c r="G63">
        <f>PPCL_NG!P63</f>
        <v>39.971689655172412</v>
      </c>
      <c r="H63">
        <f>PPCL_Spot!P63</f>
        <v>0</v>
      </c>
      <c r="I63">
        <f>Bawana_NG!P63</f>
        <v>83.763874728223172</v>
      </c>
      <c r="J63">
        <f>Bawana_RLNG!P63</f>
        <v>0</v>
      </c>
      <c r="K63">
        <f>Bawana_Spot!P63</f>
        <v>0</v>
      </c>
      <c r="L63">
        <f>TWOMCL!O63</f>
        <v>-5.9755656108597286</v>
      </c>
      <c r="M63">
        <f>EDWPCL!S63</f>
        <v>0</v>
      </c>
      <c r="N63">
        <f>'MSW BWN'!S63</f>
        <v>8.2917591999999996</v>
      </c>
      <c r="O63">
        <f>BRPL_ISGS_exbus!BB63</f>
        <v>961.30030630621718</v>
      </c>
      <c r="P63" s="77">
        <v>112.7145168917565</v>
      </c>
      <c r="Q63" s="77">
        <v>33.599999999999994</v>
      </c>
      <c r="R63" s="80">
        <v>41.500000000000007</v>
      </c>
      <c r="S63" s="80">
        <v>0</v>
      </c>
      <c r="T63" s="78">
        <f>SUMPRODUCT(LTA!F63:AJ63,LTA!F$101:AJ$101,LTA!F$103:AJ$103)</f>
        <v>366.71</v>
      </c>
      <c r="U63" s="78">
        <f>SUMPRODUCT(LTA!F63:AJ63,LTA!F$102:AJ$102,LTA!F$103:AJ$103)</f>
        <v>32.589999999999996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161.26000000000002</v>
      </c>
      <c r="AB63" s="117">
        <f>-STOA!N63</f>
        <v>-273.27</v>
      </c>
      <c r="AC63">
        <f t="shared" si="0"/>
        <v>19.364357885687628</v>
      </c>
      <c r="AD63">
        <f t="shared" si="1"/>
        <v>1497.6189816549231</v>
      </c>
      <c r="AE63">
        <f>'IDT-1'!B63</f>
        <v>0</v>
      </c>
      <c r="AF63" s="26"/>
      <c r="AG63">
        <f t="shared" si="2"/>
        <v>1497.6189816549231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-61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15.526758370101218</v>
      </c>
      <c r="F64">
        <f>GT_Spot!P64</f>
        <v>0</v>
      </c>
      <c r="G64">
        <f>PPCL_NG!P64</f>
        <v>39.910833103448283</v>
      </c>
      <c r="H64">
        <f>PPCL_Spot!P64</f>
        <v>0</v>
      </c>
      <c r="I64">
        <f>Bawana_NG!P64</f>
        <v>83.763874728223172</v>
      </c>
      <c r="J64">
        <f>Bawana_RLNG!P64</f>
        <v>0</v>
      </c>
      <c r="K64">
        <f>Bawana_Spot!P64</f>
        <v>0</v>
      </c>
      <c r="L64">
        <f>TWOMCL!O64</f>
        <v>-5.7529411764705882</v>
      </c>
      <c r="M64">
        <f>EDWPCL!S64</f>
        <v>0</v>
      </c>
      <c r="N64">
        <f>'MSW BWN'!S64</f>
        <v>8.365344799999999</v>
      </c>
      <c r="O64">
        <f>BRPL_ISGS_exbus!BB64</f>
        <v>979.89548745833986</v>
      </c>
      <c r="P64" s="77">
        <v>112.7145168917565</v>
      </c>
      <c r="Q64" s="77">
        <v>33.599999999999994</v>
      </c>
      <c r="R64" s="80">
        <v>41.500000000000007</v>
      </c>
      <c r="S64" s="80">
        <v>0</v>
      </c>
      <c r="T64" s="78">
        <f>SUMPRODUCT(LTA!F64:AJ64,LTA!F$101:AJ$101,LTA!F$103:AJ$103)</f>
        <v>342.47</v>
      </c>
      <c r="U64" s="78">
        <f>SUMPRODUCT(LTA!F64:AJ64,LTA!F$102:AJ$102,LTA!F$103:AJ$103)</f>
        <v>46.870000000000005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154.26000000000002</v>
      </c>
      <c r="AB64" s="117">
        <f>-STOA!N64</f>
        <v>-273.27</v>
      </c>
      <c r="AC64">
        <f t="shared" si="0"/>
        <v>19.332492369722097</v>
      </c>
      <c r="AD64">
        <f t="shared" si="1"/>
        <v>1504.5213818056764</v>
      </c>
      <c r="AE64">
        <f>'IDT-1'!B64</f>
        <v>0</v>
      </c>
      <c r="AF64" s="26"/>
      <c r="AG64">
        <f t="shared" si="2"/>
        <v>1504.5213818056764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-56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15.526758370101218</v>
      </c>
      <c r="F65">
        <f>GT_Spot!P65</f>
        <v>0</v>
      </c>
      <c r="G65">
        <f>PPCL_NG!P65</f>
        <v>39.92521737931034</v>
      </c>
      <c r="H65">
        <f>PPCL_Spot!P65</f>
        <v>0</v>
      </c>
      <c r="I65">
        <f>Bawana_NG!P65</f>
        <v>81.97</v>
      </c>
      <c r="J65">
        <f>Bawana_RLNG!P65</f>
        <v>0</v>
      </c>
      <c r="K65">
        <f>Bawana_Spot!P65</f>
        <v>0</v>
      </c>
      <c r="L65">
        <f>TWOMCL!O65</f>
        <v>-6.085520361990949</v>
      </c>
      <c r="M65">
        <f>EDWPCL!S65</f>
        <v>0</v>
      </c>
      <c r="N65">
        <f>'MSW BWN'!S65</f>
        <v>8.420534</v>
      </c>
      <c r="O65">
        <f>BRPL_ISGS_exbus!BB65</f>
        <v>983.75322189571966</v>
      </c>
      <c r="P65" s="77">
        <v>112.7145168917565</v>
      </c>
      <c r="Q65" s="77">
        <v>33.599999999999994</v>
      </c>
      <c r="R65" s="80">
        <v>41.500000000000007</v>
      </c>
      <c r="S65" s="80">
        <v>0</v>
      </c>
      <c r="T65" s="78">
        <f>SUMPRODUCT(LTA!F65:AJ65,LTA!F$101:AJ$101,LTA!F$103:AJ$103)</f>
        <v>325.81</v>
      </c>
      <c r="U65" s="78">
        <f>SUMPRODUCT(LTA!F65:AJ65,LTA!F$102:AJ$102,LTA!F$103:AJ$103)</f>
        <v>50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147.26000000000002</v>
      </c>
      <c r="AB65" s="117">
        <f>-STOA!N65</f>
        <v>-273.27</v>
      </c>
      <c r="AC65">
        <f t="shared" si="0"/>
        <v>18.924967691549071</v>
      </c>
      <c r="AD65">
        <f t="shared" si="1"/>
        <v>1514.1997604833477</v>
      </c>
      <c r="AE65">
        <f>'IDT-1'!B65</f>
        <v>0</v>
      </c>
      <c r="AF65" s="26"/>
      <c r="AG65">
        <f t="shared" si="2"/>
        <v>1514.1997604833477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15.526758370101218</v>
      </c>
      <c r="F66">
        <f>GT_Spot!P66</f>
        <v>0</v>
      </c>
      <c r="G66">
        <f>PPCL_NG!P66</f>
        <v>39.817888551724131</v>
      </c>
      <c r="H66">
        <f>PPCL_Spot!P66</f>
        <v>0</v>
      </c>
      <c r="I66">
        <f>Bawana_NG!P66</f>
        <v>81.97</v>
      </c>
      <c r="J66">
        <f>Bawana_RLNG!P66</f>
        <v>0</v>
      </c>
      <c r="K66">
        <f>Bawana_Spot!P66</f>
        <v>0</v>
      </c>
      <c r="L66">
        <f>TWOMCL!O66</f>
        <v>-5.9687782805429856</v>
      </c>
      <c r="M66">
        <f>EDWPCL!S66</f>
        <v>0</v>
      </c>
      <c r="N66">
        <f>'MSW BWN'!S66</f>
        <v>8.2599836</v>
      </c>
      <c r="O66">
        <f>BRPL_ISGS_exbus!BB66</f>
        <v>978.82901540868249</v>
      </c>
      <c r="P66" s="77">
        <v>112.7145168917565</v>
      </c>
      <c r="Q66" s="77">
        <v>33.599999999999994</v>
      </c>
      <c r="R66" s="80">
        <v>41.500000000000007</v>
      </c>
      <c r="S66" s="80">
        <v>0</v>
      </c>
      <c r="T66" s="78">
        <f>SUMPRODUCT(LTA!F66:AJ66,LTA!F$101:AJ$101,LTA!F$103:AJ$103)</f>
        <v>302.37</v>
      </c>
      <c r="U66" s="78">
        <f>SUMPRODUCT(LTA!F66:AJ66,LTA!F$102:AJ$102,LTA!F$103:AJ$103)</f>
        <v>49.129999999999995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36.33</v>
      </c>
      <c r="Z66" s="75">
        <f>IEX!N66</f>
        <v>0</v>
      </c>
      <c r="AA66" s="117">
        <f>STOA!H66</f>
        <v>140.26000000000002</v>
      </c>
      <c r="AB66" s="117">
        <f>-STOA!N66</f>
        <v>-273.27</v>
      </c>
      <c r="AC66">
        <f t="shared" si="0"/>
        <v>19.117735691662375</v>
      </c>
      <c r="AD66">
        <f t="shared" si="1"/>
        <v>1491.9516488500592</v>
      </c>
      <c r="AE66">
        <f>'IDT-1'!B66</f>
        <v>15</v>
      </c>
      <c r="AF66" s="26"/>
      <c r="AG66">
        <f t="shared" si="2"/>
        <v>1506.9516488500592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15.526758370101218</v>
      </c>
      <c r="F67">
        <f>GT_Spot!P67</f>
        <v>0</v>
      </c>
      <c r="G67">
        <f>PPCL_NG!P67</f>
        <v>39.951772965517243</v>
      </c>
      <c r="H67">
        <f>PPCL_Spot!P67</f>
        <v>0</v>
      </c>
      <c r="I67">
        <f>Bawana_NG!P67</f>
        <v>81.97</v>
      </c>
      <c r="J67">
        <f>Bawana_RLNG!P67</f>
        <v>0</v>
      </c>
      <c r="K67">
        <f>Bawana_Spot!P67</f>
        <v>0</v>
      </c>
      <c r="L67">
        <f>TWOMCL!O67</f>
        <v>-5.8126696832579174</v>
      </c>
      <c r="M67">
        <f>EDWPCL!S67</f>
        <v>0</v>
      </c>
      <c r="N67">
        <f>'MSW BWN'!S67</f>
        <v>8.1880703999999991</v>
      </c>
      <c r="O67">
        <f>BRPL_ISGS_exbus!BB67</f>
        <v>953.14123577892235</v>
      </c>
      <c r="P67" s="77">
        <v>112.7145168917565</v>
      </c>
      <c r="Q67" s="77">
        <v>33.599999999999994</v>
      </c>
      <c r="R67" s="80">
        <v>41.500000000000007</v>
      </c>
      <c r="S67" s="80">
        <v>0</v>
      </c>
      <c r="T67" s="78">
        <f>SUMPRODUCT(LTA!F67:AJ67,LTA!F$101:AJ$101,LTA!F$103:AJ$103)</f>
        <v>274.52</v>
      </c>
      <c r="U67" s="78">
        <f>SUMPRODUCT(LTA!F67:AJ67,LTA!F$102:AJ$102,LTA!F$103:AJ$103)</f>
        <v>48.06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66.930000000000007</v>
      </c>
      <c r="Z67" s="75">
        <f>IEX!N67</f>
        <v>0</v>
      </c>
      <c r="AA67" s="117">
        <f>STOA!H67</f>
        <v>119.26</v>
      </c>
      <c r="AB67" s="117">
        <f>-STOA!N67</f>
        <v>-273.27</v>
      </c>
      <c r="AC67">
        <f t="shared" si="0"/>
        <v>18.667557860434687</v>
      </c>
      <c r="AD67">
        <f t="shared" si="1"/>
        <v>1453.6121268626048</v>
      </c>
      <c r="AE67">
        <f>'IDT-1'!B67</f>
        <v>44.6</v>
      </c>
      <c r="AF67" s="26"/>
      <c r="AG67">
        <f t="shared" si="2"/>
        <v>1498.2121268626047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-44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15.526758370101218</v>
      </c>
      <c r="F68">
        <f>GT_Spot!P68</f>
        <v>0</v>
      </c>
      <c r="G68">
        <f>PPCL_NG!P68</f>
        <v>39.785800551724137</v>
      </c>
      <c r="H68">
        <f>PPCL_Spot!P68</f>
        <v>0</v>
      </c>
      <c r="I68">
        <f>Bawana_NG!P68</f>
        <v>81.97</v>
      </c>
      <c r="J68">
        <f>Bawana_RLNG!P68</f>
        <v>0</v>
      </c>
      <c r="K68">
        <f>Bawana_Spot!P68</f>
        <v>0</v>
      </c>
      <c r="L68">
        <f>TWOMCL!O68</f>
        <v>-6.0013574660633484</v>
      </c>
      <c r="M68">
        <f>EDWPCL!S68</f>
        <v>0</v>
      </c>
      <c r="N68">
        <f>'MSW BWN'!S68</f>
        <v>7.9957443999999986</v>
      </c>
      <c r="O68">
        <f>BRPL_ISGS_exbus!BB68</f>
        <v>966.63467638281327</v>
      </c>
      <c r="P68" s="77">
        <v>112.7145168917565</v>
      </c>
      <c r="Q68" s="77">
        <v>33.599999999999994</v>
      </c>
      <c r="R68" s="80">
        <v>41.500000000000007</v>
      </c>
      <c r="S68" s="80">
        <v>0</v>
      </c>
      <c r="T68" s="78">
        <f>SUMPRODUCT(LTA!F68:AJ68,LTA!F$101:AJ$101,LTA!F$103:AJ$103)</f>
        <v>244.92000000000002</v>
      </c>
      <c r="U68" s="78">
        <f>SUMPRODUCT(LTA!F68:AJ68,LTA!F$102:AJ$102,LTA!F$103:AJ$103)</f>
        <v>46.81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118.56</v>
      </c>
      <c r="Z68" s="75">
        <f>IEX!N68</f>
        <v>0</v>
      </c>
      <c r="AA68" s="117">
        <f>STOA!H68</f>
        <v>112.26</v>
      </c>
      <c r="AB68" s="117">
        <f>-STOA!N68</f>
        <v>-273.27</v>
      </c>
      <c r="AC68">
        <f t="shared" ref="AC68:AC98" si="3">SUMIF(B68:AB68,"&gt;0")*$AC$2-SUMIF(B68:AB68,"&lt;0")*($AC$2/(1-$AC$2))+SUMIF(AI68:AR68,"&gt;0")*$AC$2-SUMIF(AI68:AR68,"&lt;0")*($AC$2/(1-$AC$2))</f>
        <v>18.985989453604933</v>
      </c>
      <c r="AD68">
        <f t="shared" ref="AD68:AD98" si="4">SUM(B68:AB68,AI68:AR68)-AC68</f>
        <v>1471.0201496767268</v>
      </c>
      <c r="AE68">
        <f>'IDT-1'!B68</f>
        <v>25.751999999999999</v>
      </c>
      <c r="AF68" s="26"/>
      <c r="AG68">
        <f t="shared" ref="AG68:AG98" si="5">SUM(AD68:AF68)+AT68</f>
        <v>1496.7721496767267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-53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15.526758370101218</v>
      </c>
      <c r="F69">
        <f>GT_Spot!P69</f>
        <v>0</v>
      </c>
      <c r="G69">
        <f>PPCL_NG!P69</f>
        <v>39.910833103448276</v>
      </c>
      <c r="H69">
        <f>PPCL_Spot!P69</f>
        <v>0</v>
      </c>
      <c r="I69">
        <f>Bawana_NG!P69</f>
        <v>81.97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7.9556067999999982</v>
      </c>
      <c r="O69">
        <f>BRPL_ISGS_exbus!BB69</f>
        <v>981.84175071382606</v>
      </c>
      <c r="P69" s="77">
        <v>112.7145168917565</v>
      </c>
      <c r="Q69" s="77">
        <v>33.599999999999994</v>
      </c>
      <c r="R69" s="80">
        <v>36.300000000000004</v>
      </c>
      <c r="S69" s="80">
        <v>0</v>
      </c>
      <c r="T69" s="78">
        <f>SUMPRODUCT(LTA!F69:AJ69,LTA!F$101:AJ$101,LTA!F$103:AJ$103)</f>
        <v>213.04000000000002</v>
      </c>
      <c r="U69" s="78">
        <f>SUMPRODUCT(LTA!F69:AJ69,LTA!F$102:AJ$102,LTA!F$103:AJ$103)</f>
        <v>46.7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275.45000000000005</v>
      </c>
      <c r="AB69" s="117">
        <f>-STOA!N69</f>
        <v>-273.27</v>
      </c>
      <c r="AC69">
        <f t="shared" si="3"/>
        <v>19.338072559404814</v>
      </c>
      <c r="AD69">
        <f t="shared" si="4"/>
        <v>1476.2746030716169</v>
      </c>
      <c r="AE69">
        <f>'IDT-1'!B69</f>
        <v>17.036999999999999</v>
      </c>
      <c r="AF69" s="26"/>
      <c r="AG69">
        <f t="shared" si="5"/>
        <v>1493.3116030716169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-70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15.526758370101218</v>
      </c>
      <c r="F70">
        <f>GT_Spot!P70</f>
        <v>0</v>
      </c>
      <c r="G70">
        <f>PPCL_NG!P70</f>
        <v>39.653022620689661</v>
      </c>
      <c r="H70">
        <f>PPCL_Spot!P70</f>
        <v>0</v>
      </c>
      <c r="I70">
        <f>Bawana_NG!P70</f>
        <v>99.618325995630997</v>
      </c>
      <c r="J70">
        <f>Bawana_RLNG!P70</f>
        <v>0</v>
      </c>
      <c r="K70">
        <f>Bawana_Spot!P70</f>
        <v>0</v>
      </c>
      <c r="L70">
        <f>TWOMCL!O70</f>
        <v>-5.8058823529411763</v>
      </c>
      <c r="M70">
        <f>EDWPCL!S70</f>
        <v>0</v>
      </c>
      <c r="N70">
        <f>'MSW BWN'!S70</f>
        <v>6.0122780000000002</v>
      </c>
      <c r="O70">
        <f>BRPL_ISGS_exbus!BB70</f>
        <v>1006.8873053939054</v>
      </c>
      <c r="P70" s="77">
        <v>112.7145168917565</v>
      </c>
      <c r="Q70" s="77">
        <v>33.599999999999994</v>
      </c>
      <c r="R70" s="80">
        <v>15.999999999999996</v>
      </c>
      <c r="S70" s="80">
        <v>0</v>
      </c>
      <c r="T70" s="78">
        <f>SUMPRODUCT(LTA!F70:AJ70,LTA!F$101:AJ$101,LTA!F$103:AJ$103)</f>
        <v>182.24</v>
      </c>
      <c r="U70" s="78">
        <f>SUMPRODUCT(LTA!F70:AJ70,LTA!F$102:AJ$102,LTA!F$103:AJ$103)</f>
        <v>47.21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302.88000000000005</v>
      </c>
      <c r="AB70" s="117">
        <f>-STOA!N70</f>
        <v>-273.27</v>
      </c>
      <c r="AC70">
        <f t="shared" si="3"/>
        <v>19.496629749968797</v>
      </c>
      <c r="AD70">
        <f t="shared" si="4"/>
        <v>1492.7696951691739</v>
      </c>
      <c r="AE70">
        <f>'IDT-1'!B70</f>
        <v>15.397</v>
      </c>
      <c r="AF70" s="26"/>
      <c r="AG70">
        <f t="shared" si="5"/>
        <v>1508.1666951691739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-71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15.526758370101218</v>
      </c>
      <c r="F71">
        <f>GT_Spot!P71</f>
        <v>0</v>
      </c>
      <c r="G71">
        <f>PPCL_NG!P71</f>
        <v>39.909726620689661</v>
      </c>
      <c r="H71">
        <f>PPCL_Spot!P71</f>
        <v>0</v>
      </c>
      <c r="I71">
        <f>Bawana_NG!P71</f>
        <v>99.618325995630997</v>
      </c>
      <c r="J71">
        <f>Bawana_RLNG!P71</f>
        <v>0</v>
      </c>
      <c r="K71">
        <f>Bawana_Spot!P71</f>
        <v>0</v>
      </c>
      <c r="L71">
        <f>TWOMCL!O71</f>
        <v>-5.6104072398190041</v>
      </c>
      <c r="M71">
        <f>EDWPCL!S71</f>
        <v>0</v>
      </c>
      <c r="N71">
        <f>'MSW BWN'!S71</f>
        <v>5.2580255999999999</v>
      </c>
      <c r="O71">
        <f>BRPL_ISGS_exbus!BB71</f>
        <v>1029.0063837269054</v>
      </c>
      <c r="P71" s="77">
        <v>112.7145168917565</v>
      </c>
      <c r="Q71" s="77">
        <v>33.599999999999994</v>
      </c>
      <c r="R71" s="80">
        <v>8.0799999999999983</v>
      </c>
      <c r="S71" s="80">
        <v>0</v>
      </c>
      <c r="T71" s="78">
        <f>SUMPRODUCT(LTA!F71:AJ71,LTA!F$101:AJ$101,LTA!F$103:AJ$103)</f>
        <v>142.32999999999998</v>
      </c>
      <c r="U71" s="78">
        <f>SUMPRODUCT(LTA!F71:AJ71,LTA!F$102:AJ$102,LTA!F$103:AJ$103)</f>
        <v>49.879999999999995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329.36000000000007</v>
      </c>
      <c r="AB71" s="117">
        <f>-STOA!N71</f>
        <v>-273.27</v>
      </c>
      <c r="AC71">
        <f t="shared" si="3"/>
        <v>19.201167169598449</v>
      </c>
      <c r="AD71">
        <f t="shared" si="4"/>
        <v>1532.2021627956663</v>
      </c>
      <c r="AE71">
        <f>'IDT-1'!B71</f>
        <v>8.6170000000000009</v>
      </c>
      <c r="AF71" s="26"/>
      <c r="AG71">
        <f t="shared" si="5"/>
        <v>1540.8191627956662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15.526758370101218</v>
      </c>
      <c r="F72">
        <f>GT_Spot!P72</f>
        <v>0</v>
      </c>
      <c r="G72">
        <f>PPCL_NG!P72</f>
        <v>39.908620137931031</v>
      </c>
      <c r="H72">
        <f>PPCL_Spot!P72</f>
        <v>0</v>
      </c>
      <c r="I72">
        <f>Bawana_NG!P72</f>
        <v>99.618325995630997</v>
      </c>
      <c r="J72">
        <f>Bawana_RLNG!P72</f>
        <v>0</v>
      </c>
      <c r="K72">
        <f>Bawana_Spot!P72</f>
        <v>0</v>
      </c>
      <c r="L72">
        <f>TWOMCL!O72</f>
        <v>-5.6171945701357462</v>
      </c>
      <c r="M72">
        <f>EDWPCL!S72</f>
        <v>0</v>
      </c>
      <c r="N72">
        <f>'MSW BWN'!S72</f>
        <v>7.6579195999999987</v>
      </c>
      <c r="O72">
        <f>BRPL_ISGS_exbus!BB72</f>
        <v>1065.3482859819055</v>
      </c>
      <c r="P72" s="77">
        <v>112.7145168917565</v>
      </c>
      <c r="Q72" s="77">
        <v>33.599999999999994</v>
      </c>
      <c r="R72" s="80">
        <v>3.2099999999999995</v>
      </c>
      <c r="S72" s="80">
        <v>0</v>
      </c>
      <c r="T72" s="78">
        <f>SUMPRODUCT(LTA!F72:AJ72,LTA!F$101:AJ$101,LTA!F$103:AJ$103)</f>
        <v>101.25</v>
      </c>
      <c r="U72" s="78">
        <f>SUMPRODUCT(LTA!F72:AJ72,LTA!F$102:AJ$102,LTA!F$103:AJ$103)</f>
        <v>49.620000000000005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378.77000000000004</v>
      </c>
      <c r="AB72" s="117">
        <f>-STOA!N72</f>
        <v>-273.27</v>
      </c>
      <c r="AC72">
        <f t="shared" si="3"/>
        <v>19.46376796811192</v>
      </c>
      <c r="AD72">
        <f t="shared" si="4"/>
        <v>1585.8734644390779</v>
      </c>
      <c r="AE72">
        <f>'IDT-1'!B72</f>
        <v>0</v>
      </c>
      <c r="AF72" s="26"/>
      <c r="AG72">
        <f t="shared" si="5"/>
        <v>1585.8734644390779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-23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15.526758370101218</v>
      </c>
      <c r="F73">
        <f>GT_Spot!P73</f>
        <v>0</v>
      </c>
      <c r="G73">
        <f>PPCL_NG!P73</f>
        <v>40.087870344827586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-5.186877828054298</v>
      </c>
      <c r="M73">
        <f>EDWPCL!S73</f>
        <v>0</v>
      </c>
      <c r="N73">
        <f>'MSW BWN'!S73</f>
        <v>8.3318967999999991</v>
      </c>
      <c r="O73">
        <f>BRPL_ISGS_exbus!BB73</f>
        <v>1102.2395878622056</v>
      </c>
      <c r="P73" s="77">
        <v>112.7145168917565</v>
      </c>
      <c r="Q73" s="77">
        <v>33.599999999999994</v>
      </c>
      <c r="R73" s="80">
        <v>0.43000000000000005</v>
      </c>
      <c r="S73" s="80">
        <v>0</v>
      </c>
      <c r="T73" s="78">
        <f>SUMPRODUCT(LTA!F73:AJ73,LTA!F$101:AJ$101,LTA!F$103:AJ$103)</f>
        <v>66.149999999999991</v>
      </c>
      <c r="U73" s="78">
        <f>SUMPRODUCT(LTA!F73:AJ73,LTA!F$102:AJ$102,LTA!F$103:AJ$103)</f>
        <v>49.81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376.25000000000006</v>
      </c>
      <c r="AB73" s="117">
        <f>-STOA!N73</f>
        <v>-273.27</v>
      </c>
      <c r="AC73">
        <f t="shared" si="3"/>
        <v>19.318197217156069</v>
      </c>
      <c r="AD73">
        <f t="shared" si="4"/>
        <v>1616.5455552236806</v>
      </c>
      <c r="AE73">
        <f>'IDT-1'!B73</f>
        <v>0</v>
      </c>
      <c r="AF73" s="26"/>
      <c r="AG73">
        <f t="shared" si="5"/>
        <v>1616.5455552236806</v>
      </c>
      <c r="AI73" s="75">
        <f>PXIL!H73</f>
        <v>0</v>
      </c>
      <c r="AJ73" s="75">
        <f>PXIL!N73</f>
        <v>0</v>
      </c>
      <c r="AK73" s="75">
        <f>RTM_IEX!H73</f>
        <v>9.56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14.758992805755394</v>
      </c>
      <c r="F74">
        <f>GT_Spot!P74</f>
        <v>0</v>
      </c>
      <c r="G74">
        <f>PPCL_NG!P74</f>
        <v>39.824527448275859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-5.4800904977375557</v>
      </c>
      <c r="M74">
        <f>EDWPCL!S74</f>
        <v>0</v>
      </c>
      <c r="N74">
        <f>'MSW BWN'!S74</f>
        <v>8.1880703999999991</v>
      </c>
      <c r="O74">
        <f>BRPL_ISGS_exbus!BB74</f>
        <v>1114.9420392592058</v>
      </c>
      <c r="P74" s="77">
        <v>112.7145168917565</v>
      </c>
      <c r="Q74" s="77">
        <v>33.599999999999994</v>
      </c>
      <c r="R74" s="80">
        <v>0</v>
      </c>
      <c r="S74" s="80">
        <v>0</v>
      </c>
      <c r="T74" s="78">
        <f>SUMPRODUCT(LTA!F74:AJ74,LTA!F$101:AJ$101,LTA!F$103:AJ$103)</f>
        <v>39.789999999999992</v>
      </c>
      <c r="U74" s="78">
        <f>SUMPRODUCT(LTA!F74:AJ74,LTA!F$102:AJ$102,LTA!F$103:AJ$103)</f>
        <v>49.32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416.54999999999995</v>
      </c>
      <c r="AB74" s="117">
        <f>-STOA!N74</f>
        <v>-273.27</v>
      </c>
      <c r="AC74">
        <f t="shared" si="3"/>
        <v>19.612586542146342</v>
      </c>
      <c r="AD74">
        <f t="shared" si="4"/>
        <v>1649.1154697651095</v>
      </c>
      <c r="AE74">
        <f>'IDT-1'!B74</f>
        <v>0</v>
      </c>
      <c r="AF74" s="26"/>
      <c r="AG74">
        <f t="shared" si="5"/>
        <v>1649.1154697651095</v>
      </c>
      <c r="AI74" s="75">
        <f>PXIL!H74</f>
        <v>0</v>
      </c>
      <c r="AJ74" s="75">
        <f>PXIL!N74</f>
        <v>0</v>
      </c>
      <c r="AK74" s="75">
        <f>RTM_IEX!H74</f>
        <v>18.170000000000002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14.877697841726619</v>
      </c>
      <c r="F75">
        <f>GT_Spot!P75</f>
        <v>0</v>
      </c>
      <c r="G75">
        <f>PPCL_NG!P75</f>
        <v>39.805717241379313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8.1880703999999991</v>
      </c>
      <c r="O75">
        <f>BRPL_ISGS_exbus!BB75</f>
        <v>1117.8934863639051</v>
      </c>
      <c r="P75" s="77">
        <v>112.7145168917565</v>
      </c>
      <c r="Q75" s="77">
        <v>33.599999999999994</v>
      </c>
      <c r="R75" s="80">
        <v>0</v>
      </c>
      <c r="S75" s="80">
        <v>0</v>
      </c>
      <c r="T75" s="78">
        <f>SUMPRODUCT(LTA!F75:AJ75,LTA!F$101:AJ$101,LTA!F$103:AJ$103)</f>
        <v>26.83</v>
      </c>
      <c r="U75" s="78">
        <f>SUMPRODUCT(LTA!F75:AJ75,LTA!F$102:AJ$102,LTA!F$103:AJ$103)</f>
        <v>49.57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278.43000000000006</v>
      </c>
      <c r="AB75" s="117">
        <f>-STOA!N75</f>
        <v>-104.59</v>
      </c>
      <c r="AC75">
        <f t="shared" si="3"/>
        <v>17.37559328357203</v>
      </c>
      <c r="AD75">
        <f t="shared" si="4"/>
        <v>1734.7071052070851</v>
      </c>
      <c r="AE75">
        <f>'IDT-1'!B75</f>
        <v>0</v>
      </c>
      <c r="AF75" s="26"/>
      <c r="AG75">
        <f t="shared" si="5"/>
        <v>1734.7071052070851</v>
      </c>
      <c r="AI75" s="75">
        <f>PXIL!H75</f>
        <v>0</v>
      </c>
      <c r="AJ75" s="75">
        <f>PXIL!N75</f>
        <v>0</v>
      </c>
      <c r="AK75" s="75">
        <f>RTM_IEX!H75</f>
        <v>81.27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14.877697841726619</v>
      </c>
      <c r="F76">
        <f>GT_Spot!P76</f>
        <v>0</v>
      </c>
      <c r="G76">
        <f>PPCL_NG!P76</f>
        <v>39.837805241379307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8.3887583999999986</v>
      </c>
      <c r="O76">
        <f>BRPL_ISGS_exbus!BB76</f>
        <v>1111.934203629105</v>
      </c>
      <c r="P76" s="77">
        <v>112.7145168917565</v>
      </c>
      <c r="Q76" s="77">
        <v>33.599999999999994</v>
      </c>
      <c r="R76" s="80">
        <v>0</v>
      </c>
      <c r="S76" s="80">
        <v>0</v>
      </c>
      <c r="T76" s="78">
        <f>SUMPRODUCT(LTA!F76:AJ76,LTA!F$101:AJ$101,LTA!F$103:AJ$103)</f>
        <v>28.95</v>
      </c>
      <c r="U76" s="78">
        <f>SUMPRODUCT(LTA!F76:AJ76,LTA!F$102:AJ$102,LTA!F$103:AJ$103)</f>
        <v>37.19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305.20000000000005</v>
      </c>
      <c r="AB76" s="117">
        <f>-STOA!N76</f>
        <v>-104.59</v>
      </c>
      <c r="AC76">
        <f t="shared" si="3"/>
        <v>17.504104024305793</v>
      </c>
      <c r="AD76">
        <f t="shared" si="4"/>
        <v>1749.1820877315513</v>
      </c>
      <c r="AE76">
        <f>'IDT-1'!B76</f>
        <v>0</v>
      </c>
      <c r="AF76" s="26"/>
      <c r="AG76">
        <f t="shared" si="5"/>
        <v>1749.1820877315513</v>
      </c>
      <c r="AI76" s="75">
        <f>PXIL!H76</f>
        <v>0</v>
      </c>
      <c r="AJ76" s="75">
        <f>PXIL!N76</f>
        <v>0</v>
      </c>
      <c r="AK76" s="75">
        <f>RTM_IEX!H76</f>
        <v>85.09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14.877697841726619</v>
      </c>
      <c r="F77">
        <f>GT_Spot!P77</f>
        <v>0</v>
      </c>
      <c r="G77">
        <f>PPCL_NG!P77</f>
        <v>39.882064551724135</v>
      </c>
      <c r="H77">
        <f>PPCL_Spot!P77</f>
        <v>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8.0994332</v>
      </c>
      <c r="O77">
        <f>BRPL_ISGS_exbus!BB77</f>
        <v>1096.7803857619047</v>
      </c>
      <c r="P77" s="77">
        <v>112.7145168917565</v>
      </c>
      <c r="Q77" s="77">
        <v>33.599999999999994</v>
      </c>
      <c r="R77" s="80">
        <v>0</v>
      </c>
      <c r="S77" s="80">
        <v>0</v>
      </c>
      <c r="T77" s="78">
        <f>SUMPRODUCT(LTA!F77:AJ77,LTA!F$101:AJ$101,LTA!F$103:AJ$103)</f>
        <v>20.310000000000002</v>
      </c>
      <c r="U77" s="78">
        <f>SUMPRODUCT(LTA!F77:AJ77,LTA!F$102:AJ$102,LTA!F$103:AJ$103)</f>
        <v>35.239999999999995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314.76000000000005</v>
      </c>
      <c r="AB77" s="117">
        <f>-STOA!N77</f>
        <v>-104.59</v>
      </c>
      <c r="AC77">
        <f t="shared" si="3"/>
        <v>17.519425847245461</v>
      </c>
      <c r="AD77">
        <f t="shared" si="4"/>
        <v>1750.907882151756</v>
      </c>
      <c r="AE77">
        <f>'IDT-1'!B77</f>
        <v>0</v>
      </c>
      <c r="AF77" s="26"/>
      <c r="AG77">
        <f t="shared" si="5"/>
        <v>1750.907882151756</v>
      </c>
      <c r="AI77" s="75">
        <f>PXIL!H77</f>
        <v>0</v>
      </c>
      <c r="AJ77" s="75">
        <f>PXIL!N77</f>
        <v>0</v>
      </c>
      <c r="AK77" s="75">
        <f>RTM_IEX!H77</f>
        <v>103.26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14.877697841726619</v>
      </c>
      <c r="F78">
        <f>GT_Spot!P78</f>
        <v>0</v>
      </c>
      <c r="G78">
        <f>PPCL_NG!P78</f>
        <v>39.768096827586206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8.1713463999999991</v>
      </c>
      <c r="O78">
        <f>BRPL_ISGS_exbus!BB78</f>
        <v>1078.4669108939047</v>
      </c>
      <c r="P78" s="77">
        <v>112.7145168917565</v>
      </c>
      <c r="Q78" s="77">
        <v>33.599999999999994</v>
      </c>
      <c r="R78" s="80">
        <v>0</v>
      </c>
      <c r="S78" s="80">
        <v>0</v>
      </c>
      <c r="T78" s="78">
        <f>SUMPRODUCT(LTA!F78:AJ78,LTA!F$101:AJ$101,LTA!F$103:AJ$103)</f>
        <v>17.600000000000001</v>
      </c>
      <c r="U78" s="78">
        <f>SUMPRODUCT(LTA!F78:AJ78,LTA!F$102:AJ$102,LTA!F$103:AJ$103)</f>
        <v>35.96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8.92</v>
      </c>
      <c r="Z78" s="75">
        <f>IEX!N78</f>
        <v>0</v>
      </c>
      <c r="AA78" s="117">
        <f>STOA!H78</f>
        <v>320.49000000000007</v>
      </c>
      <c r="AB78" s="117">
        <f>-STOA!N78</f>
        <v>-104.59</v>
      </c>
      <c r="AC78">
        <f t="shared" si="3"/>
        <v>17.561793188594649</v>
      </c>
      <c r="AD78">
        <f t="shared" si="4"/>
        <v>1755.6799854182689</v>
      </c>
      <c r="AE78">
        <f>'IDT-1'!B78</f>
        <v>0</v>
      </c>
      <c r="AF78" s="26"/>
      <c r="AG78">
        <f t="shared" si="5"/>
        <v>1755.6799854182689</v>
      </c>
      <c r="AI78" s="75">
        <f>PXIL!H78</f>
        <v>0</v>
      </c>
      <c r="AJ78" s="75">
        <f>PXIL!N78</f>
        <v>0</v>
      </c>
      <c r="AK78" s="75">
        <f>RTM_IEX!H78</f>
        <v>113.77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15.648377887360498</v>
      </c>
      <c r="F79">
        <f>GT_Spot!P79</f>
        <v>0</v>
      </c>
      <c r="G79">
        <f>PPCL_NG!P79</f>
        <v>39.855508965517238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-5.9877828054298634</v>
      </c>
      <c r="M79">
        <f>EDWPCL!S79</f>
        <v>0</v>
      </c>
      <c r="N79">
        <f>'MSW BWN'!S79</f>
        <v>8.1395707999999996</v>
      </c>
      <c r="O79">
        <f>BRPL_ISGS_exbus!BB79</f>
        <v>1046.0639714895049</v>
      </c>
      <c r="P79" s="77">
        <v>112.7145168917565</v>
      </c>
      <c r="Q79" s="77">
        <v>33.599999999999994</v>
      </c>
      <c r="R79" s="80">
        <v>0</v>
      </c>
      <c r="S79" s="80">
        <v>0</v>
      </c>
      <c r="T79" s="78">
        <f>SUMPRODUCT(LTA!F79:AJ79,LTA!F$101:AJ$101,LTA!F$103:AJ$103)</f>
        <v>18.309999999999999</v>
      </c>
      <c r="U79" s="78">
        <f>SUMPRODUCT(LTA!F79:AJ79,LTA!F$102:AJ$102,LTA!F$103:AJ$103)</f>
        <v>36.370000000000005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1.89</v>
      </c>
      <c r="Z79" s="75">
        <f>IEX!N79</f>
        <v>0</v>
      </c>
      <c r="AA79" s="117">
        <f>STOA!H79</f>
        <v>355.87000000000006</v>
      </c>
      <c r="AB79" s="117">
        <f>-STOA!N79</f>
        <v>-104.59</v>
      </c>
      <c r="AC79">
        <f t="shared" si="3"/>
        <v>17.475140781968651</v>
      </c>
      <c r="AD79">
        <f t="shared" si="4"/>
        <v>1746.1990224467411</v>
      </c>
      <c r="AE79">
        <f>'IDT-1'!B79</f>
        <v>0</v>
      </c>
      <c r="AF79" s="26"/>
      <c r="AG79">
        <f t="shared" si="5"/>
        <v>1746.1990224467411</v>
      </c>
      <c r="AI79" s="75">
        <f>PXIL!H79</f>
        <v>0</v>
      </c>
      <c r="AJ79" s="75">
        <f>PXIL!N79</f>
        <v>0</v>
      </c>
      <c r="AK79" s="75">
        <f>RTM_IEX!H79</f>
        <v>106.17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15.648377887360498</v>
      </c>
      <c r="F80">
        <f>GT_Spot!P80</f>
        <v>0</v>
      </c>
      <c r="G80">
        <f>PPCL_NG!P80</f>
        <v>39.873212689655176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8.2516216</v>
      </c>
      <c r="O80">
        <f>BRPL_ISGS_exbus!BB80</f>
        <v>1026.0546279067048</v>
      </c>
      <c r="P80" s="77">
        <v>112.7145168917565</v>
      </c>
      <c r="Q80" s="77">
        <v>33.599999999999994</v>
      </c>
      <c r="R80" s="80">
        <v>0</v>
      </c>
      <c r="S80" s="80">
        <v>0</v>
      </c>
      <c r="T80" s="78">
        <f>SUMPRODUCT(LTA!F80:AJ80,LTA!F$101:AJ$101,LTA!F$103:AJ$103)</f>
        <v>18.920000000000002</v>
      </c>
      <c r="U80" s="78">
        <f>SUMPRODUCT(LTA!F80:AJ80,LTA!F$102:AJ$102,LTA!F$103:AJ$103)</f>
        <v>36.900000000000006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1.77</v>
      </c>
      <c r="Z80" s="75">
        <f>IEX!N80</f>
        <v>0</v>
      </c>
      <c r="AA80" s="117">
        <f>STOA!H80</f>
        <v>373.08000000000004</v>
      </c>
      <c r="AB80" s="117">
        <f>-STOA!N80</f>
        <v>-104.59</v>
      </c>
      <c r="AC80">
        <f t="shared" si="3"/>
        <v>17.463442524055075</v>
      </c>
      <c r="AD80">
        <f t="shared" si="4"/>
        <v>1744.6021242033114</v>
      </c>
      <c r="AE80">
        <f>'IDT-1'!B80</f>
        <v>0</v>
      </c>
      <c r="AF80" s="26"/>
      <c r="AG80">
        <f t="shared" si="5"/>
        <v>1744.6021242033114</v>
      </c>
      <c r="AI80" s="75">
        <f>PXIL!H80</f>
        <v>0</v>
      </c>
      <c r="AJ80" s="75">
        <f>PXIL!N80</f>
        <v>0</v>
      </c>
      <c r="AK80" s="75">
        <f>RTM_IEX!H80</f>
        <v>106.35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15.648377887360498</v>
      </c>
      <c r="F81">
        <f>GT_Spot!P81</f>
        <v>0</v>
      </c>
      <c r="G81">
        <f>PPCL_NG!P81</f>
        <v>39.772522758620688</v>
      </c>
      <c r="H81">
        <f>PPCL_Spot!P81</f>
        <v>0</v>
      </c>
      <c r="I81">
        <f>Bawana_NG!P81</f>
        <v>99.618393484921796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8.2282080000000004</v>
      </c>
      <c r="O81">
        <f>BRPL_ISGS_exbus!BB81</f>
        <v>1002.5419000838049</v>
      </c>
      <c r="P81" s="77">
        <v>112.7145168917565</v>
      </c>
      <c r="Q81" s="77">
        <v>33.599999999999994</v>
      </c>
      <c r="R81" s="80">
        <v>0</v>
      </c>
      <c r="S81" s="80">
        <v>0</v>
      </c>
      <c r="T81" s="78">
        <f>SUMPRODUCT(LTA!F81:AJ81,LTA!F$101:AJ$101,LTA!F$103:AJ$103)</f>
        <v>19.91</v>
      </c>
      <c r="U81" s="78">
        <f>SUMPRODUCT(LTA!F81:AJ81,LTA!F$102:AJ$102,LTA!F$103:AJ$103)</f>
        <v>37.93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25.81</v>
      </c>
      <c r="Z81" s="75">
        <f>IEX!N81</f>
        <v>0</v>
      </c>
      <c r="AA81" s="117">
        <f>STOA!H81</f>
        <v>378.82000000000005</v>
      </c>
      <c r="AB81" s="117">
        <f>-STOA!N81</f>
        <v>-104.59</v>
      </c>
      <c r="AC81">
        <f t="shared" si="3"/>
        <v>17.566944270807763</v>
      </c>
      <c r="AD81">
        <f t="shared" si="4"/>
        <v>1756.2601845875465</v>
      </c>
      <c r="AE81">
        <f>'IDT-1'!B81</f>
        <v>0</v>
      </c>
      <c r="AF81" s="26"/>
      <c r="AG81">
        <f t="shared" si="5"/>
        <v>1756.2601845875465</v>
      </c>
      <c r="AI81" s="75">
        <f>PXIL!H81</f>
        <v>0</v>
      </c>
      <c r="AJ81" s="75">
        <f>PXIL!N81</f>
        <v>0</v>
      </c>
      <c r="AK81" s="75">
        <f>RTM_IEX!H81</f>
        <v>109.95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15.648377887360498</v>
      </c>
      <c r="F82">
        <f>GT_Spot!P82</f>
        <v>0</v>
      </c>
      <c r="G82">
        <f>PPCL_NG!P82</f>
        <v>39.856615448275868</v>
      </c>
      <c r="H82">
        <f>PPCL_Spot!P82</f>
        <v>0</v>
      </c>
      <c r="I82">
        <f>Bawana_NG!P82</f>
        <v>99.618325995630997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8.1312087999999996</v>
      </c>
      <c r="O82">
        <f>BRPL_ISGS_exbus!BB82</f>
        <v>975.07340070640453</v>
      </c>
      <c r="P82" s="77">
        <v>112.7145168917565</v>
      </c>
      <c r="Q82" s="77">
        <v>33.599999999999994</v>
      </c>
      <c r="R82" s="80">
        <v>0</v>
      </c>
      <c r="S82" s="80">
        <v>0</v>
      </c>
      <c r="T82" s="78">
        <f>SUMPRODUCT(LTA!F82:AJ82,LTA!F$101:AJ$101,LTA!F$103:AJ$103)</f>
        <v>21.23</v>
      </c>
      <c r="U82" s="78">
        <f>SUMPRODUCT(LTA!F82:AJ82,LTA!F$102:AJ$102,LTA!F$103:AJ$103)</f>
        <v>39.700000000000003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96.57</v>
      </c>
      <c r="Z82" s="75">
        <f>IEX!N82</f>
        <v>0</v>
      </c>
      <c r="AA82" s="117">
        <f>STOA!H82</f>
        <v>311.88000000000005</v>
      </c>
      <c r="AB82" s="117">
        <f>-STOA!N82</f>
        <v>-104.59</v>
      </c>
      <c r="AC82">
        <f t="shared" si="3"/>
        <v>17.512107305089845</v>
      </c>
      <c r="AD82">
        <f t="shared" si="4"/>
        <v>1750.0835481762283</v>
      </c>
      <c r="AE82">
        <f>'IDT-1'!B82</f>
        <v>0</v>
      </c>
      <c r="AF82" s="26"/>
      <c r="AG82">
        <f t="shared" si="5"/>
        <v>1750.0835481762283</v>
      </c>
      <c r="AI82" s="75">
        <f>PXIL!H82</f>
        <v>0</v>
      </c>
      <c r="AJ82" s="75">
        <f>PXIL!N82</f>
        <v>0</v>
      </c>
      <c r="AK82" s="75">
        <f>RTM_IEX!H82</f>
        <v>124.29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15.648377887360498</v>
      </c>
      <c r="F83">
        <f>GT_Spot!P83</f>
        <v>0</v>
      </c>
      <c r="G83">
        <f>PPCL_NG!P83</f>
        <v>38.220137931034493</v>
      </c>
      <c r="H83">
        <f>PPCL_Spot!P83</f>
        <v>0</v>
      </c>
      <c r="I83">
        <f>Bawana_NG!P83</f>
        <v>99.618325995630997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8.2114839999999987</v>
      </c>
      <c r="O83">
        <f>BRPL_ISGS_exbus!BB83</f>
        <v>970.00848406060459</v>
      </c>
      <c r="P83" s="77">
        <v>112.7145168917565</v>
      </c>
      <c r="Q83" s="77">
        <v>33.599999999999994</v>
      </c>
      <c r="R83" s="80">
        <v>0</v>
      </c>
      <c r="S83" s="80">
        <v>0</v>
      </c>
      <c r="T83" s="78">
        <f>SUMPRODUCT(LTA!F83:AJ83,LTA!F$101:AJ$101,LTA!F$103:AJ$103)</f>
        <v>29.700000000000003</v>
      </c>
      <c r="U83" s="78">
        <f>SUMPRODUCT(LTA!F83:AJ83,LTA!F$102:AJ$102,LTA!F$103:AJ$103)</f>
        <v>44.930000000000007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98.49</v>
      </c>
      <c r="Z83" s="75">
        <f>IEX!N83</f>
        <v>0</v>
      </c>
      <c r="AA83" s="117">
        <f>STOA!H83</f>
        <v>299.47000000000003</v>
      </c>
      <c r="AB83" s="117">
        <f>-STOA!N83</f>
        <v>-104.59</v>
      </c>
      <c r="AC83">
        <f t="shared" si="3"/>
        <v>17.566217458215085</v>
      </c>
      <c r="AD83">
        <f t="shared" si="4"/>
        <v>1756.1783190600615</v>
      </c>
      <c r="AE83">
        <f>'IDT-1'!B83</f>
        <v>0</v>
      </c>
      <c r="AF83" s="26"/>
      <c r="AG83">
        <f t="shared" si="5"/>
        <v>1756.1783190600615</v>
      </c>
      <c r="AI83" s="75">
        <f>PXIL!H83</f>
        <v>0</v>
      </c>
      <c r="AJ83" s="75">
        <f>PXIL!N83</f>
        <v>0</v>
      </c>
      <c r="AK83" s="75">
        <f>RTM_IEX!H83</f>
        <v>133.85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15.648377887360498</v>
      </c>
      <c r="F84">
        <f>GT_Spot!P84</f>
        <v>0</v>
      </c>
      <c r="G84">
        <f>PPCL_NG!P84</f>
        <v>39.741715704531337</v>
      </c>
      <c r="H84">
        <f>PPCL_Spot!P84</f>
        <v>0</v>
      </c>
      <c r="I84">
        <f>Bawana_NG!P84</f>
        <v>99.618325995630997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8.1395707999999996</v>
      </c>
      <c r="O84">
        <f>BRPL_ISGS_exbus!BB84</f>
        <v>970.00848406060459</v>
      </c>
      <c r="P84" s="77">
        <v>112.7145168917565</v>
      </c>
      <c r="Q84" s="77">
        <v>33.599999999999994</v>
      </c>
      <c r="R84" s="80">
        <v>0</v>
      </c>
      <c r="S84" s="80">
        <v>0</v>
      </c>
      <c r="T84" s="78">
        <f>SUMPRODUCT(LTA!F84:AJ84,LTA!F$101:AJ$101,LTA!F$103:AJ$103)</f>
        <v>30.68</v>
      </c>
      <c r="U84" s="78">
        <f>SUMPRODUCT(LTA!F84:AJ84,LTA!F$102:AJ$102,LTA!F$103:AJ$103)</f>
        <v>46.5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87.01</v>
      </c>
      <c r="Z84" s="75">
        <f>IEX!N84</f>
        <v>0</v>
      </c>
      <c r="AA84" s="117">
        <f>STOA!H84</f>
        <v>309.02999999999997</v>
      </c>
      <c r="AB84" s="117">
        <f>-STOA!N84</f>
        <v>-104.59</v>
      </c>
      <c r="AC84">
        <f t="shared" si="3"/>
        <v>17.475134506461856</v>
      </c>
      <c r="AD84">
        <f t="shared" si="4"/>
        <v>1745.9190665853116</v>
      </c>
      <c r="AE84">
        <f>'IDT-1'!B84</f>
        <v>0</v>
      </c>
      <c r="AF84" s="26"/>
      <c r="AG84">
        <f t="shared" si="5"/>
        <v>1745.9190665853116</v>
      </c>
      <c r="AI84" s="75">
        <f>PXIL!H84</f>
        <v>0</v>
      </c>
      <c r="AJ84" s="75">
        <f>PXIL!N84</f>
        <v>0</v>
      </c>
      <c r="AK84" s="75">
        <f>RTM_IEX!H84</f>
        <v>121.42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15.648377887360498</v>
      </c>
      <c r="F85">
        <f>GT_Spot!P85</f>
        <v>0</v>
      </c>
      <c r="G85">
        <f>PPCL_NG!P85</f>
        <v>40.131023172413798</v>
      </c>
      <c r="H85">
        <f>PPCL_Spot!P85</f>
        <v>0</v>
      </c>
      <c r="I85">
        <f>Bawana_NG!P85</f>
        <v>99.618175791979482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8.1245191999999982</v>
      </c>
      <c r="O85">
        <f>BRPL_ISGS_exbus!BB85</f>
        <v>967.33248801448883</v>
      </c>
      <c r="P85" s="77">
        <v>112.7145168917565</v>
      </c>
      <c r="Q85" s="77">
        <v>33.599999999999994</v>
      </c>
      <c r="R85" s="80">
        <v>0</v>
      </c>
      <c r="S85" s="80">
        <v>0</v>
      </c>
      <c r="T85" s="78">
        <f>SUMPRODUCT(LTA!F85:AJ85,LTA!F$101:AJ$101,LTA!F$103:AJ$103)</f>
        <v>32.04</v>
      </c>
      <c r="U85" s="78">
        <f>SUMPRODUCT(LTA!F85:AJ85,LTA!F$102:AJ$102,LTA!F$103:AJ$103)</f>
        <v>48.21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147.33000000000001</v>
      </c>
      <c r="Z85" s="75">
        <f>IEX!N85</f>
        <v>0</v>
      </c>
      <c r="AA85" s="117">
        <f>STOA!H85</f>
        <v>185.69</v>
      </c>
      <c r="AB85" s="117">
        <f>-STOA!N85</f>
        <v>-104.59</v>
      </c>
      <c r="AC85">
        <f t="shared" si="3"/>
        <v>17.30518987110127</v>
      </c>
      <c r="AD85">
        <f t="shared" si="4"/>
        <v>1726.7771208387876</v>
      </c>
      <c r="AE85">
        <f>'IDT-1'!B85</f>
        <v>0</v>
      </c>
      <c r="AF85" s="26"/>
      <c r="AG85">
        <f t="shared" si="5"/>
        <v>1726.7771208387876</v>
      </c>
      <c r="AI85" s="75">
        <f>PXIL!H85</f>
        <v>0</v>
      </c>
      <c r="AJ85" s="75">
        <f>PXIL!N85</f>
        <v>0</v>
      </c>
      <c r="AK85" s="75">
        <f>RTM_IEX!H85</f>
        <v>115.69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48.67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15.648377887360498</v>
      </c>
      <c r="F86">
        <f>GT_Spot!P86</f>
        <v>0</v>
      </c>
      <c r="G86">
        <f>PPCL_NG!P86</f>
        <v>40.093402758620691</v>
      </c>
      <c r="H86">
        <f>PPCL_Spot!P86</f>
        <v>0</v>
      </c>
      <c r="I86">
        <f>Bawana_NG!P86</f>
        <v>99.618175791979482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8.1713463999999991</v>
      </c>
      <c r="O86">
        <f>BRPL_ISGS_exbus!BB86</f>
        <v>966.87057645093353</v>
      </c>
      <c r="P86" s="77">
        <v>112.7145168917565</v>
      </c>
      <c r="Q86" s="77">
        <v>33.599999999999994</v>
      </c>
      <c r="R86" s="80">
        <v>0</v>
      </c>
      <c r="S86" s="80">
        <v>0</v>
      </c>
      <c r="T86" s="78">
        <f>SUMPRODUCT(LTA!F86:AJ86,LTA!F$101:AJ$101,LTA!F$103:AJ$103)</f>
        <v>33.090000000000003</v>
      </c>
      <c r="U86" s="78">
        <f>SUMPRODUCT(LTA!F86:AJ86,LTA!F$102:AJ$102,LTA!F$103:AJ$103)</f>
        <v>74.990000000000009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17.690000000000001</v>
      </c>
      <c r="Z86" s="75">
        <f>IEX!N86</f>
        <v>0</v>
      </c>
      <c r="AA86" s="117">
        <f>STOA!H86</f>
        <v>185.69</v>
      </c>
      <c r="AB86" s="117">
        <f>-STOA!N86</f>
        <v>-104.59</v>
      </c>
      <c r="AC86">
        <f t="shared" si="3"/>
        <v>17.167446069060603</v>
      </c>
      <c r="AD86">
        <f t="shared" si="4"/>
        <v>1711.2621598634798</v>
      </c>
      <c r="AE86">
        <f>'IDT-1'!B86</f>
        <v>32.520000000000003</v>
      </c>
      <c r="AF86" s="26"/>
      <c r="AG86">
        <f t="shared" si="5"/>
        <v>1743.7821598634798</v>
      </c>
      <c r="AI86" s="75">
        <f>PXIL!H86</f>
        <v>0</v>
      </c>
      <c r="AJ86" s="75">
        <f>PXIL!N86</f>
        <v>0</v>
      </c>
      <c r="AK86" s="75">
        <f>RTM_IEX!H86</f>
        <v>108.99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141.97999999999999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15.648377887360498</v>
      </c>
      <c r="F87">
        <f>GT_Spot!P87</f>
        <v>0</v>
      </c>
      <c r="G87">
        <f>PPCL_NG!P87</f>
        <v>40.101148137931034</v>
      </c>
      <c r="H87">
        <f>PPCL_Spot!P87</f>
        <v>0</v>
      </c>
      <c r="I87">
        <f>Bawana_NG!P87</f>
        <v>99.618175791979482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8.2365699999999986</v>
      </c>
      <c r="O87">
        <f>BRPL_ISGS_exbus!BB87</f>
        <v>954.11726764093351</v>
      </c>
      <c r="P87" s="77">
        <v>112.7145168917565</v>
      </c>
      <c r="Q87" s="77">
        <v>33.599999999999994</v>
      </c>
      <c r="R87" s="80">
        <v>0</v>
      </c>
      <c r="S87" s="80">
        <v>0</v>
      </c>
      <c r="T87" s="78">
        <f>SUMPRODUCT(LTA!F87:AJ87,LTA!F$101:AJ$101,LTA!F$103:AJ$103)</f>
        <v>33.72</v>
      </c>
      <c r="U87" s="78">
        <f>SUMPRODUCT(LTA!F87:AJ87,LTA!F$102:AJ$102,LTA!F$103:AJ$103)</f>
        <v>75.53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185.72</v>
      </c>
      <c r="AB87" s="117">
        <f>-STOA!N87</f>
        <v>-104.59</v>
      </c>
      <c r="AC87">
        <f t="shared" si="3"/>
        <v>16.805587078550534</v>
      </c>
      <c r="AD87">
        <f t="shared" si="4"/>
        <v>1670.5036790233</v>
      </c>
      <c r="AE87">
        <f>'IDT-1'!B87</f>
        <v>54.261000000000003</v>
      </c>
      <c r="AF87" s="26"/>
      <c r="AG87">
        <f t="shared" si="5"/>
        <v>1724.7646790233</v>
      </c>
      <c r="AI87" s="75">
        <f>PXIL!H87</f>
        <v>0</v>
      </c>
      <c r="AJ87" s="75">
        <f>PXIL!N87</f>
        <v>0</v>
      </c>
      <c r="AK87" s="75">
        <f>RTM_IEX!H87</f>
        <v>107.08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131.94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15.648377887360498</v>
      </c>
      <c r="F88">
        <f>GT_Spot!P88</f>
        <v>0</v>
      </c>
      <c r="G88">
        <f>PPCL_NG!P88</f>
        <v>40.136555586206896</v>
      </c>
      <c r="H88">
        <f>PPCL_Spot!P88</f>
        <v>0</v>
      </c>
      <c r="I88">
        <f>Bawana_NG!P88</f>
        <v>99.618175791979482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8.2516216</v>
      </c>
      <c r="O88">
        <f>BRPL_ISGS_exbus!BB88</f>
        <v>934.27765929213342</v>
      </c>
      <c r="P88" s="77">
        <v>112.7145168917565</v>
      </c>
      <c r="Q88" s="77">
        <v>33.599999999999994</v>
      </c>
      <c r="R88" s="80">
        <v>0</v>
      </c>
      <c r="S88" s="80">
        <v>0</v>
      </c>
      <c r="T88" s="78">
        <f>SUMPRODUCT(LTA!F88:AJ88,LTA!F$101:AJ$101,LTA!F$103:AJ$103)</f>
        <v>33.99</v>
      </c>
      <c r="U88" s="78">
        <f>SUMPRODUCT(LTA!F88:AJ88,LTA!F$102:AJ$102,LTA!F$103:AJ$103)</f>
        <v>76.64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185.72</v>
      </c>
      <c r="AB88" s="117">
        <f>-STOA!N88</f>
        <v>-104.59</v>
      </c>
      <c r="AC88">
        <f t="shared" si="3"/>
        <v>16.500586564705923</v>
      </c>
      <c r="AD88">
        <f t="shared" si="4"/>
        <v>1636.1495302366206</v>
      </c>
      <c r="AE88">
        <f>'IDT-1'!B88</f>
        <v>76.301000000000002</v>
      </c>
      <c r="AF88" s="26"/>
      <c r="AG88">
        <f t="shared" si="5"/>
        <v>1712.4505302366206</v>
      </c>
      <c r="AI88" s="75">
        <f>PXIL!H88</f>
        <v>0</v>
      </c>
      <c r="AJ88" s="75">
        <f>PXIL!N88</f>
        <v>0</v>
      </c>
      <c r="AK88" s="75">
        <f>RTM_IEX!H88</f>
        <v>132.9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89.87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15.648377887360498</v>
      </c>
      <c r="F89">
        <f>GT_Spot!P89</f>
        <v>0</v>
      </c>
      <c r="G89">
        <f>PPCL_NG!P89</f>
        <v>40.114425931034489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8.204794399999999</v>
      </c>
      <c r="O89">
        <f>BRPL_ISGS_exbus!BB89</f>
        <v>924.81755593567038</v>
      </c>
      <c r="P89" s="77">
        <v>112.7145168917565</v>
      </c>
      <c r="Q89" s="77">
        <v>33.599999999999994</v>
      </c>
      <c r="R89" s="80">
        <v>0</v>
      </c>
      <c r="S89" s="80">
        <v>0</v>
      </c>
      <c r="T89" s="78">
        <f>SUMPRODUCT(LTA!F89:AJ89,LTA!F$101:AJ$101,LTA!F$103:AJ$103)</f>
        <v>35.28</v>
      </c>
      <c r="U89" s="78">
        <f>SUMPRODUCT(LTA!F89:AJ89,LTA!F$102:AJ$102,LTA!F$103:AJ$103)</f>
        <v>77.92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185.72</v>
      </c>
      <c r="AB89" s="117">
        <f>-STOA!N89</f>
        <v>-104.59</v>
      </c>
      <c r="AC89">
        <f t="shared" si="3"/>
        <v>16.052338887874111</v>
      </c>
      <c r="AD89">
        <f t="shared" si="4"/>
        <v>1585.6605419098373</v>
      </c>
      <c r="AE89">
        <f>'IDT-1'!B89</f>
        <v>84.700999999999993</v>
      </c>
      <c r="AF89" s="26"/>
      <c r="AG89">
        <f t="shared" si="5"/>
        <v>1670.3615419098373</v>
      </c>
      <c r="AI89" s="75">
        <f>PXIL!H89</f>
        <v>0</v>
      </c>
      <c r="AJ89" s="75">
        <f>PXIL!N89</f>
        <v>0</v>
      </c>
      <c r="AK89" s="75">
        <f>RTM_IEX!H89</f>
        <v>120.47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58.32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15.648377887360498</v>
      </c>
      <c r="F90">
        <f>GT_Spot!P90</f>
        <v>0</v>
      </c>
      <c r="G90">
        <f>PPCL_NG!P90</f>
        <v>40.091189793103453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7.9639687999999991</v>
      </c>
      <c r="O90">
        <f>BRPL_ISGS_exbus!BB90</f>
        <v>924.81755593567038</v>
      </c>
      <c r="P90" s="77">
        <v>112.7145168917565</v>
      </c>
      <c r="Q90" s="77">
        <v>33.599999999999994</v>
      </c>
      <c r="R90" s="80">
        <v>0</v>
      </c>
      <c r="S90" s="80">
        <v>0</v>
      </c>
      <c r="T90" s="78">
        <f>SUMPRODUCT(LTA!F90:AJ90,LTA!F$101:AJ$101,LTA!F$103:AJ$103)</f>
        <v>35.589999999999996</v>
      </c>
      <c r="U90" s="78">
        <f>SUMPRODUCT(LTA!F90:AJ90,LTA!F$102:AJ$102,LTA!F$103:AJ$103)</f>
        <v>80.849999999999994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63.1</v>
      </c>
      <c r="Z90" s="75">
        <f>IEX!N90</f>
        <v>0</v>
      </c>
      <c r="AA90" s="117">
        <f>STOA!H90</f>
        <v>185.72</v>
      </c>
      <c r="AB90" s="117">
        <f>-STOA!N90</f>
        <v>-104.59</v>
      </c>
      <c r="AC90">
        <f t="shared" si="3"/>
        <v>16.061631144580314</v>
      </c>
      <c r="AD90">
        <f t="shared" si="4"/>
        <v>1586.7071879151997</v>
      </c>
      <c r="AE90">
        <f>'IDT-1'!B90</f>
        <v>49.444000000000003</v>
      </c>
      <c r="AF90" s="26"/>
      <c r="AG90">
        <f t="shared" si="5"/>
        <v>1636.1511879151997</v>
      </c>
      <c r="AI90" s="75">
        <f>PXIL!H90</f>
        <v>0</v>
      </c>
      <c r="AJ90" s="75">
        <f>PXIL!N90</f>
        <v>0</v>
      </c>
      <c r="AK90" s="75">
        <f>RTM_IEX!H90</f>
        <v>113.77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15.648377887360498</v>
      </c>
      <c r="F91">
        <f>GT_Spot!P91</f>
        <v>0</v>
      </c>
      <c r="G91">
        <f>PPCL_NG!P91</f>
        <v>40.003777655172406</v>
      </c>
      <c r="H91">
        <f>PPCL_Spot!P91</f>
        <v>0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7.9305207999999991</v>
      </c>
      <c r="O91">
        <f>BRPL_ISGS_exbus!BB91</f>
        <v>926.20891065315368</v>
      </c>
      <c r="P91" s="77">
        <v>112.7145168917565</v>
      </c>
      <c r="Q91" s="77">
        <v>33.599999999999994</v>
      </c>
      <c r="R91" s="80">
        <v>0</v>
      </c>
      <c r="S91" s="80">
        <v>0</v>
      </c>
      <c r="T91" s="78">
        <f>SUMPRODUCT(LTA!F91:AJ91,LTA!F$101:AJ$101,LTA!F$103:AJ$103)</f>
        <v>36.590000000000003</v>
      </c>
      <c r="U91" s="78">
        <f>SUMPRODUCT(LTA!F91:AJ91,LTA!F$102:AJ$102,LTA!F$103:AJ$103)</f>
        <v>85.39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122.61</v>
      </c>
      <c r="AB91" s="117">
        <f>-STOA!N91</f>
        <v>-104.59</v>
      </c>
      <c r="AC91">
        <f t="shared" si="3"/>
        <v>16.020627496880376</v>
      </c>
      <c r="AD91">
        <f t="shared" si="4"/>
        <v>1582.0886861424522</v>
      </c>
      <c r="AE91">
        <f>'IDT-1'!B91</f>
        <v>0</v>
      </c>
      <c r="AF91" s="26"/>
      <c r="AG91">
        <f t="shared" si="5"/>
        <v>1582.0886861424522</v>
      </c>
      <c r="AI91" s="75">
        <f>PXIL!H91</f>
        <v>0</v>
      </c>
      <c r="AJ91" s="75">
        <f>PXIL!N91</f>
        <v>0</v>
      </c>
      <c r="AK91" s="75">
        <f>RTM_IEX!H91</f>
        <v>96.57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131.94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15.648377887360498</v>
      </c>
      <c r="F92">
        <f>GT_Spot!P92</f>
        <v>0</v>
      </c>
      <c r="G92">
        <f>PPCL_NG!P92</f>
        <v>40.175282482758618</v>
      </c>
      <c r="H92">
        <f>PPCL_Spot!P92</f>
        <v>0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8.0442439999999991</v>
      </c>
      <c r="O92">
        <f>BRPL_ISGS_exbus!BB92</f>
        <v>926.14863393808105</v>
      </c>
      <c r="P92" s="77">
        <v>112.7145168917565</v>
      </c>
      <c r="Q92" s="77">
        <v>33.599999999999994</v>
      </c>
      <c r="R92" s="80">
        <v>0</v>
      </c>
      <c r="S92" s="80">
        <v>0</v>
      </c>
      <c r="T92" s="78">
        <f>SUMPRODUCT(LTA!F92:AJ92,LTA!F$101:AJ$101,LTA!F$103:AJ$103)</f>
        <v>26.61</v>
      </c>
      <c r="U92" s="78">
        <f>SUMPRODUCT(LTA!F92:AJ92,LTA!F$102:AJ$102,LTA!F$103:AJ$103)</f>
        <v>59.59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122.61</v>
      </c>
      <c r="AB92" s="117">
        <f>-STOA!N92</f>
        <v>-104.59</v>
      </c>
      <c r="AC92">
        <f t="shared" si="3"/>
        <v>14.731735068430494</v>
      </c>
      <c r="AD92">
        <f t="shared" si="4"/>
        <v>1436.9125298834156</v>
      </c>
      <c r="AE92">
        <f>'IDT-1'!B92</f>
        <v>43</v>
      </c>
      <c r="AF92" s="26"/>
      <c r="AG92">
        <f t="shared" si="5"/>
        <v>1479.9125298834156</v>
      </c>
      <c r="AI92" s="75">
        <f>PXIL!H92</f>
        <v>0</v>
      </c>
      <c r="AJ92" s="75">
        <f>PXIL!N92</f>
        <v>0</v>
      </c>
      <c r="AK92" s="75">
        <f>RTM_IEX!H92</f>
        <v>77.44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40.159999999999997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15.648377887360498</v>
      </c>
      <c r="F93">
        <f>GT_Spot!P93</f>
        <v>0</v>
      </c>
      <c r="G93">
        <f>PPCL_NG!P93</f>
        <v>40.115532413793105</v>
      </c>
      <c r="H93">
        <f>PPCL_Spot!P93</f>
        <v>0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8.2198459999999987</v>
      </c>
      <c r="O93">
        <f>BRPL_ISGS_exbus!BB93</f>
        <v>948.54628046172968</v>
      </c>
      <c r="P93" s="77">
        <v>112.7145168917565</v>
      </c>
      <c r="Q93" s="77">
        <v>33.599999999999994</v>
      </c>
      <c r="R93" s="80">
        <v>0</v>
      </c>
      <c r="S93" s="80">
        <v>0</v>
      </c>
      <c r="T93" s="78">
        <f>SUMPRODUCT(LTA!F93:AJ93,LTA!F$101:AJ$101,LTA!F$103:AJ$103)</f>
        <v>23.669999999999998</v>
      </c>
      <c r="U93" s="78">
        <f>SUMPRODUCT(LTA!F93:AJ93,LTA!F$102:AJ$102,LTA!F$103:AJ$103)</f>
        <v>59.81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122.61</v>
      </c>
      <c r="AB93" s="117">
        <f>-STOA!N93</f>
        <v>-104.59</v>
      </c>
      <c r="AC93">
        <f t="shared" si="3"/>
        <v>14.350549854831707</v>
      </c>
      <c r="AD93">
        <f t="shared" si="4"/>
        <v>1393.9772135516976</v>
      </c>
      <c r="AE93">
        <f>'IDT-1'!B93</f>
        <v>2</v>
      </c>
      <c r="AF93" s="26"/>
      <c r="AG93">
        <f t="shared" si="5"/>
        <v>1395.9772135516976</v>
      </c>
      <c r="AI93" s="75">
        <f>PXIL!H93</f>
        <v>0</v>
      </c>
      <c r="AJ93" s="75">
        <f>PXIL!N93</f>
        <v>0</v>
      </c>
      <c r="AK93" s="75">
        <f>RTM_IEX!H93</f>
        <v>37.28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17.21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15.648377887360498</v>
      </c>
      <c r="F94">
        <f>GT_Spot!P94</f>
        <v>0</v>
      </c>
      <c r="G94">
        <f>PPCL_NG!P94</f>
        <v>40.142087999999994</v>
      </c>
      <c r="H94">
        <f>PPCL_Spot!P94</f>
        <v>0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8.3486207999999991</v>
      </c>
      <c r="O94">
        <f>BRPL_ISGS_exbus!BB94</f>
        <v>957.67142105824655</v>
      </c>
      <c r="P94" s="77">
        <v>112.7145168917565</v>
      </c>
      <c r="Q94" s="77">
        <v>33.599999999999994</v>
      </c>
      <c r="R94" s="80">
        <v>0</v>
      </c>
      <c r="S94" s="80">
        <v>0</v>
      </c>
      <c r="T94" s="78">
        <f>SUMPRODUCT(LTA!F94:AJ94,LTA!F$101:AJ$101,LTA!F$103:AJ$103)</f>
        <v>24.55</v>
      </c>
      <c r="U94" s="78">
        <f>SUMPRODUCT(LTA!F94:AJ94,LTA!F$102:AJ$102,LTA!F$103:AJ$103)</f>
        <v>64.78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42.300000000000004</v>
      </c>
      <c r="AB94" s="117">
        <f>-STOA!N94</f>
        <v>-104.59</v>
      </c>
      <c r="AC94">
        <f t="shared" si="3"/>
        <v>13.650865999479675</v>
      </c>
      <c r="AD94">
        <f t="shared" si="4"/>
        <v>1315.1673683897734</v>
      </c>
      <c r="AE94">
        <f>'IDT-1'!B94</f>
        <v>10</v>
      </c>
      <c r="AF94" s="26"/>
      <c r="AG94">
        <f t="shared" si="5"/>
        <v>1325.1673683897734</v>
      </c>
      <c r="AI94" s="75">
        <f>PXIL!H94</f>
        <v>0</v>
      </c>
      <c r="AJ94" s="75">
        <f>PXIL!N94</f>
        <v>0</v>
      </c>
      <c r="AK94" s="75">
        <f>RTM_IEX!H94</f>
        <v>40.159999999999997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15.648377887360498</v>
      </c>
      <c r="F95">
        <f>GT_Spot!P95</f>
        <v>0</v>
      </c>
      <c r="G95">
        <f>PPCL_NG!P95</f>
        <v>40.12770372413793</v>
      </c>
      <c r="H95">
        <f>PPCL_Spot!P95</f>
        <v>0</v>
      </c>
      <c r="I95">
        <f>Bawana_NG!P95</f>
        <v>81.97</v>
      </c>
      <c r="J95">
        <f>Bawana_RLNG!P95</f>
        <v>0</v>
      </c>
      <c r="K95">
        <f>Bawana_Spot!P95</f>
        <v>0</v>
      </c>
      <c r="L95">
        <f>TWOMCL!O95</f>
        <v>-6.0081447963800896</v>
      </c>
      <c r="M95">
        <f>EDWPCL!S95</f>
        <v>0</v>
      </c>
      <c r="N95">
        <f>'MSW BWN'!S95</f>
        <v>8.356982799999999</v>
      </c>
      <c r="O95">
        <f>BRPL_ISGS_exbus!BB95</f>
        <v>933.08072623175804</v>
      </c>
      <c r="P95" s="77">
        <v>112.7145168917565</v>
      </c>
      <c r="Q95" s="77">
        <v>33.599999999999994</v>
      </c>
      <c r="R95" s="80">
        <v>0</v>
      </c>
      <c r="S95" s="80">
        <v>0</v>
      </c>
      <c r="T95" s="78">
        <f>SUMPRODUCT(LTA!F95:AJ95,LTA!F$101:AJ$101,LTA!F$103:AJ$103)</f>
        <v>25.62</v>
      </c>
      <c r="U95" s="78">
        <f>SUMPRODUCT(LTA!F95:AJ95,LTA!F$102:AJ$102,LTA!F$103:AJ$103)</f>
        <v>65.05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2.91</v>
      </c>
      <c r="AB95" s="117">
        <f>-STOA!N95</f>
        <v>-104.59</v>
      </c>
      <c r="AC95">
        <f t="shared" si="3"/>
        <v>13.3806495395286</v>
      </c>
      <c r="AD95">
        <f t="shared" si="4"/>
        <v>1284.9695131991041</v>
      </c>
      <c r="AE95">
        <f>'IDT-1'!B95</f>
        <v>0</v>
      </c>
      <c r="AF95" s="26"/>
      <c r="AG95">
        <f t="shared" si="5"/>
        <v>1284.9695131991041</v>
      </c>
      <c r="AI95" s="75">
        <f>PXIL!H95</f>
        <v>0</v>
      </c>
      <c r="AJ95" s="75">
        <f>PXIL!N95</f>
        <v>0</v>
      </c>
      <c r="AK95" s="75">
        <f>RTM_IEX!H95</f>
        <v>89.87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15.648377887360498</v>
      </c>
      <c r="F96">
        <f>GT_Spot!P96</f>
        <v>0</v>
      </c>
      <c r="G96">
        <f>PPCL_NG!P96</f>
        <v>40.034759172413793</v>
      </c>
      <c r="H96">
        <f>PPCL_Spot!P96</f>
        <v>0</v>
      </c>
      <c r="I96">
        <f>Bawana_NG!P96</f>
        <v>81.97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7.9071071999999996</v>
      </c>
      <c r="O96">
        <f>BRPL_ISGS_exbus!BB96</f>
        <v>846.98721844693773</v>
      </c>
      <c r="P96" s="77">
        <v>112.7145168917565</v>
      </c>
      <c r="Q96" s="77">
        <v>33.599999999999994</v>
      </c>
      <c r="R96" s="80">
        <v>0</v>
      </c>
      <c r="S96" s="80">
        <v>0</v>
      </c>
      <c r="T96" s="78">
        <f>SUMPRODUCT(LTA!F96:AJ96,LTA!F$101:AJ$101,LTA!F$103:AJ$103)</f>
        <v>28.39</v>
      </c>
      <c r="U96" s="78">
        <f>SUMPRODUCT(LTA!F96:AJ96,LTA!F$102:AJ$102,LTA!F$103:AJ$103)</f>
        <v>64.88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2.91</v>
      </c>
      <c r="AB96" s="117">
        <f>-STOA!N96</f>
        <v>-104.59</v>
      </c>
      <c r="AC96">
        <f t="shared" si="3"/>
        <v>12.734759203137402</v>
      </c>
      <c r="AD96">
        <f t="shared" si="4"/>
        <v>1211.9804301472211</v>
      </c>
      <c r="AE96">
        <f>'IDT-1'!B96</f>
        <v>0</v>
      </c>
      <c r="AF96" s="26"/>
      <c r="AG96">
        <f t="shared" si="5"/>
        <v>1211.9804301472211</v>
      </c>
      <c r="AI96" s="75">
        <f>PXIL!H96</f>
        <v>0</v>
      </c>
      <c r="AJ96" s="75">
        <f>PXIL!N96</f>
        <v>0</v>
      </c>
      <c r="AK96" s="75">
        <f>RTM_IEX!H96</f>
        <v>100.39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15.648377887360498</v>
      </c>
      <c r="F97">
        <f>GT_Spot!P97</f>
        <v>0</v>
      </c>
      <c r="G97">
        <f>PPCL_NG!P97</f>
        <v>40.125490758620693</v>
      </c>
      <c r="H97">
        <f>PPCL_Spot!P97</f>
        <v>0</v>
      </c>
      <c r="I97">
        <f>Bawana_NG!P97</f>
        <v>81.97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8.0107959999999991</v>
      </c>
      <c r="O97">
        <f>BRPL_ISGS_exbus!BB97</f>
        <v>788.2599320572607</v>
      </c>
      <c r="P97" s="77">
        <v>112.7145168917565</v>
      </c>
      <c r="Q97" s="77">
        <v>33.599999999999994</v>
      </c>
      <c r="R97" s="80">
        <v>0</v>
      </c>
      <c r="S97" s="80">
        <v>0</v>
      </c>
      <c r="T97" s="78">
        <f>SUMPRODUCT(LTA!F97:AJ97,LTA!F$101:AJ$101,LTA!F$103:AJ$103)</f>
        <v>29.27</v>
      </c>
      <c r="U97" s="78">
        <f>SUMPRODUCT(LTA!F97:AJ97,LTA!F$102:AJ$102,LTA!F$103:AJ$103)</f>
        <v>64.77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2.91</v>
      </c>
      <c r="AB97" s="117">
        <f>-STOA!N97</f>
        <v>-104.59</v>
      </c>
      <c r="AC97">
        <f t="shared" si="3"/>
        <v>12.108701982306863</v>
      </c>
      <c r="AD97">
        <f t="shared" si="4"/>
        <v>1141.4636213645811</v>
      </c>
      <c r="AE97">
        <f>'IDT-1'!B97</f>
        <v>0</v>
      </c>
      <c r="AF97" s="26"/>
      <c r="AG97">
        <f t="shared" si="5"/>
        <v>1141.4636213645811</v>
      </c>
      <c r="AI97" s="75">
        <f>PXIL!H97</f>
        <v>0</v>
      </c>
      <c r="AJ97" s="75">
        <f>PXIL!N97</f>
        <v>0</v>
      </c>
      <c r="AK97" s="75">
        <f>RTM_IEX!H97</f>
        <v>87.01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15.648377887360498</v>
      </c>
      <c r="F98">
        <f>GT_Spot!P98</f>
        <v>0</v>
      </c>
      <c r="G98">
        <f>PPCL_NG!P98</f>
        <v>39.981648</v>
      </c>
      <c r="H98">
        <f>PPCL_Spot!P98</f>
        <v>0</v>
      </c>
      <c r="I98">
        <f>Bawana_NG!P98</f>
        <v>81.97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7.6746435999999996</v>
      </c>
      <c r="O98">
        <f>BRPL_ISGS_exbus!BB98</f>
        <v>726.19608018280769</v>
      </c>
      <c r="P98" s="77">
        <v>112.7145168917565</v>
      </c>
      <c r="Q98" s="77">
        <v>37.880000000000003</v>
      </c>
      <c r="R98" s="80">
        <v>0</v>
      </c>
      <c r="S98" s="80">
        <v>0</v>
      </c>
      <c r="T98" s="78">
        <f>SUMPRODUCT(LTA!F98:AJ98,LTA!F$101:AJ$101,LTA!F$103:AJ$103)</f>
        <v>29.639999999999997</v>
      </c>
      <c r="U98" s="78">
        <f>SUMPRODUCT(LTA!F98:AJ98,LTA!F$102:AJ$102,LTA!F$103:AJ$103)</f>
        <v>64.569999999999993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2.91</v>
      </c>
      <c r="AB98" s="117">
        <f>-STOA!N98</f>
        <v>-104.59</v>
      </c>
      <c r="AC98">
        <f t="shared" si="3"/>
        <v>11.530156128415815</v>
      </c>
      <c r="AD98">
        <f t="shared" si="4"/>
        <v>1076.2983201853983</v>
      </c>
      <c r="AE98">
        <f>'IDT-1'!B98</f>
        <v>0</v>
      </c>
      <c r="AF98" s="26"/>
      <c r="AG98">
        <f t="shared" si="5"/>
        <v>1076.2983201853983</v>
      </c>
      <c r="AI98" s="75">
        <f>PXIL!H98</f>
        <v>0</v>
      </c>
      <c r="AJ98" s="75">
        <f>PXIL!N98</f>
        <v>0</v>
      </c>
      <c r="AK98" s="75">
        <f>RTM_IEX!H98</f>
        <v>79.36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0.37445172372735425</v>
      </c>
      <c r="F99">
        <f t="shared" si="6"/>
        <v>0</v>
      </c>
      <c r="G99">
        <f t="shared" si="6"/>
        <v>0.95120715425007951</v>
      </c>
      <c r="H99">
        <f t="shared" si="6"/>
        <v>0</v>
      </c>
      <c r="I99">
        <f t="shared" si="6"/>
        <v>2.2130969553334121</v>
      </c>
      <c r="J99">
        <f t="shared" si="6"/>
        <v>0</v>
      </c>
      <c r="K99">
        <f t="shared" si="6"/>
        <v>0</v>
      </c>
      <c r="L99">
        <f t="shared" si="6"/>
        <v>-0.14201454311155623</v>
      </c>
      <c r="M99">
        <f t="shared" si="6"/>
        <v>0</v>
      </c>
      <c r="N99">
        <f t="shared" si="6"/>
        <v>0.19531625120000001</v>
      </c>
      <c r="O99">
        <f t="shared" si="6"/>
        <v>21.047644726584309</v>
      </c>
      <c r="P99" s="77">
        <f t="shared" si="6"/>
        <v>2.4698741540567308</v>
      </c>
      <c r="Q99" s="77">
        <f t="shared" si="6"/>
        <v>0.76777444224598879</v>
      </c>
      <c r="R99" s="80">
        <f t="shared" si="6"/>
        <v>0.39533630102040818</v>
      </c>
      <c r="S99" s="80">
        <f t="shared" si="6"/>
        <v>0</v>
      </c>
      <c r="T99" s="78">
        <f t="shared" si="6"/>
        <v>3.44482</v>
      </c>
      <c r="U99" s="78">
        <f t="shared" si="6"/>
        <v>1.3433400000000004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0.9001174999999999</v>
      </c>
      <c r="Z99" s="75">
        <f t="shared" si="6"/>
        <v>-0.17799999999999999</v>
      </c>
      <c r="AA99" s="117">
        <f t="shared" si="6"/>
        <v>5.6062450000000021</v>
      </c>
      <c r="AB99" s="117">
        <f t="shared" si="6"/>
        <v>-4.214280000000004</v>
      </c>
      <c r="AC99">
        <f t="shared" si="6"/>
        <v>0.40387766069366693</v>
      </c>
      <c r="AD99">
        <f t="shared" si="6"/>
        <v>35.350907004613084</v>
      </c>
      <c r="AE99">
        <f t="shared" si="6"/>
        <v>0.31254324999999999</v>
      </c>
      <c r="AG99">
        <f t="shared" si="6"/>
        <v>35.663450254613082</v>
      </c>
      <c r="AI99">
        <f t="shared" si="6"/>
        <v>0</v>
      </c>
      <c r="AJ99">
        <f t="shared" si="6"/>
        <v>0</v>
      </c>
      <c r="AK99">
        <f t="shared" si="6"/>
        <v>0.85241999999999996</v>
      </c>
      <c r="AL99">
        <f t="shared" si="6"/>
        <v>-0.51349999999999996</v>
      </c>
      <c r="AM99">
        <f t="shared" si="6"/>
        <v>0</v>
      </c>
      <c r="AN99">
        <f t="shared" si="6"/>
        <v>0</v>
      </c>
      <c r="AO99">
        <f t="shared" si="6"/>
        <v>0.24093500000000004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44943</v>
      </c>
      <c r="B1" s="229"/>
      <c r="C1" s="229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9" t="s">
        <v>200</v>
      </c>
      <c r="M1" s="229" t="s">
        <v>201</v>
      </c>
      <c r="N1" s="229" t="s">
        <v>202</v>
      </c>
      <c r="O1" s="229" t="s">
        <v>197</v>
      </c>
      <c r="P1" s="230" t="s">
        <v>143</v>
      </c>
      <c r="Q1" s="230" t="s">
        <v>144</v>
      </c>
      <c r="R1" s="233" t="s">
        <v>339</v>
      </c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411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9"/>
      <c r="C2" s="229"/>
      <c r="D2" s="221"/>
      <c r="E2" s="221"/>
      <c r="F2" s="221"/>
      <c r="G2" s="221"/>
      <c r="H2" s="221"/>
      <c r="I2" s="221"/>
      <c r="J2" s="221"/>
      <c r="K2" s="221"/>
      <c r="L2" s="229"/>
      <c r="M2" s="229"/>
      <c r="N2" s="229"/>
      <c r="O2" s="229"/>
      <c r="P2" s="230"/>
      <c r="Q2" s="230"/>
      <c r="R2" s="233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f>GT_NG!Q3</f>
        <v>8.8760965481443037</v>
      </c>
      <c r="F3">
        <f>GT_Spot!Q3</f>
        <v>0</v>
      </c>
      <c r="G3">
        <f>PPCL_NG!Q3</f>
        <v>25.510841379310349</v>
      </c>
      <c r="H3">
        <f>PPCL_Spot!Q3</f>
        <v>0</v>
      </c>
      <c r="I3">
        <f>Bawana_NG!Q3</f>
        <v>48.427379293295701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4.639467999999999</v>
      </c>
      <c r="O3">
        <f>BYPL_ISGS_exbus!BB3</f>
        <v>490.05169334591687</v>
      </c>
      <c r="P3" s="77">
        <v>65.183083838001522</v>
      </c>
      <c r="Q3" s="77">
        <v>9.56</v>
      </c>
      <c r="R3" s="80">
        <v>0</v>
      </c>
      <c r="S3" s="80">
        <v>0</v>
      </c>
      <c r="T3" s="78">
        <f>SUMPRODUCT(LTA!F3:AJ3,LTA!F$101:AJ$101,LTA!F$104:AJ$104)</f>
        <v>39.770000000000003</v>
      </c>
      <c r="U3" s="78">
        <f>SUMPRODUCT(LTA!F3:AJ3,LTA!F$102:AJ$102,LTA!F$104:AJ$104)</f>
        <v>119.39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-57</v>
      </c>
      <c r="AA3" s="117">
        <f>STOA!I3</f>
        <v>0.37</v>
      </c>
      <c r="AB3" s="117">
        <f>-STOA!O3</f>
        <v>-197.18</v>
      </c>
      <c r="AC3">
        <f>SUMIF(B3:AB3,"&gt;0")*$AC$2-SUMIF(B3:AB3,"&lt;0")*($AC$2/(1-$AC$2))+SUMIF(AI3:AR3,"&gt;0")*$AC$2-SUMIF(AI3:AR3,"&lt;0")*($AC$2/(1-$AC$2))</f>
        <v>9.7998095412514807</v>
      </c>
      <c r="AD3">
        <f>SUM(B3:AB3,AI3:AR3)-AC3</f>
        <v>502.79875286341718</v>
      </c>
      <c r="AE3">
        <f>'IDT-1'!C3</f>
        <v>0</v>
      </c>
      <c r="AF3" s="26"/>
      <c r="AG3">
        <f>SUM(AD3:AF3)</f>
        <v>502.79875286341718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-45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8.8760965481443037</v>
      </c>
      <c r="F4">
        <f>GT_Spot!Q4</f>
        <v>0</v>
      </c>
      <c r="G4">
        <f>PPCL_NG!Q4</f>
        <v>25.271999999999998</v>
      </c>
      <c r="H4">
        <f>PPCL_Spot!Q4</f>
        <v>0</v>
      </c>
      <c r="I4">
        <f>Bawana_NG!Q4</f>
        <v>48.427379293295701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4.7082999999999986</v>
      </c>
      <c r="O4">
        <f>BYPL_ISGS_exbus!BB4</f>
        <v>486.33008370858124</v>
      </c>
      <c r="P4" s="77">
        <v>65.183083838001522</v>
      </c>
      <c r="Q4" s="77">
        <v>9.56</v>
      </c>
      <c r="R4" s="80">
        <v>0</v>
      </c>
      <c r="S4" s="80">
        <v>0</v>
      </c>
      <c r="T4" s="78">
        <f>SUMPRODUCT(LTA!F4:AJ4,LTA!F$101:AJ$101,LTA!F$104:AJ$104)</f>
        <v>40.11</v>
      </c>
      <c r="U4" s="78">
        <f>SUMPRODUCT(LTA!F4:AJ4,LTA!F$102:AJ$102,LTA!F$104:AJ$104)</f>
        <v>119.74000000000001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-77</v>
      </c>
      <c r="AA4" s="117">
        <f>STOA!I4</f>
        <v>0.37</v>
      </c>
      <c r="AB4" s="117">
        <f>-STOA!O4</f>
        <v>-197.18</v>
      </c>
      <c r="AC4">
        <f t="shared" ref="AC4:AC67" si="0">SUMIF(B4:AB4,"&gt;0")*$AC$2-SUMIF(B4:AB4,"&lt;0")*($AC$2/(1-$AC$2))+SUMIF(AI4:AR4,"&gt;0")*$AC$2-SUMIF(AI4:AR4,"&lt;0")*($AC$2/(1-$AC$2))</f>
        <v>9.993588481959879</v>
      </c>
      <c r="AD4">
        <f t="shared" ref="AD4:AD67" si="1">SUM(B4:AB4,AI4:AR4)-AC4</f>
        <v>474.40335490606282</v>
      </c>
      <c r="AE4">
        <f>'IDT-1'!C4</f>
        <v>0</v>
      </c>
      <c r="AF4" s="26"/>
      <c r="AG4">
        <f t="shared" ref="AG4:AG67" si="2">SUM(AD4:AF4)</f>
        <v>474.40335490606282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-50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8.8560602128211787</v>
      </c>
      <c r="F5">
        <f>GT_Spot!Q5</f>
        <v>0</v>
      </c>
      <c r="G5">
        <f>PPCL_NG!Q5</f>
        <v>25.231834482758622</v>
      </c>
      <c r="H5">
        <f>PPCL_Spot!Q5</f>
        <v>0</v>
      </c>
      <c r="I5">
        <f>Bawana_NG!Q5</f>
        <v>48.432240366378316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4.7216839999999989</v>
      </c>
      <c r="O5">
        <f>BYPL_ISGS_exbus!BB5</f>
        <v>484.03478766637954</v>
      </c>
      <c r="P5" s="77">
        <v>65.183083838001522</v>
      </c>
      <c r="Q5" s="77">
        <v>9.56</v>
      </c>
      <c r="R5" s="80">
        <v>0</v>
      </c>
      <c r="S5" s="80">
        <v>0</v>
      </c>
      <c r="T5" s="78">
        <f>SUMPRODUCT(LTA!F5:AJ5,LTA!F$101:AJ$101,LTA!F$104:AJ$104)</f>
        <v>36.86</v>
      </c>
      <c r="U5" s="78">
        <f>SUMPRODUCT(LTA!F5:AJ5,LTA!F$102:AJ$102,LTA!F$104:AJ$104)</f>
        <v>120.05000000000001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-97</v>
      </c>
      <c r="AA5" s="117">
        <f>STOA!I5</f>
        <v>0.37</v>
      </c>
      <c r="AB5" s="117">
        <f>-STOA!O5</f>
        <v>-197.18</v>
      </c>
      <c r="AC5">
        <f t="shared" si="0"/>
        <v>10.124711207572968</v>
      </c>
      <c r="AD5">
        <f t="shared" si="1"/>
        <v>448.99497935876616</v>
      </c>
      <c r="AE5">
        <f>'IDT-1'!C5</f>
        <v>0</v>
      </c>
      <c r="AF5" s="26"/>
      <c r="AG5">
        <f t="shared" si="2"/>
        <v>448.99497935876616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-50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8.8560602128211787</v>
      </c>
      <c r="F6">
        <f>GT_Spot!Q6</f>
        <v>0</v>
      </c>
      <c r="G6">
        <f>PPCL_NG!Q6</f>
        <v>25.188800000000001</v>
      </c>
      <c r="H6">
        <f>PPCL_Spot!Q6</f>
        <v>0</v>
      </c>
      <c r="I6">
        <f>Bawana_NG!Q6</f>
        <v>48.432240366378316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4.5658559999999984</v>
      </c>
      <c r="O6">
        <f>BYPL_ISGS_exbus!BB6</f>
        <v>482.97296093870966</v>
      </c>
      <c r="P6" s="77">
        <v>65.183083838001522</v>
      </c>
      <c r="Q6" s="77">
        <v>9.56</v>
      </c>
      <c r="R6" s="80">
        <v>0</v>
      </c>
      <c r="S6" s="80">
        <v>0</v>
      </c>
      <c r="T6" s="78">
        <f>SUMPRODUCT(LTA!F6:AJ6,LTA!F$101:AJ$101,LTA!F$104:AJ$104)</f>
        <v>37.18</v>
      </c>
      <c r="U6" s="78">
        <f>SUMPRODUCT(LTA!F6:AJ6,LTA!F$102:AJ$102,LTA!F$104:AJ$104)</f>
        <v>120.22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-117</v>
      </c>
      <c r="AA6" s="117">
        <f>STOA!I6</f>
        <v>0.37</v>
      </c>
      <c r="AB6" s="117">
        <f>-STOA!O6</f>
        <v>-197.18</v>
      </c>
      <c r="AC6">
        <f t="shared" si="0"/>
        <v>10.295491692965104</v>
      </c>
      <c r="AD6">
        <f t="shared" si="1"/>
        <v>428.05350966294549</v>
      </c>
      <c r="AE6">
        <f>'IDT-1'!C6</f>
        <v>0</v>
      </c>
      <c r="AF6" s="26"/>
      <c r="AG6">
        <f t="shared" si="2"/>
        <v>428.05350966294549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-50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8.8560602128211787</v>
      </c>
      <c r="F7">
        <f>GT_Spot!Q7</f>
        <v>0</v>
      </c>
      <c r="G7">
        <f>PPCL_NG!Q7</f>
        <v>25.257655172413791</v>
      </c>
      <c r="H7">
        <f>PPCL_Spot!Q7</f>
        <v>0</v>
      </c>
      <c r="I7">
        <f>Bawana_NG!Q7</f>
        <v>48.432240366378316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4.5840199999999989</v>
      </c>
      <c r="O7">
        <f>BYPL_ISGS_exbus!BB7</f>
        <v>481.51269763976785</v>
      </c>
      <c r="P7" s="77">
        <v>65.180000000000007</v>
      </c>
      <c r="Q7" s="77">
        <v>9.56</v>
      </c>
      <c r="R7" s="80">
        <v>0</v>
      </c>
      <c r="S7" s="80">
        <v>0</v>
      </c>
      <c r="T7" s="78">
        <f>SUMPRODUCT(LTA!F7:AJ7,LTA!F$101:AJ$101,LTA!F$104:AJ$104)</f>
        <v>37.950000000000003</v>
      </c>
      <c r="U7" s="78">
        <f>SUMPRODUCT(LTA!F7:AJ7,LTA!F$102:AJ$102,LTA!F$104:AJ$104)</f>
        <v>120.36000000000001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-132</v>
      </c>
      <c r="AA7" s="117">
        <f>STOA!I7</f>
        <v>0.37</v>
      </c>
      <c r="AB7" s="117">
        <f>-STOA!O7</f>
        <v>-197.18</v>
      </c>
      <c r="AC7">
        <f t="shared" si="0"/>
        <v>10.646513107765058</v>
      </c>
      <c r="AD7">
        <f t="shared" si="1"/>
        <v>387.23616028361613</v>
      </c>
      <c r="AE7">
        <f>'IDT-1'!C7</f>
        <v>0</v>
      </c>
      <c r="AF7" s="26"/>
      <c r="AG7">
        <f t="shared" si="2"/>
        <v>387.23616028361613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-75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8.8560602128211787</v>
      </c>
      <c r="F8">
        <f>GT_Spot!Q8</f>
        <v>0</v>
      </c>
      <c r="G8">
        <f>PPCL_NG!Q8</f>
        <v>25.216772413793098</v>
      </c>
      <c r="H8">
        <f>PPCL_Spot!Q8</f>
        <v>0</v>
      </c>
      <c r="I8">
        <f>Bawana_NG!Q8</f>
        <v>48.432240366378316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4.808679999999999</v>
      </c>
      <c r="O8">
        <f>BYPL_ISGS_exbus!BB8</f>
        <v>481.52186545670213</v>
      </c>
      <c r="P8" s="77">
        <v>65.179999999999993</v>
      </c>
      <c r="Q8" s="77">
        <v>9.56</v>
      </c>
      <c r="R8" s="80">
        <v>0</v>
      </c>
      <c r="S8" s="80">
        <v>0</v>
      </c>
      <c r="T8" s="78">
        <f>SUMPRODUCT(LTA!F8:AJ8,LTA!F$101:AJ$101,LTA!F$104:AJ$104)</f>
        <v>38.67</v>
      </c>
      <c r="U8" s="78">
        <f>SUMPRODUCT(LTA!F8:AJ8,LTA!F$102:AJ$102,LTA!F$104:AJ$104)</f>
        <v>120.93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-147</v>
      </c>
      <c r="AA8" s="117">
        <f>STOA!I8</f>
        <v>0.37</v>
      </c>
      <c r="AB8" s="117">
        <f>-STOA!O8</f>
        <v>-197.18</v>
      </c>
      <c r="AC8">
        <f t="shared" si="0"/>
        <v>10.792734937111147</v>
      </c>
      <c r="AD8">
        <f t="shared" si="1"/>
        <v>373.57288351258347</v>
      </c>
      <c r="AE8">
        <f>'IDT-1'!C8</f>
        <v>0</v>
      </c>
      <c r="AF8" s="26"/>
      <c r="AG8">
        <f t="shared" si="2"/>
        <v>373.57288351258347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-75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8.8560602128211787</v>
      </c>
      <c r="F9">
        <f>GT_Spot!Q9</f>
        <v>0</v>
      </c>
      <c r="G9">
        <f>PPCL_NG!Q9</f>
        <v>25.39536551724138</v>
      </c>
      <c r="H9">
        <f>PPCL_Spot!Q9</f>
        <v>0</v>
      </c>
      <c r="I9">
        <f>Bawana_NG!Q9</f>
        <v>48.432240366378316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4.777131999999999</v>
      </c>
      <c r="O9">
        <f>BYPL_ISGS_exbus!BB9</f>
        <v>481.51269763976785</v>
      </c>
      <c r="P9" s="77">
        <v>65.179999999999993</v>
      </c>
      <c r="Q9" s="77">
        <v>9.56</v>
      </c>
      <c r="R9" s="80">
        <v>0</v>
      </c>
      <c r="S9" s="80">
        <v>0</v>
      </c>
      <c r="T9" s="78">
        <f>SUMPRODUCT(LTA!F9:AJ9,LTA!F$101:AJ$101,LTA!F$104:AJ$104)</f>
        <v>28.19</v>
      </c>
      <c r="U9" s="78">
        <f>SUMPRODUCT(LTA!F9:AJ9,LTA!F$102:AJ$102,LTA!F$104:AJ$104)</f>
        <v>121.45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-162</v>
      </c>
      <c r="AA9" s="117">
        <f>STOA!I9</f>
        <v>0.37</v>
      </c>
      <c r="AB9" s="117">
        <f>-STOA!O9</f>
        <v>-197.18</v>
      </c>
      <c r="AC9">
        <f t="shared" si="0"/>
        <v>10.981522210420525</v>
      </c>
      <c r="AD9">
        <f t="shared" si="1"/>
        <v>332.56197352578823</v>
      </c>
      <c r="AE9">
        <f>'IDT-1'!C9</f>
        <v>0</v>
      </c>
      <c r="AF9" s="26"/>
      <c r="AG9">
        <f t="shared" si="2"/>
        <v>332.56197352578823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-91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8.8560602128211787</v>
      </c>
      <c r="F10">
        <f>GT_Spot!Q10</f>
        <v>0</v>
      </c>
      <c r="G10">
        <f>PPCL_NG!Q10</f>
        <v>25.261241379310345</v>
      </c>
      <c r="H10">
        <f>PPCL_Spot!Q10</f>
        <v>0</v>
      </c>
      <c r="I10">
        <f>Bawana_NG!Q10</f>
        <v>48.432240366378316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4.7264639999999991</v>
      </c>
      <c r="O10">
        <f>BYPL_ISGS_exbus!BB10</f>
        <v>482.82288384734636</v>
      </c>
      <c r="P10" s="77">
        <v>65.179999999999993</v>
      </c>
      <c r="Q10" s="77">
        <v>9.56</v>
      </c>
      <c r="R10" s="80">
        <v>0</v>
      </c>
      <c r="S10" s="80">
        <v>0</v>
      </c>
      <c r="T10" s="78">
        <f>SUMPRODUCT(LTA!F10:AJ10,LTA!F$101:AJ$101,LTA!F$104:AJ$104)</f>
        <v>28.33</v>
      </c>
      <c r="U10" s="78">
        <f>SUMPRODUCT(LTA!F10:AJ10,LTA!F$102:AJ$102,LTA!F$104:AJ$104)</f>
        <v>122.04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-172</v>
      </c>
      <c r="AA10" s="117">
        <f>STOA!I10</f>
        <v>0.37</v>
      </c>
      <c r="AB10" s="117">
        <f>-STOA!O10</f>
        <v>-197.18</v>
      </c>
      <c r="AC10">
        <f t="shared" si="0"/>
        <v>11.104387208499766</v>
      </c>
      <c r="AD10">
        <f t="shared" si="1"/>
        <v>322.29450259735631</v>
      </c>
      <c r="AE10">
        <f>'IDT-1'!C10</f>
        <v>0</v>
      </c>
      <c r="AF10" s="26"/>
      <c r="AG10">
        <f t="shared" si="2"/>
        <v>322.29450259735631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-93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11.582002074688797</v>
      </c>
      <c r="F11">
        <f>GT_Spot!Q11</f>
        <v>0</v>
      </c>
      <c r="G11">
        <f>PPCL_NG!Q11</f>
        <v>25.29566896551724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4.6853559999999987</v>
      </c>
      <c r="O11">
        <f>BYPL_ISGS_exbus!BB11</f>
        <v>481.5142450350092</v>
      </c>
      <c r="P11" s="77">
        <v>28.682500000000001</v>
      </c>
      <c r="Q11" s="77">
        <v>9.56</v>
      </c>
      <c r="R11" s="80">
        <v>0</v>
      </c>
      <c r="S11" s="80">
        <v>0</v>
      </c>
      <c r="T11" s="78">
        <f>SUMPRODUCT(LTA!F11:AJ11,LTA!F$101:AJ$101,LTA!F$104:AJ$104)</f>
        <v>28.75</v>
      </c>
      <c r="U11" s="78">
        <f>SUMPRODUCT(LTA!F11:AJ11,LTA!F$102:AJ$102,LTA!F$104:AJ$104)</f>
        <v>122.39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-182</v>
      </c>
      <c r="AA11" s="117">
        <f>STOA!I11</f>
        <v>0.37</v>
      </c>
      <c r="AB11" s="117">
        <f>-STOA!O11</f>
        <v>-197.18</v>
      </c>
      <c r="AC11">
        <f t="shared" si="0"/>
        <v>10.562689244594981</v>
      </c>
      <c r="AD11">
        <f t="shared" si="1"/>
        <v>315.51932319699847</v>
      </c>
      <c r="AE11">
        <f>'IDT-1'!C11</f>
        <v>0</v>
      </c>
      <c r="AF11" s="26"/>
      <c r="AG11">
        <f t="shared" si="2"/>
        <v>315.51932319699847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-56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11.582002074688797</v>
      </c>
      <c r="F12">
        <f>GT_Spot!Q12</f>
        <v>0</v>
      </c>
      <c r="G12">
        <f>PPCL_NG!Q12</f>
        <v>25.269848275862067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4.4740799999999989</v>
      </c>
      <c r="O12">
        <f>BYPL_ISGS_exbus!BB12</f>
        <v>481.52324696468423</v>
      </c>
      <c r="P12" s="77">
        <v>28.682500000000001</v>
      </c>
      <c r="Q12" s="77">
        <v>9.56</v>
      </c>
      <c r="R12" s="80">
        <v>0</v>
      </c>
      <c r="S12" s="80">
        <v>0</v>
      </c>
      <c r="T12" s="78">
        <f>SUMPRODUCT(LTA!F12:AJ12,LTA!F$101:AJ$101,LTA!F$104:AJ$104)</f>
        <v>29.62</v>
      </c>
      <c r="U12" s="78">
        <f>SUMPRODUCT(LTA!F12:AJ12,LTA!F$102:AJ$102,LTA!F$104:AJ$104)</f>
        <v>122.67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-192</v>
      </c>
      <c r="AA12" s="117">
        <f>STOA!I12</f>
        <v>0.37</v>
      </c>
      <c r="AB12" s="117">
        <f>-STOA!O12</f>
        <v>-197.18</v>
      </c>
      <c r="AC12">
        <f t="shared" si="0"/>
        <v>10.64182703088472</v>
      </c>
      <c r="AD12">
        <f t="shared" si="1"/>
        <v>308.36209065072865</v>
      </c>
      <c r="AE12">
        <f>'IDT-1'!C12</f>
        <v>0</v>
      </c>
      <c r="AF12" s="26"/>
      <c r="AG12">
        <f t="shared" si="2"/>
        <v>308.36209065072865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-54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8.8560602128211787</v>
      </c>
      <c r="F13">
        <f>GT_Spot!Q13</f>
        <v>0</v>
      </c>
      <c r="G13">
        <f>PPCL_NG!Q13</f>
        <v>25.246179310344825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4.6480719999999991</v>
      </c>
      <c r="O13">
        <f>BYPL_ISGS_exbus!BB13</f>
        <v>481.50676174075409</v>
      </c>
      <c r="P13" s="77">
        <v>28.682500000000001</v>
      </c>
      <c r="Q13" s="77">
        <v>9.56</v>
      </c>
      <c r="R13" s="80">
        <v>0</v>
      </c>
      <c r="S13" s="80">
        <v>0</v>
      </c>
      <c r="T13" s="78">
        <f>SUMPRODUCT(LTA!F13:AJ13,LTA!F$101:AJ$101,LTA!F$104:AJ$104)</f>
        <v>30.47</v>
      </c>
      <c r="U13" s="78">
        <f>SUMPRODUCT(LTA!F13:AJ13,LTA!F$102:AJ$102,LTA!F$104:AJ$104)</f>
        <v>122.89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-197</v>
      </c>
      <c r="AA13" s="117">
        <f>STOA!I13</f>
        <v>0.37</v>
      </c>
      <c r="AB13" s="117">
        <f>-STOA!O13</f>
        <v>-197.18</v>
      </c>
      <c r="AC13">
        <f t="shared" si="0"/>
        <v>10.592920005144368</v>
      </c>
      <c r="AD13">
        <f t="shared" si="1"/>
        <v>310.88889362515403</v>
      </c>
      <c r="AE13">
        <f>'IDT-1'!C13</f>
        <v>0</v>
      </c>
      <c r="AF13" s="26"/>
      <c r="AG13">
        <f t="shared" si="2"/>
        <v>310.88889362515403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8.8560602128211787</v>
      </c>
      <c r="F14">
        <f>GT_Spot!Q14</f>
        <v>0</v>
      </c>
      <c r="G14">
        <f>PPCL_NG!Q14</f>
        <v>25.249048275862066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4.7398479999999994</v>
      </c>
      <c r="O14">
        <f>BYPL_ISGS_exbus!BB14</f>
        <v>481.5193147426773</v>
      </c>
      <c r="P14" s="77">
        <v>28.682500000000001</v>
      </c>
      <c r="Q14" s="77">
        <v>9.56</v>
      </c>
      <c r="R14" s="80">
        <v>0</v>
      </c>
      <c r="S14" s="80">
        <v>0</v>
      </c>
      <c r="T14" s="78">
        <f>SUMPRODUCT(LTA!F14:AJ14,LTA!F$101:AJ$101,LTA!F$104:AJ$104)</f>
        <v>31.63</v>
      </c>
      <c r="U14" s="78">
        <f>SUMPRODUCT(LTA!F14:AJ14,LTA!F$102:AJ$102,LTA!F$104:AJ$104)</f>
        <v>123.08000000000001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-202</v>
      </c>
      <c r="AA14" s="117">
        <f>STOA!I14</f>
        <v>0.37</v>
      </c>
      <c r="AB14" s="117">
        <f>-STOA!O14</f>
        <v>-197.18</v>
      </c>
      <c r="AC14">
        <f t="shared" si="0"/>
        <v>10.667890239913209</v>
      </c>
      <c r="AD14">
        <f t="shared" si="1"/>
        <v>305.27112135782556</v>
      </c>
      <c r="AE14">
        <f>'IDT-1'!C14</f>
        <v>0</v>
      </c>
      <c r="AF14" s="26"/>
      <c r="AG14">
        <f t="shared" si="2"/>
        <v>305.27112135782556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-47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8.8560602128211787</v>
      </c>
      <c r="F15">
        <f>GT_Spot!Q15</f>
        <v>0</v>
      </c>
      <c r="G15">
        <f>PPCL_NG!Q15</f>
        <v>25.232551724137927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4.8316239999999988</v>
      </c>
      <c r="O15">
        <f>BYPL_ISGS_exbus!BB15</f>
        <v>479.307041173816</v>
      </c>
      <c r="P15" s="77">
        <v>28.682500000000001</v>
      </c>
      <c r="Q15" s="77">
        <v>9.56</v>
      </c>
      <c r="R15" s="80">
        <v>0</v>
      </c>
      <c r="S15" s="80">
        <v>0</v>
      </c>
      <c r="T15" s="78">
        <f>SUMPRODUCT(LTA!F15:AJ15,LTA!F$101:AJ$101,LTA!F$104:AJ$104)</f>
        <v>40.270000000000003</v>
      </c>
      <c r="U15" s="78">
        <f>SUMPRODUCT(LTA!F15:AJ15,LTA!F$102:AJ$102,LTA!F$104:AJ$104)</f>
        <v>128.56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-207</v>
      </c>
      <c r="AA15" s="117">
        <f>STOA!I15</f>
        <v>0.37</v>
      </c>
      <c r="AB15" s="117">
        <f>-STOA!O15</f>
        <v>-197.18</v>
      </c>
      <c r="AC15">
        <f t="shared" si="0"/>
        <v>10.586900013685957</v>
      </c>
      <c r="AD15">
        <f t="shared" si="1"/>
        <v>338.3351174634675</v>
      </c>
      <c r="AE15">
        <f>'IDT-1'!C15</f>
        <v>0</v>
      </c>
      <c r="AF15" s="26"/>
      <c r="AG15">
        <f t="shared" si="2"/>
        <v>338.3351174634675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-21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8.8560602128211787</v>
      </c>
      <c r="F16">
        <f>GT_Spot!Q16</f>
        <v>0</v>
      </c>
      <c r="G16">
        <f>PPCL_NG!Q16</f>
        <v>25.198124137931039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4.6939599999999988</v>
      </c>
      <c r="O16">
        <f>BYPL_ISGS_exbus!BB16</f>
        <v>480.95492939432307</v>
      </c>
      <c r="P16" s="77">
        <v>28.682500000000001</v>
      </c>
      <c r="Q16" s="77">
        <v>9.56</v>
      </c>
      <c r="R16" s="80">
        <v>0</v>
      </c>
      <c r="S16" s="80">
        <v>0</v>
      </c>
      <c r="T16" s="78">
        <f>SUMPRODUCT(LTA!F16:AJ16,LTA!F$101:AJ$101,LTA!F$104:AJ$104)</f>
        <v>39.82</v>
      </c>
      <c r="U16" s="78">
        <f>SUMPRODUCT(LTA!F16:AJ16,LTA!F$102:AJ$102,LTA!F$104:AJ$104)</f>
        <v>128.39000000000001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-212</v>
      </c>
      <c r="AA16" s="117">
        <f>STOA!I16</f>
        <v>0.37</v>
      </c>
      <c r="AB16" s="117">
        <f>-STOA!O16</f>
        <v>-197.18</v>
      </c>
      <c r="AC16">
        <f t="shared" si="0"/>
        <v>10.629943534156578</v>
      </c>
      <c r="AD16">
        <f t="shared" si="1"/>
        <v>335.147870577297</v>
      </c>
      <c r="AE16">
        <f>'IDT-1'!C16</f>
        <v>0</v>
      </c>
      <c r="AF16" s="26"/>
      <c r="AG16">
        <f t="shared" si="2"/>
        <v>335.147870577297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8.8560602128211787</v>
      </c>
      <c r="F17">
        <f>GT_Spot!Q17</f>
        <v>0</v>
      </c>
      <c r="G17">
        <f>PPCL_NG!Q17</f>
        <v>25.200993103448276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4.6069639999999996</v>
      </c>
      <c r="O17">
        <f>BYPL_ISGS_exbus!BB17</f>
        <v>480.94576157738885</v>
      </c>
      <c r="P17" s="77">
        <v>28.682500000000001</v>
      </c>
      <c r="Q17" s="77">
        <v>9.56</v>
      </c>
      <c r="R17" s="80">
        <v>0</v>
      </c>
      <c r="S17" s="80">
        <v>0</v>
      </c>
      <c r="T17" s="78">
        <f>SUMPRODUCT(LTA!F17:AJ17,LTA!F$101:AJ$101,LTA!F$104:AJ$104)</f>
        <v>39.31</v>
      </c>
      <c r="U17" s="78">
        <f>SUMPRODUCT(LTA!F17:AJ17,LTA!F$102:AJ$102,LTA!F$104:AJ$104)</f>
        <v>128.27000000000001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-217</v>
      </c>
      <c r="AA17" s="117">
        <f>STOA!I17</f>
        <v>0.37</v>
      </c>
      <c r="AB17" s="117">
        <f>-STOA!O17</f>
        <v>-197.18</v>
      </c>
      <c r="AC17">
        <f t="shared" si="0"/>
        <v>10.561431646808742</v>
      </c>
      <c r="AD17">
        <f t="shared" si="1"/>
        <v>341.49308761322783</v>
      </c>
      <c r="AE17">
        <f>'IDT-1'!C17</f>
        <v>0</v>
      </c>
      <c r="AF17" s="26"/>
      <c r="AG17">
        <f t="shared" si="2"/>
        <v>341.49308761322783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-8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8.8560602128211787</v>
      </c>
      <c r="F18">
        <f>GT_Spot!Q18</f>
        <v>0</v>
      </c>
      <c r="G18">
        <f>PPCL_NG!Q18</f>
        <v>25.134289655172413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4.5754159999999988</v>
      </c>
      <c r="O18">
        <f>BYPL_ISGS_exbus!BB18</f>
        <v>480.95492939432307</v>
      </c>
      <c r="P18" s="77">
        <v>28.682500000000001</v>
      </c>
      <c r="Q18" s="77">
        <v>9.56</v>
      </c>
      <c r="R18" s="80">
        <v>0</v>
      </c>
      <c r="S18" s="80">
        <v>0</v>
      </c>
      <c r="T18" s="78">
        <f>SUMPRODUCT(LTA!F18:AJ18,LTA!F$101:AJ$101,LTA!F$104:AJ$104)</f>
        <v>38.75</v>
      </c>
      <c r="U18" s="78">
        <f>SUMPRODUCT(LTA!F18:AJ18,LTA!F$102:AJ$102,LTA!F$104:AJ$104)</f>
        <v>128.01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-217</v>
      </c>
      <c r="AA18" s="117">
        <f>STOA!I18</f>
        <v>0.37</v>
      </c>
      <c r="AB18" s="117">
        <f>-STOA!O18</f>
        <v>-197.18</v>
      </c>
      <c r="AC18">
        <f t="shared" si="0"/>
        <v>10.597822348463911</v>
      </c>
      <c r="AD18">
        <f t="shared" si="1"/>
        <v>335.54761328023096</v>
      </c>
      <c r="AE18">
        <f>'IDT-1'!C18</f>
        <v>0</v>
      </c>
      <c r="AF18" s="26"/>
      <c r="AG18">
        <f t="shared" si="2"/>
        <v>335.54761328023096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-13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8.8560602128211787</v>
      </c>
      <c r="F19">
        <f>GT_Spot!Q19</f>
        <v>0</v>
      </c>
      <c r="G19">
        <f>PPCL_NG!Q19</f>
        <v>25.273434482758617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4.3823039999999986</v>
      </c>
      <c r="O19">
        <f>BYPL_ISGS_exbus!BB19</f>
        <v>480.94576157738885</v>
      </c>
      <c r="P19" s="77">
        <v>65.179999999999993</v>
      </c>
      <c r="Q19" s="77">
        <v>9.56</v>
      </c>
      <c r="R19" s="80">
        <v>0</v>
      </c>
      <c r="S19" s="80">
        <v>0</v>
      </c>
      <c r="T19" s="78">
        <f>SUMPRODUCT(LTA!F19:AJ19,LTA!F$101:AJ$101,LTA!F$104:AJ$104)</f>
        <v>38.549999999999997</v>
      </c>
      <c r="U19" s="78">
        <f>SUMPRODUCT(LTA!F19:AJ19,LTA!F$102:AJ$102,LTA!F$104:AJ$104)</f>
        <v>127.78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-212</v>
      </c>
      <c r="AA19" s="117">
        <f>STOA!I19</f>
        <v>0.37</v>
      </c>
      <c r="AB19" s="117">
        <f>-STOA!O19</f>
        <v>-197.18</v>
      </c>
      <c r="AC19">
        <f t="shared" si="0"/>
        <v>11.323054626578633</v>
      </c>
      <c r="AD19">
        <f t="shared" si="1"/>
        <v>324.82674601276813</v>
      </c>
      <c r="AE19">
        <f>'IDT-1'!C19</f>
        <v>0</v>
      </c>
      <c r="AF19" s="26"/>
      <c r="AG19">
        <f t="shared" si="2"/>
        <v>324.82674601276813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-64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8.8560602128211787</v>
      </c>
      <c r="F20">
        <f>GT_Spot!Q20</f>
        <v>0</v>
      </c>
      <c r="G20">
        <f>PPCL_NG!Q20</f>
        <v>25.147199999999994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4.4463559999999989</v>
      </c>
      <c r="O20">
        <f>BYPL_ISGS_exbus!BB20</f>
        <v>480.95492939432307</v>
      </c>
      <c r="P20" s="77">
        <v>65.179999999999993</v>
      </c>
      <c r="Q20" s="77">
        <v>9.56</v>
      </c>
      <c r="R20" s="80">
        <v>0</v>
      </c>
      <c r="S20" s="80">
        <v>0</v>
      </c>
      <c r="T20" s="78">
        <f>SUMPRODUCT(LTA!F20:AJ20,LTA!F$101:AJ$101,LTA!F$104:AJ$104)</f>
        <v>38.32</v>
      </c>
      <c r="U20" s="78">
        <f>SUMPRODUCT(LTA!F20:AJ20,LTA!F$102:AJ$102,LTA!F$104:AJ$104)</f>
        <v>127.57000000000001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-207</v>
      </c>
      <c r="AA20" s="117">
        <f>STOA!I20</f>
        <v>0.37</v>
      </c>
      <c r="AB20" s="117">
        <f>-STOA!O20</f>
        <v>-197.18</v>
      </c>
      <c r="AC20">
        <f t="shared" si="0"/>
        <v>11.371984862652551</v>
      </c>
      <c r="AD20">
        <f t="shared" si="1"/>
        <v>318.28480111086998</v>
      </c>
      <c r="AE20">
        <f>'IDT-1'!C20</f>
        <v>0</v>
      </c>
      <c r="AF20" s="26"/>
      <c r="AG20">
        <f t="shared" si="2"/>
        <v>318.28480111086998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-75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9.0259549709081703</v>
      </c>
      <c r="F21">
        <f>GT_Spot!Q21</f>
        <v>0</v>
      </c>
      <c r="G21">
        <f>PPCL_NG!Q21</f>
        <v>25.31790344827586</v>
      </c>
      <c r="H21">
        <f>PPCL_Spot!Q21</f>
        <v>0</v>
      </c>
      <c r="I21">
        <f>Bawana_NG!Q21</f>
        <v>47.39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4.5792399999999995</v>
      </c>
      <c r="O21">
        <f>BYPL_ISGS_exbus!BB21</f>
        <v>480.26941358541114</v>
      </c>
      <c r="P21" s="77">
        <v>65.179999999999993</v>
      </c>
      <c r="Q21" s="77">
        <v>9.56</v>
      </c>
      <c r="R21" s="80">
        <v>0</v>
      </c>
      <c r="S21" s="80">
        <v>0</v>
      </c>
      <c r="T21" s="78">
        <f>SUMPRODUCT(LTA!F21:AJ21,LTA!F$101:AJ$101,LTA!F$104:AJ$104)</f>
        <v>38.07</v>
      </c>
      <c r="U21" s="78">
        <f>SUMPRODUCT(LTA!F21:AJ21,LTA!F$102:AJ$102,LTA!F$104:AJ$104)</f>
        <v>127.57000000000001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-192</v>
      </c>
      <c r="AA21" s="117">
        <f>STOA!I21</f>
        <v>0.37</v>
      </c>
      <c r="AB21" s="117">
        <f>-STOA!O21</f>
        <v>-197.18</v>
      </c>
      <c r="AC21">
        <f t="shared" si="0"/>
        <v>11.305478486592818</v>
      </c>
      <c r="AD21">
        <f t="shared" si="1"/>
        <v>322.84703351800238</v>
      </c>
      <c r="AE21">
        <f>'IDT-1'!C21</f>
        <v>0</v>
      </c>
      <c r="AF21" s="26"/>
      <c r="AG21">
        <f t="shared" si="2"/>
        <v>322.84703351800238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-84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9.0259549709081703</v>
      </c>
      <c r="F22">
        <f>GT_Spot!Q22</f>
        <v>0</v>
      </c>
      <c r="G22">
        <f>PPCL_NG!Q22</f>
        <v>25.107751724137927</v>
      </c>
      <c r="H22">
        <f>PPCL_Spot!Q22</f>
        <v>0</v>
      </c>
      <c r="I22">
        <f>Bawana_NG!Q22</f>
        <v>47.39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4.4463559999999989</v>
      </c>
      <c r="O22">
        <f>BYPL_ISGS_exbus!BB22</f>
        <v>512.73109219859816</v>
      </c>
      <c r="P22" s="77">
        <v>65.179999999999993</v>
      </c>
      <c r="Q22" s="77">
        <v>21.904684491978607</v>
      </c>
      <c r="R22" s="80">
        <v>0</v>
      </c>
      <c r="S22" s="80">
        <v>0</v>
      </c>
      <c r="T22" s="78">
        <f>SUMPRODUCT(LTA!F22:AJ22,LTA!F$101:AJ$101,LTA!F$104:AJ$104)</f>
        <v>37.799999999999997</v>
      </c>
      <c r="U22" s="78">
        <f>SUMPRODUCT(LTA!F22:AJ22,LTA!F$102:AJ$102,LTA!F$104:AJ$104)</f>
        <v>125.69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-177</v>
      </c>
      <c r="AA22" s="117">
        <f>STOA!I22</f>
        <v>0.37</v>
      </c>
      <c r="AB22" s="117">
        <f>-STOA!O22</f>
        <v>-197.18</v>
      </c>
      <c r="AC22">
        <f t="shared" si="0"/>
        <v>11.935301465689525</v>
      </c>
      <c r="AD22">
        <f t="shared" si="1"/>
        <v>335.53053791993318</v>
      </c>
      <c r="AE22">
        <f>'IDT-1'!C22</f>
        <v>0</v>
      </c>
      <c r="AF22" s="26"/>
      <c r="AG22">
        <f t="shared" si="2"/>
        <v>335.53053791993318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-128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9.0259549709081703</v>
      </c>
      <c r="F23">
        <f>GT_Spot!Q23</f>
        <v>0</v>
      </c>
      <c r="G23">
        <f>PPCL_NG!Q23</f>
        <v>25.237572413793103</v>
      </c>
      <c r="H23">
        <f>PPCL_Spot!Q23</f>
        <v>0</v>
      </c>
      <c r="I23">
        <f>Bawana_NG!Q23</f>
        <v>46.09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4.5524719999999981</v>
      </c>
      <c r="O23">
        <f>BYPL_ISGS_exbus!BB23</f>
        <v>514.00750311322486</v>
      </c>
      <c r="P23" s="77">
        <v>61.37308360968747</v>
      </c>
      <c r="Q23" s="77">
        <v>21.904684491978607</v>
      </c>
      <c r="R23" s="80">
        <v>0</v>
      </c>
      <c r="S23" s="80">
        <v>0</v>
      </c>
      <c r="T23" s="78">
        <f>SUMPRODUCT(LTA!F23:AJ23,LTA!F$101:AJ$101,LTA!F$104:AJ$104)</f>
        <v>45.27</v>
      </c>
      <c r="U23" s="78">
        <f>SUMPRODUCT(LTA!F23:AJ23,LTA!F$102:AJ$102,LTA!F$104:AJ$104)</f>
        <v>125.37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-252</v>
      </c>
      <c r="AA23" s="117">
        <f>STOA!I23</f>
        <v>0.37</v>
      </c>
      <c r="AB23" s="117">
        <f>-STOA!O23</f>
        <v>-197.18</v>
      </c>
      <c r="AC23">
        <f t="shared" si="0"/>
        <v>11.611464159484644</v>
      </c>
      <c r="AD23">
        <f t="shared" si="1"/>
        <v>379.40980644010762</v>
      </c>
      <c r="AE23">
        <f>'IDT-1'!C23</f>
        <v>0</v>
      </c>
      <c r="AF23" s="26"/>
      <c r="AG23">
        <f t="shared" si="2"/>
        <v>379.40980644010762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-13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9.0259549709081703</v>
      </c>
      <c r="F24">
        <f>GT_Spot!Q24</f>
        <v>0</v>
      </c>
      <c r="G24">
        <f>PPCL_NG!Q24</f>
        <v>25.140027586206898</v>
      </c>
      <c r="H24">
        <f>PPCL_Spot!Q24</f>
        <v>0</v>
      </c>
      <c r="I24">
        <f>Bawana_NG!Q24</f>
        <v>46.09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4.6710159999999989</v>
      </c>
      <c r="O24">
        <f>BYPL_ISGS_exbus!BB24</f>
        <v>505.67764975297956</v>
      </c>
      <c r="P24" s="77">
        <v>64.475224049914914</v>
      </c>
      <c r="Q24" s="77">
        <v>17.950000000000003</v>
      </c>
      <c r="R24" s="80">
        <v>0</v>
      </c>
      <c r="S24" s="80">
        <v>0</v>
      </c>
      <c r="T24" s="78">
        <f>SUMPRODUCT(LTA!F24:AJ24,LTA!F$101:AJ$101,LTA!F$104:AJ$104)</f>
        <v>45.12</v>
      </c>
      <c r="U24" s="78">
        <f>SUMPRODUCT(LTA!F24:AJ24,LTA!F$102:AJ$102,LTA!F$104:AJ$104)</f>
        <v>125.07000000000001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-227</v>
      </c>
      <c r="AA24" s="117">
        <f>STOA!I24</f>
        <v>0.37</v>
      </c>
      <c r="AB24" s="117">
        <f>-STOA!O24</f>
        <v>-197.18</v>
      </c>
      <c r="AC24">
        <f t="shared" si="0"/>
        <v>11.231579009132895</v>
      </c>
      <c r="AD24">
        <f t="shared" si="1"/>
        <v>412.95829335087672</v>
      </c>
      <c r="AE24">
        <f>'IDT-1'!C24</f>
        <v>0</v>
      </c>
      <c r="AF24" s="26"/>
      <c r="AG24">
        <f t="shared" si="2"/>
        <v>412.95829335087672</v>
      </c>
      <c r="AI24" s="75">
        <f>PXIL!I24</f>
        <v>0</v>
      </c>
      <c r="AJ24" s="75">
        <f>PXIL!O24</f>
        <v>0</v>
      </c>
      <c r="AK24" s="75">
        <f>RTM_IEX!I24</f>
        <v>4.78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9.0259549709081703</v>
      </c>
      <c r="F25">
        <f>GT_Spot!Q25</f>
        <v>0</v>
      </c>
      <c r="G25">
        <f>PPCL_NG!Q25</f>
        <v>25.226096551724137</v>
      </c>
      <c r="H25">
        <f>PPCL_Spot!Q25</f>
        <v>0</v>
      </c>
      <c r="I25">
        <f>Bawana_NG!Q25</f>
        <v>46.09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4.749407999999999</v>
      </c>
      <c r="O25">
        <f>BYPL_ISGS_exbus!BB25</f>
        <v>578.36495371992964</v>
      </c>
      <c r="P25" s="77">
        <v>65.182612110768261</v>
      </c>
      <c r="Q25" s="77">
        <v>21.899999999999995</v>
      </c>
      <c r="R25" s="80">
        <v>0</v>
      </c>
      <c r="S25" s="80">
        <v>0</v>
      </c>
      <c r="T25" s="78">
        <f>SUMPRODUCT(LTA!F25:AJ25,LTA!F$101:AJ$101,LTA!F$104:AJ$104)</f>
        <v>45.03</v>
      </c>
      <c r="U25" s="78">
        <f>SUMPRODUCT(LTA!F25:AJ25,LTA!F$102:AJ$102,LTA!F$104:AJ$104)</f>
        <v>124.74000000000001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-223</v>
      </c>
      <c r="AA25" s="117">
        <f>STOA!I25</f>
        <v>0.37</v>
      </c>
      <c r="AB25" s="117">
        <f>-STOA!O25</f>
        <v>-197.18</v>
      </c>
      <c r="AC25">
        <f t="shared" si="0"/>
        <v>12.151999636184367</v>
      </c>
      <c r="AD25">
        <f t="shared" si="1"/>
        <v>452.34702571714581</v>
      </c>
      <c r="AE25">
        <f>'IDT-1'!C25</f>
        <v>0</v>
      </c>
      <c r="AF25" s="26"/>
      <c r="AG25">
        <f t="shared" si="2"/>
        <v>452.34702571714581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-36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9.0259549709081703</v>
      </c>
      <c r="F26">
        <f>GT_Spot!Q26</f>
        <v>0</v>
      </c>
      <c r="G26">
        <f>PPCL_NG!Q26</f>
        <v>25.246896551724134</v>
      </c>
      <c r="H26">
        <f>PPCL_Spot!Q26</f>
        <v>0</v>
      </c>
      <c r="I26">
        <f>Bawana_NG!Q26</f>
        <v>46.09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4.8230199999999988</v>
      </c>
      <c r="O26">
        <f>BYPL_ISGS_exbus!BB26</f>
        <v>634.65719610823476</v>
      </c>
      <c r="P26" s="77">
        <v>65.182612110768261</v>
      </c>
      <c r="Q26" s="77">
        <v>21.899999999999995</v>
      </c>
      <c r="R26" s="80">
        <v>0</v>
      </c>
      <c r="S26" s="80">
        <v>0</v>
      </c>
      <c r="T26" s="78">
        <f>SUMPRODUCT(LTA!F26:AJ26,LTA!F$101:AJ$101,LTA!F$104:AJ$104)</f>
        <v>44.47</v>
      </c>
      <c r="U26" s="78">
        <f>SUMPRODUCT(LTA!F26:AJ26,LTA!F$102:AJ$102,LTA!F$104:AJ$104)</f>
        <v>120.32000000000001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-173</v>
      </c>
      <c r="AA26" s="117">
        <f>STOA!I26</f>
        <v>0.37</v>
      </c>
      <c r="AB26" s="117">
        <f>-STOA!O26</f>
        <v>-197.18</v>
      </c>
      <c r="AC26">
        <f t="shared" si="0"/>
        <v>12.755306362678771</v>
      </c>
      <c r="AD26">
        <f t="shared" si="1"/>
        <v>486.1503733789566</v>
      </c>
      <c r="AE26">
        <f>'IDT-1'!C26</f>
        <v>0</v>
      </c>
      <c r="AF26" s="26"/>
      <c r="AG26">
        <f t="shared" si="2"/>
        <v>486.1503733789566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-103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9.0259549709081703</v>
      </c>
      <c r="F27">
        <f>GT_Spot!Q27</f>
        <v>0</v>
      </c>
      <c r="G27">
        <f>PPCL_NG!Q27</f>
        <v>25.178758620689653</v>
      </c>
      <c r="H27">
        <f>PPCL_Spot!Q27</f>
        <v>0</v>
      </c>
      <c r="I27">
        <f>Bawana_NG!Q27</f>
        <v>44.999175975096129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4.9329599999999996</v>
      </c>
      <c r="O27">
        <f>BYPL_ISGS_exbus!BB27</f>
        <v>652.99774860385185</v>
      </c>
      <c r="P27" s="77">
        <v>65.182612110768261</v>
      </c>
      <c r="Q27" s="77">
        <v>21.899999999999995</v>
      </c>
      <c r="R27" s="80">
        <v>0</v>
      </c>
      <c r="S27" s="80">
        <v>0</v>
      </c>
      <c r="T27" s="78">
        <f>SUMPRODUCT(LTA!F27:AJ27,LTA!F$101:AJ$101,LTA!F$104:AJ$104)</f>
        <v>43.32</v>
      </c>
      <c r="U27" s="78">
        <f>SUMPRODUCT(LTA!F27:AJ27,LTA!F$102:AJ$102,LTA!F$104:AJ$104)</f>
        <v>120.21000000000001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-30</v>
      </c>
      <c r="AA27" s="117">
        <f>STOA!I27</f>
        <v>0.37</v>
      </c>
      <c r="AB27" s="117">
        <f>-STOA!O27</f>
        <v>-276.47000000000003</v>
      </c>
      <c r="AC27">
        <f t="shared" si="0"/>
        <v>12.037780118756439</v>
      </c>
      <c r="AD27">
        <f t="shared" si="1"/>
        <v>599.6094301625576</v>
      </c>
      <c r="AE27">
        <f>'IDT-1'!C27</f>
        <v>-30.905000000000001</v>
      </c>
      <c r="AF27" s="26"/>
      <c r="AG27">
        <f t="shared" si="2"/>
        <v>568.70443016255763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-70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9.0259549709081703</v>
      </c>
      <c r="F28">
        <f>GT_Spot!Q28</f>
        <v>0</v>
      </c>
      <c r="G28">
        <f>PPCL_NG!Q28</f>
        <v>25.152220689655177</v>
      </c>
      <c r="H28">
        <f>PPCL_Spot!Q28</f>
        <v>0</v>
      </c>
      <c r="I28">
        <f>Bawana_NG!Q28</f>
        <v>44.999175975096129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4.7446279999999987</v>
      </c>
      <c r="O28">
        <f>BYPL_ISGS_exbus!BB28</f>
        <v>664.32216627952084</v>
      </c>
      <c r="P28" s="77">
        <v>65.182612110768261</v>
      </c>
      <c r="Q28" s="77">
        <v>21.899999999999995</v>
      </c>
      <c r="R28" s="80">
        <v>0.05</v>
      </c>
      <c r="S28" s="80">
        <v>0</v>
      </c>
      <c r="T28" s="78">
        <f>SUMPRODUCT(LTA!F28:AJ28,LTA!F$101:AJ$101,LTA!F$104:AJ$104)</f>
        <v>41.69</v>
      </c>
      <c r="U28" s="78">
        <f>SUMPRODUCT(LTA!F28:AJ28,LTA!F$102:AJ$102,LTA!F$104:AJ$104)</f>
        <v>120.14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0.37</v>
      </c>
      <c r="AB28" s="117">
        <f>-STOA!O28</f>
        <v>-276.47000000000003</v>
      </c>
      <c r="AC28">
        <f t="shared" si="0"/>
        <v>11.73926465545482</v>
      </c>
      <c r="AD28">
        <f t="shared" si="1"/>
        <v>652.36749337049366</v>
      </c>
      <c r="AE28">
        <f>'IDT-1'!C28</f>
        <v>-5</v>
      </c>
      <c r="AF28" s="26"/>
      <c r="AG28">
        <f t="shared" si="2"/>
        <v>647.36749337049366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-57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9.0259549709081703</v>
      </c>
      <c r="F29">
        <f>GT_Spot!Q29</f>
        <v>0</v>
      </c>
      <c r="G29">
        <f>PPCL_NG!Q29</f>
        <v>25.264827586206899</v>
      </c>
      <c r="H29">
        <f>PPCL_Spot!Q29</f>
        <v>0</v>
      </c>
      <c r="I29">
        <f>Bawana_NG!Q29</f>
        <v>44.999175975096129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4.6021839999999994</v>
      </c>
      <c r="O29">
        <f>BYPL_ISGS_exbus!BB29</f>
        <v>675.97457623303171</v>
      </c>
      <c r="P29" s="77">
        <v>65.182612110768261</v>
      </c>
      <c r="Q29" s="77">
        <v>21.899999999999995</v>
      </c>
      <c r="R29" s="80">
        <v>0.25734693877551024</v>
      </c>
      <c r="S29" s="80">
        <v>0</v>
      </c>
      <c r="T29" s="78">
        <f>SUMPRODUCT(LTA!F29:AJ29,LTA!F$101:AJ$101,LTA!F$104:AJ$104)</f>
        <v>36.72</v>
      </c>
      <c r="U29" s="78">
        <f>SUMPRODUCT(LTA!F29:AJ29,LTA!F$102:AJ$102,LTA!F$104:AJ$104)</f>
        <v>119.94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-276.47000000000003</v>
      </c>
      <c r="AC29">
        <f t="shared" si="0"/>
        <v>11.4161124661422</v>
      </c>
      <c r="AD29">
        <f t="shared" si="1"/>
        <v>702.35056534864452</v>
      </c>
      <c r="AE29">
        <f>'IDT-1'!C29</f>
        <v>0</v>
      </c>
      <c r="AF29" s="26"/>
      <c r="AG29">
        <f t="shared" si="2"/>
        <v>702.35056534864452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-14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9.0259549709081703</v>
      </c>
      <c r="F30">
        <f>GT_Spot!Q30</f>
        <v>0</v>
      </c>
      <c r="G30">
        <f>PPCL_NG!Q30</f>
        <v>25.376717241379307</v>
      </c>
      <c r="H30">
        <f>PPCL_Spot!Q30</f>
        <v>0</v>
      </c>
      <c r="I30">
        <f>Bawana_NG!Q30</f>
        <v>54.999113046282858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4.9100159999999988</v>
      </c>
      <c r="O30">
        <f>BYPL_ISGS_exbus!BB30</f>
        <v>689.90513802303144</v>
      </c>
      <c r="P30" s="77">
        <v>65.182612110768261</v>
      </c>
      <c r="Q30" s="77">
        <v>21.899999999999995</v>
      </c>
      <c r="R30" s="80">
        <v>1.68</v>
      </c>
      <c r="S30" s="80">
        <v>0</v>
      </c>
      <c r="T30" s="78">
        <f>SUMPRODUCT(LTA!F30:AJ30,LTA!F$101:AJ$101,LTA!F$104:AJ$104)</f>
        <v>35.89</v>
      </c>
      <c r="U30" s="78">
        <f>SUMPRODUCT(LTA!F30:AJ30,LTA!F$102:AJ$102,LTA!F$104:AJ$104)</f>
        <v>119.73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33.83</v>
      </c>
      <c r="AB30" s="117">
        <f>-STOA!O30</f>
        <v>-276.47000000000003</v>
      </c>
      <c r="AC30">
        <f t="shared" si="0"/>
        <v>11.919331626102734</v>
      </c>
      <c r="AD30">
        <f t="shared" si="1"/>
        <v>761.04021976626711</v>
      </c>
      <c r="AE30">
        <f>'IDT-1'!C30</f>
        <v>0</v>
      </c>
      <c r="AF30" s="26"/>
      <c r="AG30">
        <f t="shared" si="2"/>
        <v>761.04021976626711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-13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9.0259549709081703</v>
      </c>
      <c r="F31">
        <f>GT_Spot!Q31</f>
        <v>0</v>
      </c>
      <c r="G31">
        <f>PPCL_NG!Q31</f>
        <v>25.647834482758622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4.6624119999999989</v>
      </c>
      <c r="O31">
        <f>BYPL_ISGS_exbus!BB31</f>
        <v>708.79662742623157</v>
      </c>
      <c r="P31" s="77">
        <v>65.182612110768261</v>
      </c>
      <c r="Q31" s="77">
        <v>21.899999999999995</v>
      </c>
      <c r="R31" s="80">
        <v>5.78</v>
      </c>
      <c r="S31" s="80">
        <v>0</v>
      </c>
      <c r="T31" s="78">
        <f>SUMPRODUCT(LTA!F31:AJ31,LTA!F$101:AJ$101,LTA!F$104:AJ$104)</f>
        <v>34.76</v>
      </c>
      <c r="U31" s="78">
        <f>SUMPRODUCT(LTA!F31:AJ31,LTA!F$102:AJ$102,LTA!F$104:AJ$104)</f>
        <v>119.57000000000001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57.739999999999995</v>
      </c>
      <c r="AB31" s="117">
        <f>-STOA!O31</f>
        <v>-276.47000000000003</v>
      </c>
      <c r="AC31">
        <f t="shared" si="0"/>
        <v>12.340151796779205</v>
      </c>
      <c r="AD31">
        <f t="shared" si="1"/>
        <v>834.55528919388723</v>
      </c>
      <c r="AE31">
        <f>'IDT-1'!C31</f>
        <v>0</v>
      </c>
      <c r="AF31" s="26"/>
      <c r="AG31">
        <f t="shared" si="2"/>
        <v>834.55528919388723</v>
      </c>
      <c r="AI31" s="75">
        <f>PXIL!I31</f>
        <v>0</v>
      </c>
      <c r="AJ31" s="75">
        <f>PXIL!O31</f>
        <v>0</v>
      </c>
      <c r="AK31" s="75">
        <f>RTM_IEX!I31</f>
        <v>15.3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8.8560602128211787</v>
      </c>
      <c r="F32">
        <f>GT_Spot!Q32</f>
        <v>0</v>
      </c>
      <c r="G32">
        <f>PPCL_NG!Q32</f>
        <v>25.63133793103448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4.7952959999999987</v>
      </c>
      <c r="O32">
        <f>BYPL_ISGS_exbus!BB32</f>
        <v>716.20548020613148</v>
      </c>
      <c r="P32" s="77">
        <v>65.182612110768261</v>
      </c>
      <c r="Q32" s="77">
        <v>21.899999999999995</v>
      </c>
      <c r="R32" s="80">
        <v>12.29</v>
      </c>
      <c r="S32" s="80">
        <v>0</v>
      </c>
      <c r="T32" s="78">
        <f>SUMPRODUCT(LTA!F32:AJ32,LTA!F$101:AJ$101,LTA!F$104:AJ$104)</f>
        <v>33.229999999999997</v>
      </c>
      <c r="U32" s="78">
        <f>SUMPRODUCT(LTA!F32:AJ32,LTA!F$102:AJ$102,LTA!F$104:AJ$104)</f>
        <v>119.18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91.8</v>
      </c>
      <c r="AB32" s="117">
        <f>-STOA!O32</f>
        <v>-276.47000000000003</v>
      </c>
      <c r="AC32">
        <f t="shared" si="0"/>
        <v>12.736550836915987</v>
      </c>
      <c r="AD32">
        <f t="shared" si="1"/>
        <v>879.20423562383928</v>
      </c>
      <c r="AE32">
        <f>'IDT-1'!C32</f>
        <v>0</v>
      </c>
      <c r="AF32" s="26"/>
      <c r="AG32">
        <f t="shared" si="2"/>
        <v>879.20423562383928</v>
      </c>
      <c r="AI32" s="75">
        <f>PXIL!I32</f>
        <v>0</v>
      </c>
      <c r="AJ32" s="75">
        <f>PXIL!O32</f>
        <v>0</v>
      </c>
      <c r="AK32" s="75">
        <f>RTM_IEX!I32</f>
        <v>14.34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8.8560602128211787</v>
      </c>
      <c r="F33">
        <f>GT_Spot!Q33</f>
        <v>0</v>
      </c>
      <c r="G33">
        <f>PPCL_NG!Q33</f>
        <v>25.594041379310344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4.6165239999999992</v>
      </c>
      <c r="O33">
        <f>BYPL_ISGS_exbus!BB33</f>
        <v>719.76078018549799</v>
      </c>
      <c r="P33" s="77">
        <v>65.182612110768261</v>
      </c>
      <c r="Q33" s="77">
        <v>21.899999999999995</v>
      </c>
      <c r="R33" s="80">
        <v>19.350000000000001</v>
      </c>
      <c r="S33" s="80">
        <v>0</v>
      </c>
      <c r="T33" s="78">
        <f>SUMPRODUCT(LTA!F33:AJ33,LTA!F$101:AJ$101,LTA!F$104:AJ$104)</f>
        <v>33.22</v>
      </c>
      <c r="U33" s="78">
        <f>SUMPRODUCT(LTA!F33:AJ33,LTA!F$102:AJ$102,LTA!F$104:AJ$104)</f>
        <v>116.10000000000001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121.08</v>
      </c>
      <c r="AB33" s="117">
        <f>-STOA!O33</f>
        <v>-276.47000000000003</v>
      </c>
      <c r="AC33">
        <f t="shared" si="0"/>
        <v>13.159472073479241</v>
      </c>
      <c r="AD33">
        <f t="shared" si="1"/>
        <v>926.84054581491841</v>
      </c>
      <c r="AE33">
        <f>'IDT-1'!C33</f>
        <v>0</v>
      </c>
      <c r="AF33" s="26"/>
      <c r="AG33">
        <f t="shared" si="2"/>
        <v>926.84054581491841</v>
      </c>
      <c r="AI33" s="75">
        <f>PXIL!I33</f>
        <v>0</v>
      </c>
      <c r="AJ33" s="75">
        <f>PXIL!O33</f>
        <v>0</v>
      </c>
      <c r="AK33" s="75">
        <f>RTM_IEX!I33</f>
        <v>25.81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8.8560602128211787</v>
      </c>
      <c r="F34">
        <f>GT_Spot!Q34</f>
        <v>0</v>
      </c>
      <c r="G34">
        <f>PPCL_NG!Q34</f>
        <v>25.731751724137933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4.7446279999999987</v>
      </c>
      <c r="O34">
        <f>BYPL_ISGS_exbus!BB34</f>
        <v>731.94817720068579</v>
      </c>
      <c r="P34" s="77">
        <v>65.182612110768261</v>
      </c>
      <c r="Q34" s="77">
        <v>21.899999999999995</v>
      </c>
      <c r="R34" s="80">
        <v>21.350000000000005</v>
      </c>
      <c r="S34" s="80">
        <v>0</v>
      </c>
      <c r="T34" s="78">
        <f>SUMPRODUCT(LTA!F34:AJ34,LTA!F$101:AJ$101,LTA!F$104:AJ$104)</f>
        <v>36.94</v>
      </c>
      <c r="U34" s="78">
        <f>SUMPRODUCT(LTA!F34:AJ34,LTA!F$102:AJ$102,LTA!F$104:AJ$104)</f>
        <v>115.77000000000001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132.44</v>
      </c>
      <c r="AB34" s="117">
        <f>-STOA!O34</f>
        <v>-276.47000000000003</v>
      </c>
      <c r="AC34">
        <f t="shared" si="0"/>
        <v>13.391292333447376</v>
      </c>
      <c r="AD34">
        <f t="shared" si="1"/>
        <v>952.9519369149657</v>
      </c>
      <c r="AE34">
        <f>'IDT-1'!C34</f>
        <v>0</v>
      </c>
      <c r="AF34" s="26"/>
      <c r="AG34">
        <f t="shared" si="2"/>
        <v>952.9519369149657</v>
      </c>
      <c r="AI34" s="75">
        <f>PXIL!I34</f>
        <v>0</v>
      </c>
      <c r="AJ34" s="75">
        <f>PXIL!O34</f>
        <v>0</v>
      </c>
      <c r="AK34" s="75">
        <f>RTM_IEX!I34</f>
        <v>22.95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8.8560602128211787</v>
      </c>
      <c r="F35">
        <f>GT_Spot!Q35</f>
        <v>0</v>
      </c>
      <c r="G35">
        <f>PPCL_NG!Q35</f>
        <v>25.729600000000005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4.6346879999999988</v>
      </c>
      <c r="O35">
        <f>BYPL_ISGS_exbus!BB35</f>
        <v>730.64147910308577</v>
      </c>
      <c r="P35" s="77">
        <v>65.182612110768261</v>
      </c>
      <c r="Q35" s="77">
        <v>21.899999999999995</v>
      </c>
      <c r="R35" s="80">
        <v>21.350000000000005</v>
      </c>
      <c r="S35" s="80">
        <v>0</v>
      </c>
      <c r="T35" s="78">
        <f>SUMPRODUCT(LTA!F35:AJ35,LTA!F$101:AJ$101,LTA!F$104:AJ$104)</f>
        <v>48.55</v>
      </c>
      <c r="U35" s="78">
        <f>SUMPRODUCT(LTA!F35:AJ35,LTA!F$102:AJ$102,LTA!F$104:AJ$104)</f>
        <v>114.73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148.09</v>
      </c>
      <c r="AB35" s="117">
        <f>-STOA!O35</f>
        <v>-276.47000000000003</v>
      </c>
      <c r="AC35">
        <f t="shared" si="0"/>
        <v>13.525414983016081</v>
      </c>
      <c r="AD35">
        <f t="shared" si="1"/>
        <v>968.05902444365893</v>
      </c>
      <c r="AE35">
        <f>'IDT-1'!C35</f>
        <v>0</v>
      </c>
      <c r="AF35" s="26"/>
      <c r="AG35">
        <f t="shared" si="2"/>
        <v>968.05902444365893</v>
      </c>
      <c r="AI35" s="75">
        <f>PXIL!I35</f>
        <v>0</v>
      </c>
      <c r="AJ35" s="75">
        <f>PXIL!O35</f>
        <v>0</v>
      </c>
      <c r="AK35" s="75">
        <f>RTM_IEX!I35</f>
        <v>13.39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8.8560602128211787</v>
      </c>
      <c r="F36">
        <f>GT_Spot!Q36</f>
        <v>0</v>
      </c>
      <c r="G36">
        <f>PPCL_NG!Q36</f>
        <v>25.68728275862069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4.7905159999999993</v>
      </c>
      <c r="O36">
        <f>BYPL_ISGS_exbus!BB36</f>
        <v>719.21415372678587</v>
      </c>
      <c r="P36" s="77">
        <v>65.182612110768261</v>
      </c>
      <c r="Q36" s="77">
        <v>21.899999999999995</v>
      </c>
      <c r="R36" s="80">
        <v>21.350000000000005</v>
      </c>
      <c r="S36" s="80">
        <v>0</v>
      </c>
      <c r="T36" s="78">
        <f>SUMPRODUCT(LTA!F36:AJ36,LTA!F$101:AJ$101,LTA!F$104:AJ$104)</f>
        <v>64.900000000000006</v>
      </c>
      <c r="U36" s="78">
        <f>SUMPRODUCT(LTA!F36:AJ36,LTA!F$102:AJ$102,LTA!F$104:AJ$104)</f>
        <v>114.21000000000001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162.16</v>
      </c>
      <c r="AB36" s="117">
        <f>-STOA!O36</f>
        <v>-276.47000000000003</v>
      </c>
      <c r="AC36">
        <f t="shared" si="0"/>
        <v>13.638461414380506</v>
      </c>
      <c r="AD36">
        <f t="shared" si="1"/>
        <v>980.7921633946155</v>
      </c>
      <c r="AE36">
        <f>'IDT-1'!C36</f>
        <v>0</v>
      </c>
      <c r="AF36" s="26"/>
      <c r="AG36">
        <f t="shared" si="2"/>
        <v>980.7921633946155</v>
      </c>
      <c r="AI36" s="75">
        <f>PXIL!I36</f>
        <v>0</v>
      </c>
      <c r="AJ36" s="75">
        <f>PXIL!O36</f>
        <v>0</v>
      </c>
      <c r="AK36" s="75">
        <f>RTM_IEX!I36</f>
        <v>7.65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8.8560602128211787</v>
      </c>
      <c r="F37">
        <f>GT_Spot!Q37</f>
        <v>0</v>
      </c>
      <c r="G37">
        <f>PPCL_NG!Q37</f>
        <v>25.703779310344832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4.6528519999999993</v>
      </c>
      <c r="O37">
        <f>BYPL_ISGS_exbus!BB37</f>
        <v>695.64556588738594</v>
      </c>
      <c r="P37" s="77">
        <v>65.182612110768261</v>
      </c>
      <c r="Q37" s="77">
        <v>21.899999999999995</v>
      </c>
      <c r="R37" s="80">
        <v>21.350000000000005</v>
      </c>
      <c r="S37" s="80">
        <v>0</v>
      </c>
      <c r="T37" s="78">
        <f>SUMPRODUCT(LTA!F37:AJ37,LTA!F$101:AJ$101,LTA!F$104:AJ$104)</f>
        <v>82</v>
      </c>
      <c r="U37" s="78">
        <f>SUMPRODUCT(LTA!F37:AJ37,LTA!F$102:AJ$102,LTA!F$104:AJ$104)</f>
        <v>113.84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187.28</v>
      </c>
      <c r="AB37" s="117">
        <f>-STOA!O37</f>
        <v>-276.47000000000003</v>
      </c>
      <c r="AC37">
        <f t="shared" si="0"/>
        <v>13.793098460504325</v>
      </c>
      <c r="AD37">
        <f t="shared" si="1"/>
        <v>984.14777106081578</v>
      </c>
      <c r="AE37">
        <f>'IDT-1'!C37</f>
        <v>0</v>
      </c>
      <c r="AF37" s="26"/>
      <c r="AG37">
        <f t="shared" si="2"/>
        <v>984.14777106081578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-7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8.8560602128211787</v>
      </c>
      <c r="F38">
        <f>GT_Spot!Q38</f>
        <v>0</v>
      </c>
      <c r="G38">
        <f>PPCL_NG!Q38</f>
        <v>25.822841379310344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4.9559039999999994</v>
      </c>
      <c r="O38">
        <f>BYPL_ISGS_exbus!BB38</f>
        <v>679.22624639729815</v>
      </c>
      <c r="P38" s="77">
        <v>65.182612110768261</v>
      </c>
      <c r="Q38" s="77">
        <v>21.899999999999995</v>
      </c>
      <c r="R38" s="80">
        <v>21.350000000000005</v>
      </c>
      <c r="S38" s="80">
        <v>0</v>
      </c>
      <c r="T38" s="78">
        <f>SUMPRODUCT(LTA!F38:AJ38,LTA!F$101:AJ$101,LTA!F$104:AJ$104)</f>
        <v>98.08</v>
      </c>
      <c r="U38" s="78">
        <f>SUMPRODUCT(LTA!F38:AJ38,LTA!F$102:AJ$102,LTA!F$104:AJ$104)</f>
        <v>113.46000000000001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191.78</v>
      </c>
      <c r="AB38" s="117">
        <f>-STOA!O38</f>
        <v>-276.47000000000003</v>
      </c>
      <c r="AC38">
        <f t="shared" si="0"/>
        <v>13.812326797754059</v>
      </c>
      <c r="AD38">
        <f t="shared" si="1"/>
        <v>990.33133730244379</v>
      </c>
      <c r="AE38">
        <f>'IDT-1'!C38</f>
        <v>0</v>
      </c>
      <c r="AF38" s="26"/>
      <c r="AG38">
        <f t="shared" si="2"/>
        <v>990.33133730244379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8.7872307293018412</v>
      </c>
      <c r="F39">
        <f>GT_Spot!Q39</f>
        <v>0</v>
      </c>
      <c r="G39">
        <f>PPCL_NG!Q39</f>
        <v>25.735337931034479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4.9329599999999996</v>
      </c>
      <c r="O39">
        <f>BYPL_ISGS_exbus!BB39</f>
        <v>671.72617182475449</v>
      </c>
      <c r="P39" s="77">
        <v>65.182612110768261</v>
      </c>
      <c r="Q39" s="77">
        <v>21.899999999999995</v>
      </c>
      <c r="R39" s="80">
        <v>21.350000000000005</v>
      </c>
      <c r="S39" s="80">
        <v>0</v>
      </c>
      <c r="T39" s="78">
        <f>SUMPRODUCT(LTA!F39:AJ39,LTA!F$101:AJ$101,LTA!F$104:AJ$104)</f>
        <v>112.57</v>
      </c>
      <c r="U39" s="78">
        <f>SUMPRODUCT(LTA!F39:AJ39,LTA!F$102:AJ$102,LTA!F$104:AJ$104)</f>
        <v>112.75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197.78</v>
      </c>
      <c r="AB39" s="117">
        <f>-STOA!O39</f>
        <v>-276.47000000000003</v>
      </c>
      <c r="AC39">
        <f t="shared" si="0"/>
        <v>14.00759377973783</v>
      </c>
      <c r="AD39">
        <f t="shared" si="1"/>
        <v>992.23671881612108</v>
      </c>
      <c r="AE39">
        <f>'IDT-1'!C39</f>
        <v>0</v>
      </c>
      <c r="AF39" s="26"/>
      <c r="AG39">
        <f t="shared" si="2"/>
        <v>992.23671881612108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8.7872307293018412</v>
      </c>
      <c r="F40">
        <f>GT_Spot!Q40</f>
        <v>0</v>
      </c>
      <c r="G40">
        <f>PPCL_NG!Q40</f>
        <v>25.693020689655174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4.6346879999999988</v>
      </c>
      <c r="O40">
        <f>BYPL_ISGS_exbus!BB40</f>
        <v>662.39478994414981</v>
      </c>
      <c r="P40" s="77">
        <v>65.182612110768261</v>
      </c>
      <c r="Q40" s="77">
        <v>21.899999999999995</v>
      </c>
      <c r="R40" s="80">
        <v>21.350000000000005</v>
      </c>
      <c r="S40" s="80">
        <v>0</v>
      </c>
      <c r="T40" s="78">
        <f>SUMPRODUCT(LTA!F40:AJ40,LTA!F$101:AJ$101,LTA!F$104:AJ$104)</f>
        <v>122.91</v>
      </c>
      <c r="U40" s="78">
        <f>SUMPRODUCT(LTA!F40:AJ40,LTA!F$102:AJ$102,LTA!F$104:AJ$104)</f>
        <v>111.23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208.56</v>
      </c>
      <c r="AB40" s="117">
        <f>-STOA!O40</f>
        <v>-276.47000000000003</v>
      </c>
      <c r="AC40">
        <f t="shared" si="0"/>
        <v>14.015057286164613</v>
      </c>
      <c r="AD40">
        <f t="shared" si="1"/>
        <v>1011.1572841877103</v>
      </c>
      <c r="AE40">
        <f>'IDT-1'!C40</f>
        <v>0</v>
      </c>
      <c r="AF40" s="26"/>
      <c r="AG40">
        <f t="shared" si="2"/>
        <v>1011.1572841877103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-6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8.7872307293018412</v>
      </c>
      <c r="F41">
        <f>GT_Spot!Q41</f>
        <v>0</v>
      </c>
      <c r="G41">
        <f>PPCL_NG!Q41</f>
        <v>25.705213793103447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4.3545799999999995</v>
      </c>
      <c r="O41">
        <f>BYPL_ISGS_exbus!BB41</f>
        <v>655.27699086544987</v>
      </c>
      <c r="P41" s="77">
        <v>65.182612110768261</v>
      </c>
      <c r="Q41" s="77">
        <v>21.899999999999995</v>
      </c>
      <c r="R41" s="80">
        <v>21.350000000000005</v>
      </c>
      <c r="S41" s="80">
        <v>0</v>
      </c>
      <c r="T41" s="78">
        <f>SUMPRODUCT(LTA!F41:AJ41,LTA!F$101:AJ$101,LTA!F$104:AJ$104)</f>
        <v>137.36000000000001</v>
      </c>
      <c r="U41" s="78">
        <f>SUMPRODUCT(LTA!F41:AJ41,LTA!F$102:AJ$102,LTA!F$104:AJ$104)</f>
        <v>109.7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221.12</v>
      </c>
      <c r="AB41" s="117">
        <f>-STOA!O41</f>
        <v>-276.47000000000003</v>
      </c>
      <c r="AC41">
        <f t="shared" si="0"/>
        <v>14.271946405926549</v>
      </c>
      <c r="AD41">
        <f t="shared" si="1"/>
        <v>1017.9946810926969</v>
      </c>
      <c r="AE41">
        <f>'IDT-1'!C41</f>
        <v>0</v>
      </c>
      <c r="AF41" s="26"/>
      <c r="AG41">
        <f t="shared" si="2"/>
        <v>1017.9946810926969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-17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8.7872307293018412</v>
      </c>
      <c r="F42">
        <f>GT_Spot!Q42</f>
        <v>0</v>
      </c>
      <c r="G42">
        <f>PPCL_NG!Q42</f>
        <v>25.865158620689652</v>
      </c>
      <c r="H42">
        <f>PPCL_Spot!Q42</f>
        <v>0</v>
      </c>
      <c r="I42">
        <f>Bawana_NG!Q42</f>
        <v>55.000000000000007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4.5706359999999986</v>
      </c>
      <c r="O42">
        <f>BYPL_ISGS_exbus!BB42</f>
        <v>656.64940976184982</v>
      </c>
      <c r="P42" s="77">
        <v>65.182612110768261</v>
      </c>
      <c r="Q42" s="77">
        <v>21.899999999999995</v>
      </c>
      <c r="R42" s="80">
        <v>21.350000000000005</v>
      </c>
      <c r="S42" s="80">
        <v>0</v>
      </c>
      <c r="T42" s="78">
        <f>SUMPRODUCT(LTA!F42:AJ42,LTA!F$101:AJ$101,LTA!F$104:AJ$104)</f>
        <v>146.23999999999998</v>
      </c>
      <c r="U42" s="78">
        <f>SUMPRODUCT(LTA!F42:AJ42,LTA!F$102:AJ$102,LTA!F$104:AJ$104)</f>
        <v>108.32000000000001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225.62</v>
      </c>
      <c r="AB42" s="117">
        <f>-STOA!O42</f>
        <v>-276.47000000000003</v>
      </c>
      <c r="AC42">
        <f t="shared" si="0"/>
        <v>14.392932499497626</v>
      </c>
      <c r="AD42">
        <f t="shared" si="1"/>
        <v>1031.6221147231117</v>
      </c>
      <c r="AE42">
        <f>'IDT-1'!C42</f>
        <v>0</v>
      </c>
      <c r="AF42" s="26"/>
      <c r="AG42">
        <f t="shared" si="2"/>
        <v>1031.6221147231117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-17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8.7872307293018412</v>
      </c>
      <c r="F43">
        <f>GT_Spot!Q43</f>
        <v>0</v>
      </c>
      <c r="G43">
        <f>PPCL_NG!Q43</f>
        <v>25.809213793103449</v>
      </c>
      <c r="H43">
        <f>PPCL_Spot!Q43</f>
        <v>0</v>
      </c>
      <c r="I43">
        <f>Bawana_NG!Q43</f>
        <v>55.000000000000007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4.9004559999999993</v>
      </c>
      <c r="O43">
        <f>BYPL_ISGS_exbus!BB43</f>
        <v>655.06279839613171</v>
      </c>
      <c r="P43" s="77">
        <v>65.182612110768261</v>
      </c>
      <c r="Q43" s="77">
        <v>21.899999999999995</v>
      </c>
      <c r="R43" s="80">
        <v>21.350000000000005</v>
      </c>
      <c r="S43" s="80">
        <v>0</v>
      </c>
      <c r="T43" s="78">
        <f>SUMPRODUCT(LTA!F43:AJ43,LTA!F$101:AJ$101,LTA!F$104:AJ$104)</f>
        <v>159.31</v>
      </c>
      <c r="U43" s="78">
        <f>SUMPRODUCT(LTA!F43:AJ43,LTA!F$102:AJ$102,LTA!F$104:AJ$104)</f>
        <v>107.78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239.66</v>
      </c>
      <c r="AB43" s="117">
        <f>-STOA!O43</f>
        <v>-276.47000000000003</v>
      </c>
      <c r="AC43">
        <f t="shared" si="0"/>
        <v>14.695099568696305</v>
      </c>
      <c r="AD43">
        <f t="shared" si="1"/>
        <v>1047.5772114606089</v>
      </c>
      <c r="AE43">
        <f>'IDT-1'!C43</f>
        <v>0</v>
      </c>
      <c r="AF43" s="26"/>
      <c r="AG43">
        <f t="shared" si="2"/>
        <v>1047.5772114606089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-26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8.7872307293018412</v>
      </c>
      <c r="F44">
        <f>GT_Spot!Q44</f>
        <v>0</v>
      </c>
      <c r="G44">
        <f>PPCL_NG!Q44</f>
        <v>25.83431724137931</v>
      </c>
      <c r="H44">
        <f>PPCL_Spot!Q44</f>
        <v>0</v>
      </c>
      <c r="I44">
        <f>Bawana_NG!Q44</f>
        <v>55.000000000000007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4.6671919999999991</v>
      </c>
      <c r="O44">
        <f>BYPL_ISGS_exbus!BB44</f>
        <v>646.82744704423169</v>
      </c>
      <c r="P44" s="77">
        <v>65.182612110768261</v>
      </c>
      <c r="Q44" s="77">
        <v>21.899999999999995</v>
      </c>
      <c r="R44" s="80">
        <v>21.350000000000005</v>
      </c>
      <c r="S44" s="80">
        <v>0</v>
      </c>
      <c r="T44" s="78">
        <f>SUMPRODUCT(LTA!F44:AJ44,LTA!F$101:AJ$101,LTA!F$104:AJ$104)</f>
        <v>165.89</v>
      </c>
      <c r="U44" s="78">
        <f>SUMPRODUCT(LTA!F44:AJ44,LTA!F$102:AJ$102,LTA!F$104:AJ$104)</f>
        <v>107.43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252.22</v>
      </c>
      <c r="AB44" s="117">
        <f>-STOA!O44</f>
        <v>-276.47000000000003</v>
      </c>
      <c r="AC44">
        <f t="shared" si="0"/>
        <v>14.883808066688562</v>
      </c>
      <c r="AD44">
        <f t="shared" si="1"/>
        <v>1046.7349910589926</v>
      </c>
      <c r="AE44">
        <f>'IDT-1'!C44</f>
        <v>0</v>
      </c>
      <c r="AF44" s="26"/>
      <c r="AG44">
        <f t="shared" si="2"/>
        <v>1046.7349910589926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-37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8.7872307293018412</v>
      </c>
      <c r="F45">
        <f>GT_Spot!Q45</f>
        <v>0</v>
      </c>
      <c r="G45">
        <f>PPCL_NG!Q45</f>
        <v>25.774068965517245</v>
      </c>
      <c r="H45">
        <f>PPCL_Spot!Q45</f>
        <v>0</v>
      </c>
      <c r="I45">
        <f>Bawana_NG!Q45</f>
        <v>55.000000000000007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4.5887999999999991</v>
      </c>
      <c r="O45">
        <f>BYPL_ISGS_exbus!BB45</f>
        <v>646.82744704423169</v>
      </c>
      <c r="P45" s="77">
        <v>65.182612110768261</v>
      </c>
      <c r="Q45" s="77">
        <v>21.899999999999995</v>
      </c>
      <c r="R45" s="80">
        <v>21.350000000000005</v>
      </c>
      <c r="S45" s="80">
        <v>0</v>
      </c>
      <c r="T45" s="78">
        <f>SUMPRODUCT(LTA!F45:AJ45,LTA!F$101:AJ$101,LTA!F$104:AJ$104)</f>
        <v>166.25</v>
      </c>
      <c r="U45" s="78">
        <f>SUMPRODUCT(LTA!F45:AJ45,LTA!F$102:AJ$102,LTA!F$104:AJ$104)</f>
        <v>107.36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37.65</v>
      </c>
      <c r="Z45" s="75">
        <f>IEX!O45</f>
        <v>0</v>
      </c>
      <c r="AA45" s="117">
        <f>STOA!I45</f>
        <v>212.19</v>
      </c>
      <c r="AB45" s="117">
        <f>-STOA!O45</f>
        <v>-276.47000000000003</v>
      </c>
      <c r="AC45">
        <f t="shared" si="0"/>
        <v>15.130539857926836</v>
      </c>
      <c r="AD45">
        <f t="shared" si="1"/>
        <v>1014.2596189918922</v>
      </c>
      <c r="AE45">
        <f>'IDT-1'!C45</f>
        <v>0</v>
      </c>
      <c r="AF45" s="26"/>
      <c r="AG45">
        <f t="shared" si="2"/>
        <v>1014.2596189918922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-67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8.7872307293018412</v>
      </c>
      <c r="F46">
        <f>GT_Spot!Q46</f>
        <v>0</v>
      </c>
      <c r="G46">
        <f>PPCL_NG!Q46</f>
        <v>25.772634482758626</v>
      </c>
      <c r="H46">
        <f>PPCL_Spot!Q46</f>
        <v>0</v>
      </c>
      <c r="I46">
        <f>Bawana_NG!Q46</f>
        <v>55.000000000000007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4.6528519999999993</v>
      </c>
      <c r="O46">
        <f>BYPL_ISGS_exbus!BB46</f>
        <v>645.75502399223183</v>
      </c>
      <c r="P46" s="77">
        <v>65.182612110768261</v>
      </c>
      <c r="Q46" s="77">
        <v>21.899999999999995</v>
      </c>
      <c r="R46" s="80">
        <v>21.350000000000005</v>
      </c>
      <c r="S46" s="80">
        <v>0</v>
      </c>
      <c r="T46" s="78">
        <f>SUMPRODUCT(LTA!F46:AJ46,LTA!F$101:AJ$101,LTA!F$104:AJ$104)</f>
        <v>168.19</v>
      </c>
      <c r="U46" s="78">
        <f>SUMPRODUCT(LTA!F46:AJ46,LTA!F$102:AJ$102,LTA!F$104:AJ$104)</f>
        <v>105.27000000000001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33.46</v>
      </c>
      <c r="Z46" s="75">
        <f>IEX!O46</f>
        <v>0</v>
      </c>
      <c r="AA46" s="117">
        <f>STOA!I46</f>
        <v>215.19</v>
      </c>
      <c r="AB46" s="117">
        <f>-STOA!O46</f>
        <v>-276.47000000000003</v>
      </c>
      <c r="AC46">
        <f t="shared" si="0"/>
        <v>15.154252206831938</v>
      </c>
      <c r="AD46">
        <f t="shared" si="1"/>
        <v>1006.8861011082287</v>
      </c>
      <c r="AE46">
        <f>'IDT-1'!C46</f>
        <v>0</v>
      </c>
      <c r="AF46" s="26"/>
      <c r="AG46">
        <f t="shared" si="2"/>
        <v>1006.8861011082287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-72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8.696376232347454</v>
      </c>
      <c r="F47">
        <f>GT_Spot!Q47</f>
        <v>0</v>
      </c>
      <c r="G47">
        <f>PPCL_NG!Q47</f>
        <v>25.727448275862066</v>
      </c>
      <c r="H47">
        <f>PPCL_Spot!Q47</f>
        <v>0</v>
      </c>
      <c r="I47">
        <f>Bawana_NG!Q47</f>
        <v>55.000000000000007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4.6021839999999994</v>
      </c>
      <c r="O47">
        <f>BYPL_ISGS_exbus!BB47</f>
        <v>644.21962320223167</v>
      </c>
      <c r="P47" s="77">
        <v>65.182612110768261</v>
      </c>
      <c r="Q47" s="77">
        <v>21.899999999999995</v>
      </c>
      <c r="R47" s="80">
        <v>21.350000000000005</v>
      </c>
      <c r="S47" s="80">
        <v>0</v>
      </c>
      <c r="T47" s="78">
        <f>SUMPRODUCT(LTA!F47:AJ47,LTA!F$101:AJ$101,LTA!F$104:AJ$104)</f>
        <v>170.36</v>
      </c>
      <c r="U47" s="78">
        <f>SUMPRODUCT(LTA!F47:AJ47,LTA!F$102:AJ$102,LTA!F$104:AJ$104)</f>
        <v>105.30000000000001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218.19</v>
      </c>
      <c r="AB47" s="117">
        <f>-STOA!O47</f>
        <v>-276.47000000000003</v>
      </c>
      <c r="AC47">
        <f t="shared" si="0"/>
        <v>15.522226489129473</v>
      </c>
      <c r="AD47">
        <f t="shared" si="1"/>
        <v>971.9960173320801</v>
      </c>
      <c r="AE47">
        <f>'IDT-1'!C47</f>
        <v>0</v>
      </c>
      <c r="AF47" s="26"/>
      <c r="AG47">
        <f t="shared" si="2"/>
        <v>971.9960173320801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-110</v>
      </c>
      <c r="AM47" s="75">
        <f>RTM_PXI!I47</f>
        <v>0</v>
      </c>
      <c r="AN47" s="75">
        <f>RTM_PXI!O47</f>
        <v>0</v>
      </c>
      <c r="AO47" s="192">
        <f>GDAM_IEX!I47</f>
        <v>33.46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8.696376232347454</v>
      </c>
      <c r="F48">
        <f>GT_Spot!Q48</f>
        <v>0</v>
      </c>
      <c r="G48">
        <f>PPCL_NG!Q48</f>
        <v>25.80132413793104</v>
      </c>
      <c r="H48">
        <f>PPCL_Spot!Q48</f>
        <v>0</v>
      </c>
      <c r="I48">
        <f>Bawana_NG!Q48</f>
        <v>55.000000000000007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4.8641279999999991</v>
      </c>
      <c r="O48">
        <f>BYPL_ISGS_exbus!BB48</f>
        <v>644.21962320223167</v>
      </c>
      <c r="P48" s="77">
        <v>65.182612110768261</v>
      </c>
      <c r="Q48" s="77">
        <v>21.899999999999995</v>
      </c>
      <c r="R48" s="80">
        <v>21.350000000000005</v>
      </c>
      <c r="S48" s="80">
        <v>0</v>
      </c>
      <c r="T48" s="78">
        <f>SUMPRODUCT(LTA!F48:AJ48,LTA!F$101:AJ$101,LTA!F$104:AJ$104)</f>
        <v>172.01</v>
      </c>
      <c r="U48" s="78">
        <f>SUMPRODUCT(LTA!F48:AJ48,LTA!F$102:AJ$102,LTA!F$104:AJ$104)</f>
        <v>105.24000000000001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219.69</v>
      </c>
      <c r="AB48" s="117">
        <f>-STOA!O48</f>
        <v>-276.47000000000003</v>
      </c>
      <c r="AC48">
        <f t="shared" si="0"/>
        <v>15.450489448871286</v>
      </c>
      <c r="AD48">
        <f t="shared" si="1"/>
        <v>967.93357423440716</v>
      </c>
      <c r="AE48">
        <f>'IDT-1'!C48</f>
        <v>0</v>
      </c>
      <c r="AF48" s="26"/>
      <c r="AG48">
        <f t="shared" si="2"/>
        <v>967.93357423440716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-108</v>
      </c>
      <c r="AM48" s="75">
        <f>RTM_PXI!I48</f>
        <v>0</v>
      </c>
      <c r="AN48" s="75">
        <f>RTM_PXI!O48</f>
        <v>0</v>
      </c>
      <c r="AO48" s="192">
        <f>GDAM_IEX!I48</f>
        <v>23.9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8.696376232347454</v>
      </c>
      <c r="F49">
        <f>GT_Spot!Q49</f>
        <v>0</v>
      </c>
      <c r="G49">
        <f>PPCL_NG!Q49</f>
        <v>23.146069926211986</v>
      </c>
      <c r="H49">
        <f>PPCL_Spot!Q49</f>
        <v>0</v>
      </c>
      <c r="I49">
        <f>Bawana_NG!Q49</f>
        <v>55.000000000000007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4.7446279999999987</v>
      </c>
      <c r="O49">
        <f>BYPL_ISGS_exbus!BB49</f>
        <v>644.21962320223167</v>
      </c>
      <c r="P49" s="77">
        <v>65.182612110768261</v>
      </c>
      <c r="Q49" s="77">
        <v>21.899999999999995</v>
      </c>
      <c r="R49" s="80">
        <v>21.350000000000005</v>
      </c>
      <c r="S49" s="80">
        <v>0</v>
      </c>
      <c r="T49" s="78">
        <f>SUMPRODUCT(LTA!F49:AJ49,LTA!F$101:AJ$101,LTA!F$104:AJ$104)</f>
        <v>171.39</v>
      </c>
      <c r="U49" s="78">
        <f>SUMPRODUCT(LTA!F49:AJ49,LTA!F$102:AJ$102,LTA!F$104:AJ$104)</f>
        <v>105.31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221.19</v>
      </c>
      <c r="AB49" s="117">
        <f>-STOA!O49</f>
        <v>-276.47000000000003</v>
      </c>
      <c r="AC49">
        <f t="shared" si="0"/>
        <v>15.412450504463523</v>
      </c>
      <c r="AD49">
        <f t="shared" si="1"/>
        <v>949.58685896709574</v>
      </c>
      <c r="AE49">
        <f>'IDT-1'!C49</f>
        <v>0</v>
      </c>
      <c r="AF49" s="26"/>
      <c r="AG49">
        <f t="shared" si="2"/>
        <v>949.58685896709574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-115</v>
      </c>
      <c r="AM49" s="75">
        <f>RTM_PXI!I49</f>
        <v>0</v>
      </c>
      <c r="AN49" s="75">
        <f>RTM_PXI!O49</f>
        <v>0</v>
      </c>
      <c r="AO49" s="192">
        <f>GDAM_IEX!I49</f>
        <v>14.34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8.696376232347454</v>
      </c>
      <c r="F50">
        <f>GT_Spot!Q50</f>
        <v>0</v>
      </c>
      <c r="G50">
        <f>PPCL_NG!Q50</f>
        <v>23.241191641955727</v>
      </c>
      <c r="H50">
        <f>PPCL_Spot!Q50</f>
        <v>0</v>
      </c>
      <c r="I50">
        <f>Bawana_NG!Q50</f>
        <v>55.000000000000007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4.7446279999999987</v>
      </c>
      <c r="O50">
        <f>BYPL_ISGS_exbus!BB50</f>
        <v>644.21962320223167</v>
      </c>
      <c r="P50" s="77">
        <v>65.182612110768261</v>
      </c>
      <c r="Q50" s="77">
        <v>21.899999999999995</v>
      </c>
      <c r="R50" s="80">
        <v>21.350000000000005</v>
      </c>
      <c r="S50" s="80">
        <v>0</v>
      </c>
      <c r="T50" s="78">
        <f>SUMPRODUCT(LTA!F50:AJ50,LTA!F$101:AJ$101,LTA!F$104:AJ$104)</f>
        <v>172.47</v>
      </c>
      <c r="U50" s="78">
        <f>SUMPRODUCT(LTA!F50:AJ50,LTA!F$102:AJ$102,LTA!F$104:AJ$104)</f>
        <v>105.31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224.19</v>
      </c>
      <c r="AB50" s="117">
        <f>-STOA!O50</f>
        <v>-276.47000000000003</v>
      </c>
      <c r="AC50">
        <f t="shared" si="0"/>
        <v>15.411780850784023</v>
      </c>
      <c r="AD50">
        <f t="shared" si="1"/>
        <v>929.42265033651915</v>
      </c>
      <c r="AE50">
        <f>'IDT-1'!C50</f>
        <v>0</v>
      </c>
      <c r="AF50" s="26"/>
      <c r="AG50">
        <f t="shared" si="2"/>
        <v>929.42265033651915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-125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8.7872307293018412</v>
      </c>
      <c r="F51">
        <f>GT_Spot!Q51</f>
        <v>0</v>
      </c>
      <c r="G51">
        <f>PPCL_NG!Q51</f>
        <v>23.151211640576509</v>
      </c>
      <c r="H51">
        <f>PPCL_Spot!Q51</f>
        <v>0</v>
      </c>
      <c r="I51">
        <f>Bawana_NG!Q51</f>
        <v>55.000000000000007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4.9052359999999995</v>
      </c>
      <c r="O51">
        <f>BYPL_ISGS_exbus!BB51</f>
        <v>653.18621570090147</v>
      </c>
      <c r="P51" s="77">
        <v>65.182612110768261</v>
      </c>
      <c r="Q51" s="77">
        <v>21.899999999999995</v>
      </c>
      <c r="R51" s="80">
        <v>21.350000000000005</v>
      </c>
      <c r="S51" s="80">
        <v>0</v>
      </c>
      <c r="T51" s="78">
        <f>SUMPRODUCT(LTA!F51:AJ51,LTA!F$101:AJ$101,LTA!F$104:AJ$104)</f>
        <v>173.81999999999996</v>
      </c>
      <c r="U51" s="78">
        <f>SUMPRODUCT(LTA!F51:AJ51,LTA!F$102:AJ$102,LTA!F$104:AJ$104)</f>
        <v>105.60000000000001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177.29000000000002</v>
      </c>
      <c r="AB51" s="117">
        <f>-STOA!O51</f>
        <v>-276.47000000000003</v>
      </c>
      <c r="AC51">
        <f t="shared" si="0"/>
        <v>15.521439823566309</v>
      </c>
      <c r="AD51">
        <f t="shared" si="1"/>
        <v>911.64106635798169</v>
      </c>
      <c r="AE51">
        <f>'IDT-1'!C51</f>
        <v>0</v>
      </c>
      <c r="AF51" s="26"/>
      <c r="AG51">
        <f t="shared" si="2"/>
        <v>911.64106635798169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-140</v>
      </c>
      <c r="AM51" s="75">
        <f>RTM_PXI!I51</f>
        <v>0</v>
      </c>
      <c r="AN51" s="75">
        <f>RTM_PXI!O51</f>
        <v>0</v>
      </c>
      <c r="AO51" s="192">
        <f>GDAM_IEX!I51</f>
        <v>33.46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8.7872307293018412</v>
      </c>
      <c r="F52">
        <f>GT_Spot!Q52</f>
        <v>0</v>
      </c>
      <c r="G52">
        <f>PPCL_NG!Q52</f>
        <v>23.182704641059239</v>
      </c>
      <c r="H52">
        <f>PPCL_Spot!Q52</f>
        <v>0</v>
      </c>
      <c r="I52">
        <f>Bawana_NG!Q52</f>
        <v>55.000000000000007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4.7675719999999986</v>
      </c>
      <c r="O52">
        <f>BYPL_ISGS_exbus!BB52</f>
        <v>662.29390826103872</v>
      </c>
      <c r="P52" s="77">
        <v>65.182612110768261</v>
      </c>
      <c r="Q52" s="77">
        <v>21.899999999999995</v>
      </c>
      <c r="R52" s="80">
        <v>21.350000000000005</v>
      </c>
      <c r="S52" s="80">
        <v>0</v>
      </c>
      <c r="T52" s="78">
        <f>SUMPRODUCT(LTA!F52:AJ52,LTA!F$101:AJ$101,LTA!F$104:AJ$104)</f>
        <v>174.72</v>
      </c>
      <c r="U52" s="78">
        <f>SUMPRODUCT(LTA!F52:AJ52,LTA!F$102:AJ$102,LTA!F$104:AJ$104)</f>
        <v>105.84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177.29000000000002</v>
      </c>
      <c r="AB52" s="117">
        <f>-STOA!O52</f>
        <v>-276.47000000000003</v>
      </c>
      <c r="AC52">
        <f t="shared" si="0"/>
        <v>15.48681985091074</v>
      </c>
      <c r="AD52">
        <f t="shared" si="1"/>
        <v>897.69720789125711</v>
      </c>
      <c r="AE52">
        <f>'IDT-1'!C52</f>
        <v>0</v>
      </c>
      <c r="AF52" s="26"/>
      <c r="AG52">
        <f t="shared" si="2"/>
        <v>897.69720789125711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-145</v>
      </c>
      <c r="AM52" s="75">
        <f>RTM_PXI!I52</f>
        <v>0</v>
      </c>
      <c r="AN52" s="75">
        <f>RTM_PXI!O52</f>
        <v>0</v>
      </c>
      <c r="AO52" s="192">
        <f>GDAM_IEX!I52</f>
        <v>14.34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8.7872307293018412</v>
      </c>
      <c r="F53">
        <f>GT_Spot!Q53</f>
        <v>0</v>
      </c>
      <c r="G53">
        <f>PPCL_NG!Q53</f>
        <v>23.176277498103577</v>
      </c>
      <c r="H53">
        <f>PPCL_Spot!Q53</f>
        <v>0</v>
      </c>
      <c r="I53">
        <f>Bawana_NG!Q53</f>
        <v>45.000000000000007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4.808679999999999</v>
      </c>
      <c r="O53">
        <f>BYPL_ISGS_exbus!BB53</f>
        <v>668.92097884213399</v>
      </c>
      <c r="P53" s="77">
        <v>65.182612110768261</v>
      </c>
      <c r="Q53" s="77">
        <v>21.899999999999995</v>
      </c>
      <c r="R53" s="80">
        <v>21.350000000000005</v>
      </c>
      <c r="S53" s="80">
        <v>0</v>
      </c>
      <c r="T53" s="78">
        <f>SUMPRODUCT(LTA!F53:AJ53,LTA!F$101:AJ$101,LTA!F$104:AJ$104)</f>
        <v>174.73</v>
      </c>
      <c r="U53" s="78">
        <f>SUMPRODUCT(LTA!F53:AJ53,LTA!F$102:AJ$102,LTA!F$104:AJ$104)</f>
        <v>105.16000000000001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177.29000000000002</v>
      </c>
      <c r="AB53" s="117">
        <f>-STOA!O53</f>
        <v>-276.47000000000003</v>
      </c>
      <c r="AC53">
        <f t="shared" si="0"/>
        <v>15.369745901177346</v>
      </c>
      <c r="AD53">
        <f t="shared" si="1"/>
        <v>874.46603327913022</v>
      </c>
      <c r="AE53">
        <f>'IDT-1'!C53</f>
        <v>0</v>
      </c>
      <c r="AF53" s="26"/>
      <c r="AG53">
        <f t="shared" si="2"/>
        <v>874.46603327913022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-150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8.7872307293018412</v>
      </c>
      <c r="F54">
        <f>GT_Spot!Q54</f>
        <v>0</v>
      </c>
      <c r="G54">
        <f>PPCL_NG!Q54</f>
        <v>25.818537931034484</v>
      </c>
      <c r="H54">
        <f>PPCL_Spot!Q54</f>
        <v>0</v>
      </c>
      <c r="I54">
        <f>Bawana_NG!Q54</f>
        <v>45.000000000000007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4.8048559999999991</v>
      </c>
      <c r="O54">
        <f>BYPL_ISGS_exbus!BB54</f>
        <v>673.17317739384919</v>
      </c>
      <c r="P54" s="77">
        <v>65.182612110768261</v>
      </c>
      <c r="Q54" s="77">
        <v>21.899999999999995</v>
      </c>
      <c r="R54" s="80">
        <v>21.350000000000005</v>
      </c>
      <c r="S54" s="80">
        <v>0</v>
      </c>
      <c r="T54" s="78">
        <f>SUMPRODUCT(LTA!F54:AJ54,LTA!F$101:AJ$101,LTA!F$104:AJ$104)</f>
        <v>174.73999999999998</v>
      </c>
      <c r="U54" s="78">
        <f>SUMPRODUCT(LTA!F54:AJ54,LTA!F$102:AJ$102,LTA!F$104:AJ$104)</f>
        <v>105.23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153.38999999999999</v>
      </c>
      <c r="AB54" s="117">
        <f>-STOA!O54</f>
        <v>-276.47000000000003</v>
      </c>
      <c r="AC54">
        <f t="shared" si="0"/>
        <v>15.291792509219793</v>
      </c>
      <c r="AD54">
        <f t="shared" si="1"/>
        <v>849.61462165573369</v>
      </c>
      <c r="AE54">
        <f>'IDT-1'!C54</f>
        <v>0</v>
      </c>
      <c r="AF54" s="26"/>
      <c r="AG54">
        <f t="shared" si="2"/>
        <v>849.61462165573369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-158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8.7872307293018412</v>
      </c>
      <c r="F55">
        <f>GT_Spot!Q55</f>
        <v>0</v>
      </c>
      <c r="G55">
        <f>PPCL_NG!Q55</f>
        <v>25.885958620689657</v>
      </c>
      <c r="H55">
        <f>PPCL_Spot!Q55</f>
        <v>0</v>
      </c>
      <c r="I55">
        <f>Bawana_NG!Q55</f>
        <v>46.09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4.6939599999999988</v>
      </c>
      <c r="O55">
        <f>BYPL_ISGS_exbus!BB55</f>
        <v>679.55467213953807</v>
      </c>
      <c r="P55" s="77">
        <v>65.182612110768261</v>
      </c>
      <c r="Q55" s="77">
        <v>19.429999999999996</v>
      </c>
      <c r="R55" s="80">
        <v>21.350000000000005</v>
      </c>
      <c r="S55" s="80">
        <v>0</v>
      </c>
      <c r="T55" s="78">
        <f>SUMPRODUCT(LTA!F55:AJ55,LTA!F$101:AJ$101,LTA!F$104:AJ$104)</f>
        <v>174.94</v>
      </c>
      <c r="U55" s="78">
        <f>SUMPRODUCT(LTA!F55:AJ55,LTA!F$102:AJ$102,LTA!F$104:AJ$104)</f>
        <v>105.39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67.34</v>
      </c>
      <c r="AB55" s="117">
        <f>-STOA!O55</f>
        <v>-276.47000000000003</v>
      </c>
      <c r="AC55">
        <f t="shared" si="0"/>
        <v>15.367980523350097</v>
      </c>
      <c r="AD55">
        <f t="shared" si="1"/>
        <v>803.9564530769477</v>
      </c>
      <c r="AE55">
        <f>'IDT-1'!C55</f>
        <v>0</v>
      </c>
      <c r="AF55" s="26"/>
      <c r="AG55">
        <f t="shared" si="2"/>
        <v>803.9564530769477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-185</v>
      </c>
      <c r="AM55" s="75">
        <f>RTM_PXI!I55</f>
        <v>0</v>
      </c>
      <c r="AN55" s="75">
        <f>RTM_PXI!O55</f>
        <v>0</v>
      </c>
      <c r="AO55" s="192">
        <f>GDAM_IEX!I55</f>
        <v>62.15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8.7872307293018412</v>
      </c>
      <c r="F56">
        <f>GT_Spot!Q56</f>
        <v>0</v>
      </c>
      <c r="G56">
        <f>PPCL_NG!Q56</f>
        <v>25.886675862068966</v>
      </c>
      <c r="H56">
        <f>PPCL_Spot!Q56</f>
        <v>0</v>
      </c>
      <c r="I56">
        <f>Bawana_NG!Q56</f>
        <v>46.09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4.8593479999999989</v>
      </c>
      <c r="O56">
        <f>BYPL_ISGS_exbus!BB56</f>
        <v>688.05106061725746</v>
      </c>
      <c r="P56" s="77">
        <v>65.182612110768261</v>
      </c>
      <c r="Q56" s="77">
        <v>19.429999999999996</v>
      </c>
      <c r="R56" s="80">
        <v>21.350000000000005</v>
      </c>
      <c r="S56" s="80">
        <v>0</v>
      </c>
      <c r="T56" s="78">
        <f>SUMPRODUCT(LTA!F56:AJ56,LTA!F$101:AJ$101,LTA!F$104:AJ$104)</f>
        <v>175.08999999999997</v>
      </c>
      <c r="U56" s="78">
        <f>SUMPRODUCT(LTA!F56:AJ56,LTA!F$102:AJ$102,LTA!F$104:AJ$104)</f>
        <v>105.46000000000001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67.34</v>
      </c>
      <c r="AB56" s="117">
        <f>-STOA!O56</f>
        <v>-276.47000000000003</v>
      </c>
      <c r="AC56">
        <f t="shared" si="0"/>
        <v>15.149283830467187</v>
      </c>
      <c r="AD56">
        <f t="shared" si="1"/>
        <v>789.36764348892928</v>
      </c>
      <c r="AE56">
        <f>'IDT-1'!C56</f>
        <v>0</v>
      </c>
      <c r="AF56" s="26"/>
      <c r="AG56">
        <f t="shared" si="2"/>
        <v>789.36764348892928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-180</v>
      </c>
      <c r="AM56" s="75">
        <f>RTM_PXI!I56</f>
        <v>0</v>
      </c>
      <c r="AN56" s="75">
        <f>RTM_PXI!O56</f>
        <v>0</v>
      </c>
      <c r="AO56" s="192">
        <f>GDAM_IEX!I56</f>
        <v>33.46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8.7872307293018412</v>
      </c>
      <c r="F57">
        <f>GT_Spot!Q57</f>
        <v>0</v>
      </c>
      <c r="G57">
        <f>PPCL_NG!Q57</f>
        <v>25.779089655172413</v>
      </c>
      <c r="H57">
        <f>PPCL_Spot!Q57</f>
        <v>0</v>
      </c>
      <c r="I57">
        <f>Bawana_NG!Q57</f>
        <v>47.39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4.7857359999999991</v>
      </c>
      <c r="O57">
        <f>BYPL_ISGS_exbus!BB57</f>
        <v>654.64845220378663</v>
      </c>
      <c r="P57" s="77">
        <v>65.182612110768261</v>
      </c>
      <c r="Q57" s="77">
        <v>19.429999999999996</v>
      </c>
      <c r="R57" s="80">
        <v>21.350000000000005</v>
      </c>
      <c r="S57" s="80">
        <v>0</v>
      </c>
      <c r="T57" s="78">
        <f>SUMPRODUCT(LTA!F57:AJ57,LTA!F$101:AJ$101,LTA!F$104:AJ$104)</f>
        <v>187.17</v>
      </c>
      <c r="U57" s="78">
        <f>SUMPRODUCT(LTA!F57:AJ57,LTA!F$102:AJ$102,LTA!F$104:AJ$104)</f>
        <v>105.53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66.44</v>
      </c>
      <c r="AB57" s="117">
        <f>-STOA!O57</f>
        <v>-276.47000000000003</v>
      </c>
      <c r="AC57">
        <f t="shared" si="0"/>
        <v>14.485195868931118</v>
      </c>
      <c r="AD57">
        <f t="shared" si="1"/>
        <v>784.87792483009798</v>
      </c>
      <c r="AE57">
        <f>'IDT-1'!C57</f>
        <v>0</v>
      </c>
      <c r="AF57" s="26"/>
      <c r="AG57">
        <f t="shared" si="2"/>
        <v>784.87792483009798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-145</v>
      </c>
      <c r="AM57" s="75">
        <f>RTM_PXI!I57</f>
        <v>0</v>
      </c>
      <c r="AN57" s="75">
        <f>RTM_PXI!O57</f>
        <v>0</v>
      </c>
      <c r="AO57" s="192">
        <f>GDAM_IEX!I57</f>
        <v>14.34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8.7872307293018412</v>
      </c>
      <c r="F58">
        <f>GT_Spot!Q58</f>
        <v>0</v>
      </c>
      <c r="G58">
        <f>PPCL_NG!Q58</f>
        <v>25.915365517241383</v>
      </c>
      <c r="H58">
        <f>PPCL_Spot!Q58</f>
        <v>0</v>
      </c>
      <c r="I58">
        <f>Bawana_NG!Q58</f>
        <v>47.39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4.5792399999999995</v>
      </c>
      <c r="O58">
        <f>BYPL_ISGS_exbus!BB58</f>
        <v>655.41066628954593</v>
      </c>
      <c r="P58" s="77">
        <v>65.182612110768261</v>
      </c>
      <c r="Q58" s="77">
        <v>19.429999999999996</v>
      </c>
      <c r="R58" s="80">
        <v>21.350000000000005</v>
      </c>
      <c r="S58" s="80">
        <v>0</v>
      </c>
      <c r="T58" s="78">
        <f>SUMPRODUCT(LTA!F58:AJ58,LTA!F$101:AJ$101,LTA!F$104:AJ$104)</f>
        <v>186.85</v>
      </c>
      <c r="U58" s="78">
        <f>SUMPRODUCT(LTA!F58:AJ58,LTA!F$102:AJ$102,LTA!F$104:AJ$104)</f>
        <v>105.63000000000001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66.44</v>
      </c>
      <c r="AB58" s="117">
        <f>-STOA!O58</f>
        <v>-276.47000000000003</v>
      </c>
      <c r="AC58">
        <f t="shared" si="0"/>
        <v>14.274376140450055</v>
      </c>
      <c r="AD58">
        <f t="shared" si="1"/>
        <v>781.22073850640743</v>
      </c>
      <c r="AE58">
        <f>'IDT-1'!C58</f>
        <v>0</v>
      </c>
      <c r="AF58" s="26"/>
      <c r="AG58">
        <f t="shared" si="2"/>
        <v>781.22073850640743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-135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8.7872307293018412</v>
      </c>
      <c r="F59">
        <f>GT_Spot!Q59</f>
        <v>0</v>
      </c>
      <c r="G59">
        <f>PPCL_NG!Q59</f>
        <v>25.867310344827583</v>
      </c>
      <c r="H59">
        <f>PPCL_Spot!Q59</f>
        <v>0</v>
      </c>
      <c r="I59">
        <f>Bawana_NG!Q59</f>
        <v>48.432240366378316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4.7082999999999986</v>
      </c>
      <c r="O59">
        <f>BYPL_ISGS_exbus!BB59</f>
        <v>574.58149625732403</v>
      </c>
      <c r="P59" s="77">
        <v>65.182612110768261</v>
      </c>
      <c r="Q59" s="77">
        <v>19.429999999999996</v>
      </c>
      <c r="R59" s="80">
        <v>21.350000000000005</v>
      </c>
      <c r="S59" s="80">
        <v>0</v>
      </c>
      <c r="T59" s="78">
        <f>SUMPRODUCT(LTA!F59:AJ59,LTA!F$101:AJ$101,LTA!F$104:AJ$104)</f>
        <v>185.32999999999998</v>
      </c>
      <c r="U59" s="78">
        <f>SUMPRODUCT(LTA!F59:AJ59,LTA!F$102:AJ$102,LTA!F$104:AJ$104)</f>
        <v>111.01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63.44</v>
      </c>
      <c r="AB59" s="117">
        <f>-STOA!O59</f>
        <v>-276.47000000000003</v>
      </c>
      <c r="AC59">
        <f t="shared" si="0"/>
        <v>12.923550565230935</v>
      </c>
      <c r="AD59">
        <f t="shared" si="1"/>
        <v>777.72563924336896</v>
      </c>
      <c r="AE59">
        <f>'IDT-1'!C59</f>
        <v>0</v>
      </c>
      <c r="AF59" s="26"/>
      <c r="AG59">
        <f t="shared" si="2"/>
        <v>777.72563924336896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-61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8.7872307293018412</v>
      </c>
      <c r="F60">
        <f>GT_Spot!Q60</f>
        <v>0</v>
      </c>
      <c r="G60">
        <f>PPCL_NG!Q60</f>
        <v>25.758289655172415</v>
      </c>
      <c r="H60">
        <f>PPCL_Spot!Q60</f>
        <v>0</v>
      </c>
      <c r="I60">
        <f>Bawana_NG!Q60</f>
        <v>48.432240366378316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4.698739999999999</v>
      </c>
      <c r="O60">
        <f>BYPL_ISGS_exbus!BB60</f>
        <v>573.45145137430075</v>
      </c>
      <c r="P60" s="77">
        <v>65.182612110768261</v>
      </c>
      <c r="Q60" s="77">
        <v>19.429999999999996</v>
      </c>
      <c r="R60" s="80">
        <v>21.350000000000005</v>
      </c>
      <c r="S60" s="80">
        <v>0</v>
      </c>
      <c r="T60" s="78">
        <f>SUMPRODUCT(LTA!F60:AJ60,LTA!F$101:AJ$101,LTA!F$104:AJ$104)</f>
        <v>184.16</v>
      </c>
      <c r="U60" s="78">
        <f>SUMPRODUCT(LTA!F60:AJ60,LTA!F$102:AJ$102,LTA!F$104:AJ$104)</f>
        <v>110.19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60.44</v>
      </c>
      <c r="AB60" s="117">
        <f>-STOA!O60</f>
        <v>-276.47000000000003</v>
      </c>
      <c r="AC60">
        <f t="shared" si="0"/>
        <v>12.886406915235757</v>
      </c>
      <c r="AD60">
        <f t="shared" si="1"/>
        <v>769.52415732068584</v>
      </c>
      <c r="AE60">
        <f>'IDT-1'!C60</f>
        <v>0</v>
      </c>
      <c r="AF60" s="26"/>
      <c r="AG60">
        <f t="shared" si="2"/>
        <v>769.52415732068584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-63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8.7872307293018412</v>
      </c>
      <c r="F61">
        <f>GT_Spot!Q61</f>
        <v>0</v>
      </c>
      <c r="G61">
        <f>PPCL_NG!Q61</f>
        <v>25.998565517241381</v>
      </c>
      <c r="H61">
        <f>PPCL_Spot!Q61</f>
        <v>0</v>
      </c>
      <c r="I61">
        <f>Bawana_NG!Q61</f>
        <v>48.432240366378316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4.7035199999999993</v>
      </c>
      <c r="O61">
        <f>BYPL_ISGS_exbus!BB61</f>
        <v>573.68013341017991</v>
      </c>
      <c r="P61" s="77">
        <v>65.182612110768261</v>
      </c>
      <c r="Q61" s="77">
        <v>19.429999999999996</v>
      </c>
      <c r="R61" s="80">
        <v>21.350000000000005</v>
      </c>
      <c r="S61" s="80">
        <v>0</v>
      </c>
      <c r="T61" s="78">
        <f>SUMPRODUCT(LTA!F61:AJ61,LTA!F$101:AJ$101,LTA!F$104:AJ$104)</f>
        <v>180.91</v>
      </c>
      <c r="U61" s="78">
        <f>SUMPRODUCT(LTA!F61:AJ61,LTA!F$102:AJ$102,LTA!F$104:AJ$104)</f>
        <v>109.34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57.44</v>
      </c>
      <c r="AB61" s="117">
        <f>-STOA!O61</f>
        <v>-276.47000000000003</v>
      </c>
      <c r="AC61">
        <f t="shared" si="0"/>
        <v>12.792583298648918</v>
      </c>
      <c r="AD61">
        <f t="shared" si="1"/>
        <v>766.99171883522081</v>
      </c>
      <c r="AE61">
        <f>'IDT-1'!C61</f>
        <v>0</v>
      </c>
      <c r="AF61" s="26"/>
      <c r="AG61">
        <f t="shared" si="2"/>
        <v>766.99171883522081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-59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8.7872307293018412</v>
      </c>
      <c r="F62">
        <f>GT_Spot!Q62</f>
        <v>0</v>
      </c>
      <c r="G62">
        <f>PPCL_NG!Q62</f>
        <v>25.829296551724138</v>
      </c>
      <c r="H62">
        <f>PPCL_Spot!Q62</f>
        <v>0</v>
      </c>
      <c r="I62">
        <f>Bawana_NG!Q62</f>
        <v>48.432240366378316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4.7312439999999993</v>
      </c>
      <c r="O62">
        <f>BYPL_ISGS_exbus!BB62</f>
        <v>576.16287936008518</v>
      </c>
      <c r="P62" s="77">
        <v>65.182612110768261</v>
      </c>
      <c r="Q62" s="77">
        <v>19.429999999999996</v>
      </c>
      <c r="R62" s="80">
        <v>21.350000000000005</v>
      </c>
      <c r="S62" s="80">
        <v>0</v>
      </c>
      <c r="T62" s="78">
        <f>SUMPRODUCT(LTA!F62:AJ62,LTA!F$101:AJ$101,LTA!F$104:AJ$104)</f>
        <v>171.7</v>
      </c>
      <c r="U62" s="78">
        <f>SUMPRODUCT(LTA!F62:AJ62,LTA!F$102:AJ$102,LTA!F$104:AJ$104)</f>
        <v>109.19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54.44</v>
      </c>
      <c r="AB62" s="117">
        <f>-STOA!O62</f>
        <v>-276.47000000000003</v>
      </c>
      <c r="AC62">
        <f t="shared" si="0"/>
        <v>12.73105224987812</v>
      </c>
      <c r="AD62">
        <f t="shared" si="1"/>
        <v>754.03445086837974</v>
      </c>
      <c r="AE62">
        <f>'IDT-1'!C62</f>
        <v>0</v>
      </c>
      <c r="AF62" s="26"/>
      <c r="AG62">
        <f t="shared" si="2"/>
        <v>754.03445086837974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-62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8.7872307293018412</v>
      </c>
      <c r="F63">
        <f>GT_Spot!Q63</f>
        <v>0</v>
      </c>
      <c r="G63">
        <f>PPCL_NG!Q63</f>
        <v>25.910344827586208</v>
      </c>
      <c r="H63">
        <f>PPCL_Spot!Q63</f>
        <v>0</v>
      </c>
      <c r="I63">
        <f>Bawana_NG!Q63</f>
        <v>48.432240366378316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4.7398479999999994</v>
      </c>
      <c r="O63">
        <f>BYPL_ISGS_exbus!BB63</f>
        <v>586.03696706593587</v>
      </c>
      <c r="P63" s="77">
        <v>65.182612110768261</v>
      </c>
      <c r="Q63" s="77">
        <v>19.429999999999996</v>
      </c>
      <c r="R63" s="80">
        <v>21.350000000000005</v>
      </c>
      <c r="S63" s="80">
        <v>0</v>
      </c>
      <c r="T63" s="78">
        <f>SUMPRODUCT(LTA!F63:AJ63,LTA!F$101:AJ$101,LTA!F$104:AJ$104)</f>
        <v>163.06</v>
      </c>
      <c r="U63" s="78">
        <f>SUMPRODUCT(LTA!F63:AJ63,LTA!F$102:AJ$102,LTA!F$104:AJ$104)</f>
        <v>108.9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51.44</v>
      </c>
      <c r="AB63" s="117">
        <f>-STOA!O63</f>
        <v>-276.47000000000003</v>
      </c>
      <c r="AC63">
        <f t="shared" si="0"/>
        <v>12.802530436939143</v>
      </c>
      <c r="AD63">
        <f t="shared" si="1"/>
        <v>741.9967126630313</v>
      </c>
      <c r="AE63">
        <f>'IDT-1'!C63</f>
        <v>0</v>
      </c>
      <c r="AF63" s="26"/>
      <c r="AG63">
        <f t="shared" si="2"/>
        <v>741.9967126630313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-72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8.7872307293018412</v>
      </c>
      <c r="F64">
        <f>GT_Spot!Q64</f>
        <v>0</v>
      </c>
      <c r="G64">
        <f>PPCL_NG!Q64</f>
        <v>25.870896551724144</v>
      </c>
      <c r="H64">
        <f>PPCL_Spot!Q64</f>
        <v>0</v>
      </c>
      <c r="I64">
        <f>Bawana_NG!Q64</f>
        <v>48.432240366378316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4.7819119999999984</v>
      </c>
      <c r="O64">
        <f>BYPL_ISGS_exbus!BB64</f>
        <v>586.03813985896522</v>
      </c>
      <c r="P64" s="77">
        <v>65.182612110768261</v>
      </c>
      <c r="Q64" s="77">
        <v>19.429999999999996</v>
      </c>
      <c r="R64" s="80">
        <v>21.350000000000005</v>
      </c>
      <c r="S64" s="80">
        <v>0</v>
      </c>
      <c r="T64" s="78">
        <f>SUMPRODUCT(LTA!F64:AJ64,LTA!F$101:AJ$101,LTA!F$104:AJ$104)</f>
        <v>153.96</v>
      </c>
      <c r="U64" s="78">
        <f>SUMPRODUCT(LTA!F64:AJ64,LTA!F$102:AJ$102,LTA!F$104:AJ$104)</f>
        <v>113.54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-3</v>
      </c>
      <c r="AA64" s="117">
        <f>STOA!I64</f>
        <v>48.44</v>
      </c>
      <c r="AB64" s="117">
        <f>-STOA!O64</f>
        <v>-276.47000000000003</v>
      </c>
      <c r="AC64">
        <f t="shared" si="0"/>
        <v>12.745793903412412</v>
      </c>
      <c r="AD64">
        <f t="shared" si="1"/>
        <v>733.59723771372535</v>
      </c>
      <c r="AE64">
        <f>'IDT-1'!C64</f>
        <v>0</v>
      </c>
      <c r="AF64" s="26"/>
      <c r="AG64">
        <f t="shared" si="2"/>
        <v>733.59723771372535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-70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8.7872307293018412</v>
      </c>
      <c r="F65">
        <f>GT_Spot!Q65</f>
        <v>0</v>
      </c>
      <c r="G65">
        <f>PPCL_NG!Q65</f>
        <v>25.880220689655172</v>
      </c>
      <c r="H65">
        <f>PPCL_Spot!Q65</f>
        <v>0</v>
      </c>
      <c r="I65">
        <f>Bawana_NG!Q65</f>
        <v>47.39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4.8134599999999992</v>
      </c>
      <c r="O65">
        <f>BYPL_ISGS_exbus!BB65</f>
        <v>702.38096658050631</v>
      </c>
      <c r="P65" s="77">
        <v>65.182612110768261</v>
      </c>
      <c r="Q65" s="77">
        <v>19.429999999999996</v>
      </c>
      <c r="R65" s="80">
        <v>21.350000000000005</v>
      </c>
      <c r="S65" s="80">
        <v>0</v>
      </c>
      <c r="T65" s="78">
        <f>SUMPRODUCT(LTA!F65:AJ65,LTA!F$101:AJ$101,LTA!F$104:AJ$104)</f>
        <v>149.52000000000001</v>
      </c>
      <c r="U65" s="78">
        <f>SUMPRODUCT(LTA!F65:AJ65,LTA!F$102:AJ$102,LTA!F$104:AJ$104)</f>
        <v>113.10000000000001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45.44</v>
      </c>
      <c r="AB65" s="117">
        <f>-STOA!O65</f>
        <v>-276.47000000000003</v>
      </c>
      <c r="AC65">
        <f t="shared" si="0"/>
        <v>14.685805020637513</v>
      </c>
      <c r="AD65">
        <f t="shared" si="1"/>
        <v>727.1186850895939</v>
      </c>
      <c r="AE65">
        <f>'IDT-1'!C65</f>
        <v>0</v>
      </c>
      <c r="AF65" s="26"/>
      <c r="AG65">
        <f t="shared" si="2"/>
        <v>727.1186850895939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-185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8.7872307293018412</v>
      </c>
      <c r="F66">
        <f>GT_Spot!Q66</f>
        <v>0</v>
      </c>
      <c r="G66">
        <f>PPCL_NG!Q66</f>
        <v>25.810648275862068</v>
      </c>
      <c r="H66">
        <f>PPCL_Spot!Q66</f>
        <v>0</v>
      </c>
      <c r="I66">
        <f>Bawana_NG!Q66</f>
        <v>47.39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4.7216839999999989</v>
      </c>
      <c r="O66">
        <f>BYPL_ISGS_exbus!BB66</f>
        <v>706.94925744801117</v>
      </c>
      <c r="P66" s="77">
        <v>65.182612110768261</v>
      </c>
      <c r="Q66" s="77">
        <v>19.429999999999996</v>
      </c>
      <c r="R66" s="80">
        <v>21.350000000000005</v>
      </c>
      <c r="S66" s="80">
        <v>0</v>
      </c>
      <c r="T66" s="78">
        <f>SUMPRODUCT(LTA!F66:AJ66,LTA!F$101:AJ$101,LTA!F$104:AJ$104)</f>
        <v>140.89999999999998</v>
      </c>
      <c r="U66" s="78">
        <f>SUMPRODUCT(LTA!F66:AJ66,LTA!F$102:AJ$102,LTA!F$104:AJ$104)</f>
        <v>112.77000000000001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42.44</v>
      </c>
      <c r="AB66" s="117">
        <f>-STOA!O66</f>
        <v>-276.47000000000003</v>
      </c>
      <c r="AC66">
        <f t="shared" si="0"/>
        <v>14.468497946352853</v>
      </c>
      <c r="AD66">
        <f t="shared" si="1"/>
        <v>736.79293461759028</v>
      </c>
      <c r="AE66">
        <f>'IDT-1'!C66</f>
        <v>-15</v>
      </c>
      <c r="AF66" s="26"/>
      <c r="AG66">
        <f t="shared" si="2"/>
        <v>721.79293461759028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-168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8.7872307293018412</v>
      </c>
      <c r="F67">
        <f>GT_Spot!Q67</f>
        <v>0</v>
      </c>
      <c r="G67">
        <f>PPCL_NG!Q67</f>
        <v>25.897434482758619</v>
      </c>
      <c r="H67">
        <f>PPCL_Spot!Q67</f>
        <v>0</v>
      </c>
      <c r="I67">
        <f>Bawana_NG!Q67</f>
        <v>47.39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4.6805759999999994</v>
      </c>
      <c r="O67">
        <f>BYPL_ISGS_exbus!BB67</f>
        <v>692.95250249690594</v>
      </c>
      <c r="P67" s="77">
        <v>65.182612110768261</v>
      </c>
      <c r="Q67" s="77">
        <v>19.429999999999996</v>
      </c>
      <c r="R67" s="80">
        <v>21.350000000000005</v>
      </c>
      <c r="S67" s="80">
        <v>0</v>
      </c>
      <c r="T67" s="78">
        <f>SUMPRODUCT(LTA!F67:AJ67,LTA!F$101:AJ$101,LTA!F$104:AJ$104)</f>
        <v>127.72</v>
      </c>
      <c r="U67" s="78">
        <f>SUMPRODUCT(LTA!F67:AJ67,LTA!F$102:AJ$102,LTA!F$104:AJ$104)</f>
        <v>112.36000000000001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33.44</v>
      </c>
      <c r="AB67" s="117">
        <f>-STOA!O67</f>
        <v>-276.47000000000003</v>
      </c>
      <c r="AC67">
        <f t="shared" si="0"/>
        <v>13.720786349938445</v>
      </c>
      <c r="AD67">
        <f t="shared" si="1"/>
        <v>748.99956946979614</v>
      </c>
      <c r="AE67">
        <f>'IDT-1'!C67</f>
        <v>-10</v>
      </c>
      <c r="AF67" s="26"/>
      <c r="AG67">
        <f t="shared" si="2"/>
        <v>738.99956946979614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-120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8.7872307293018412</v>
      </c>
      <c r="F68">
        <f>GT_Spot!Q68</f>
        <v>0</v>
      </c>
      <c r="G68">
        <f>PPCL_NG!Q68</f>
        <v>25.78984827586207</v>
      </c>
      <c r="H68">
        <f>PPCL_Spot!Q68</f>
        <v>0</v>
      </c>
      <c r="I68">
        <f>Bawana_NG!Q68</f>
        <v>47.39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4.5706359999999986</v>
      </c>
      <c r="O68">
        <f>BYPL_ISGS_exbus!BB68</f>
        <v>696.90302376973273</v>
      </c>
      <c r="P68" s="77">
        <v>65.182612110768261</v>
      </c>
      <c r="Q68" s="77">
        <v>19.429999999999996</v>
      </c>
      <c r="R68" s="80">
        <v>21.350000000000005</v>
      </c>
      <c r="S68" s="80">
        <v>0</v>
      </c>
      <c r="T68" s="78">
        <f>SUMPRODUCT(LTA!F68:AJ68,LTA!F$101:AJ$101,LTA!F$104:AJ$104)</f>
        <v>114.16</v>
      </c>
      <c r="U68" s="78">
        <f>SUMPRODUCT(LTA!F68:AJ68,LTA!F$102:AJ$102,LTA!F$104:AJ$104)</f>
        <v>111.85000000000001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30.44</v>
      </c>
      <c r="AB68" s="117">
        <f>-STOA!O68</f>
        <v>-276.47000000000003</v>
      </c>
      <c r="AC68">
        <f t="shared" ref="AC68:AC98" si="3">SUMIF(B68:AB68,"&gt;0")*$AC$2-SUMIF(B68:AB68,"&lt;0")*($AC$2/(1-$AC$2))+SUMIF(AI68:AR68,"&gt;0")*$AC$2-SUMIF(AI68:AR68,"&lt;0")*($AC$2/(1-$AC$2))</f>
        <v>13.559030068907653</v>
      </c>
      <c r="AD68">
        <f t="shared" ref="AD68:AD98" si="4">SUM(B68:AB68,AI68:AR68)-AC68</f>
        <v>740.82432081675722</v>
      </c>
      <c r="AE68">
        <f>'IDT-1'!C68</f>
        <v>0</v>
      </c>
      <c r="AF68" s="26"/>
      <c r="AG68">
        <f t="shared" ref="AG68:AG98" si="5">SUM(AD68:AF68)</f>
        <v>740.82432081675722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-115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8.7872307293018412</v>
      </c>
      <c r="F69">
        <f>GT_Spot!Q69</f>
        <v>0</v>
      </c>
      <c r="G69">
        <f>PPCL_NG!Q69</f>
        <v>25.870896551724137</v>
      </c>
      <c r="H69">
        <f>PPCL_Spot!Q69</f>
        <v>0</v>
      </c>
      <c r="I69">
        <f>Bawana_NG!Q69</f>
        <v>47.39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4.5476919999999987</v>
      </c>
      <c r="O69">
        <f>BYPL_ISGS_exbus!BB69</f>
        <v>705.44300898824963</v>
      </c>
      <c r="P69" s="77">
        <v>65.182612110768261</v>
      </c>
      <c r="Q69" s="77">
        <v>19.429999999999996</v>
      </c>
      <c r="R69" s="80">
        <v>19.160000000000004</v>
      </c>
      <c r="S69" s="80">
        <v>0</v>
      </c>
      <c r="T69" s="78">
        <f>SUMPRODUCT(LTA!F69:AJ69,LTA!F$101:AJ$101,LTA!F$104:AJ$104)</f>
        <v>99.320000000000007</v>
      </c>
      <c r="U69" s="78">
        <f>SUMPRODUCT(LTA!F69:AJ69,LTA!F$102:AJ$102,LTA!F$104:AJ$104)</f>
        <v>111.81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27.44</v>
      </c>
      <c r="AB69" s="117">
        <f>-STOA!O69</f>
        <v>-276.47000000000003</v>
      </c>
      <c r="AC69">
        <f t="shared" si="3"/>
        <v>13.236124068403306</v>
      </c>
      <c r="AD69">
        <f t="shared" si="4"/>
        <v>754.67531631164047</v>
      </c>
      <c r="AE69">
        <f>'IDT-1'!C69</f>
        <v>0</v>
      </c>
      <c r="AF69" s="26"/>
      <c r="AG69">
        <f t="shared" si="5"/>
        <v>754.67531631164047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-90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8.7872307293018412</v>
      </c>
      <c r="F70">
        <f>GT_Spot!Q70</f>
        <v>0</v>
      </c>
      <c r="G70">
        <f>PPCL_NG!Q70</f>
        <v>25.703779310344832</v>
      </c>
      <c r="H70">
        <f>PPCL_Spot!Q70</f>
        <v>0</v>
      </c>
      <c r="I70">
        <f>Bawana_NG!Q70</f>
        <v>44.999243824567301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3.4368199999999995</v>
      </c>
      <c r="O70">
        <f>BYPL_ISGS_exbus!BB70</f>
        <v>714.05413674897306</v>
      </c>
      <c r="P70" s="77">
        <v>65.182612110768261</v>
      </c>
      <c r="Q70" s="77">
        <v>19.429999999999996</v>
      </c>
      <c r="R70" s="80">
        <v>8.8599999999999977</v>
      </c>
      <c r="S70" s="80">
        <v>0</v>
      </c>
      <c r="T70" s="78">
        <f>SUMPRODUCT(LTA!F70:AJ70,LTA!F$101:AJ$101,LTA!F$104:AJ$104)</f>
        <v>83.44</v>
      </c>
      <c r="U70" s="78">
        <f>SUMPRODUCT(LTA!F70:AJ70,LTA!F$102:AJ$102,LTA!F$104:AJ$104)</f>
        <v>111.91000000000001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34.28</v>
      </c>
      <c r="AB70" s="117">
        <f>-STOA!O70</f>
        <v>-276.47000000000003</v>
      </c>
      <c r="AC70">
        <f t="shared" si="3"/>
        <v>12.977133120196797</v>
      </c>
      <c r="AD70">
        <f t="shared" si="4"/>
        <v>755.63668960375855</v>
      </c>
      <c r="AE70">
        <f>'IDT-1'!C70</f>
        <v>0</v>
      </c>
      <c r="AF70" s="26"/>
      <c r="AG70">
        <f t="shared" si="5"/>
        <v>755.63668960375855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-75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8.7872307293018412</v>
      </c>
      <c r="F71">
        <f>GT_Spot!Q71</f>
        <v>0</v>
      </c>
      <c r="G71">
        <f>PPCL_NG!Q71</f>
        <v>25.870179310344831</v>
      </c>
      <c r="H71">
        <f>PPCL_Spot!Q71</f>
        <v>0</v>
      </c>
      <c r="I71">
        <f>Bawana_NG!Q71</f>
        <v>44.999243824567301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3.0056639999999994</v>
      </c>
      <c r="O71">
        <f>BYPL_ISGS_exbus!BB71</f>
        <v>726.84553767867283</v>
      </c>
      <c r="P71" s="77">
        <v>65.182612110768261</v>
      </c>
      <c r="Q71" s="77">
        <v>19.429999999999996</v>
      </c>
      <c r="R71" s="80">
        <v>4.4699999999999989</v>
      </c>
      <c r="S71" s="80">
        <v>0</v>
      </c>
      <c r="T71" s="78">
        <f>SUMPRODUCT(LTA!F71:AJ71,LTA!F$101:AJ$101,LTA!F$104:AJ$104)</f>
        <v>62.19</v>
      </c>
      <c r="U71" s="78">
        <f>SUMPRODUCT(LTA!F71:AJ71,LTA!F$102:AJ$102,LTA!F$104:AJ$104)</f>
        <v>111.93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45.9</v>
      </c>
      <c r="AB71" s="117">
        <f>-STOA!O71</f>
        <v>-276.47000000000003</v>
      </c>
      <c r="AC71">
        <f t="shared" si="3"/>
        <v>12.795483172656445</v>
      </c>
      <c r="AD71">
        <f t="shared" si="4"/>
        <v>773.34498448099873</v>
      </c>
      <c r="AE71">
        <f>'IDT-1'!C71</f>
        <v>0</v>
      </c>
      <c r="AF71" s="26"/>
      <c r="AG71">
        <f t="shared" si="5"/>
        <v>773.34498448099873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-56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8.7872307293018412</v>
      </c>
      <c r="F72">
        <f>GT_Spot!Q72</f>
        <v>0</v>
      </c>
      <c r="G72">
        <f>PPCL_NG!Q72</f>
        <v>25.869462068965515</v>
      </c>
      <c r="H72">
        <f>PPCL_Spot!Q72</f>
        <v>0</v>
      </c>
      <c r="I72">
        <f>Bawana_NG!Q72</f>
        <v>44.999243824567301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4.3775239999999993</v>
      </c>
      <c r="O72">
        <f>BYPL_ISGS_exbus!BB72</f>
        <v>744.4305468665732</v>
      </c>
      <c r="P72" s="77">
        <v>65.182612110768261</v>
      </c>
      <c r="Q72" s="77">
        <v>19.429999999999996</v>
      </c>
      <c r="R72" s="80">
        <v>1.7799999999999998</v>
      </c>
      <c r="S72" s="80">
        <v>0</v>
      </c>
      <c r="T72" s="78">
        <f>SUMPRODUCT(LTA!F72:AJ72,LTA!F$101:AJ$101,LTA!F$104:AJ$104)</f>
        <v>48.06</v>
      </c>
      <c r="U72" s="78">
        <f>SUMPRODUCT(LTA!F72:AJ72,LTA!F$102:AJ$102,LTA!F$104:AJ$104)</f>
        <v>111.73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62.03</v>
      </c>
      <c r="AB72" s="117">
        <f>-STOA!O72</f>
        <v>-276.47000000000003</v>
      </c>
      <c r="AC72">
        <f t="shared" si="3"/>
        <v>12.954465309785828</v>
      </c>
      <c r="AD72">
        <f t="shared" si="4"/>
        <v>791.25215429039019</v>
      </c>
      <c r="AE72">
        <f>'IDT-1'!C72</f>
        <v>0</v>
      </c>
      <c r="AF72" s="26"/>
      <c r="AG72">
        <f t="shared" si="5"/>
        <v>791.25215429039019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-56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8.7872307293018412</v>
      </c>
      <c r="F73">
        <f>GT_Spot!Q73</f>
        <v>0</v>
      </c>
      <c r="G73">
        <f>PPCL_NG!Q73</f>
        <v>25.985655172413789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4.7627919999999992</v>
      </c>
      <c r="O73">
        <f>BYPL_ISGS_exbus!BB73</f>
        <v>764.50658231587283</v>
      </c>
      <c r="P73" s="77">
        <v>65.182612110768261</v>
      </c>
      <c r="Q73" s="77">
        <v>19.429999999999996</v>
      </c>
      <c r="R73" s="80">
        <v>0.24000000000000002</v>
      </c>
      <c r="S73" s="80">
        <v>0</v>
      </c>
      <c r="T73" s="78">
        <f>SUMPRODUCT(LTA!F73:AJ73,LTA!F$101:AJ$101,LTA!F$104:AJ$104)</f>
        <v>33.799999999999997</v>
      </c>
      <c r="U73" s="78">
        <f>SUMPRODUCT(LTA!F73:AJ73,LTA!F$102:AJ$102,LTA!F$104:AJ$104)</f>
        <v>111.75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56.03</v>
      </c>
      <c r="AB73" s="117">
        <f>-STOA!O73</f>
        <v>-276.47000000000003</v>
      </c>
      <c r="AC73">
        <f t="shared" si="3"/>
        <v>12.96974304113845</v>
      </c>
      <c r="AD73">
        <f t="shared" si="4"/>
        <v>807.03512928721818</v>
      </c>
      <c r="AE73">
        <f>'IDT-1'!C73</f>
        <v>0</v>
      </c>
      <c r="AF73" s="26"/>
      <c r="AG73">
        <f t="shared" si="5"/>
        <v>807.03512928721818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-49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8.696376232347454</v>
      </c>
      <c r="F74">
        <f>GT_Spot!Q74</f>
        <v>0</v>
      </c>
      <c r="G74">
        <f>PPCL_NG!Q74</f>
        <v>25.814951724137931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4.6805759999999994</v>
      </c>
      <c r="O74">
        <f>BYPL_ISGS_exbus!BB74</f>
        <v>771.8517497438728</v>
      </c>
      <c r="P74" s="77">
        <v>65.182612110768261</v>
      </c>
      <c r="Q74" s="77">
        <v>19.429999999999996</v>
      </c>
      <c r="R74" s="80">
        <v>0</v>
      </c>
      <c r="S74" s="80">
        <v>0</v>
      </c>
      <c r="T74" s="78">
        <f>SUMPRODUCT(LTA!F74:AJ74,LTA!F$101:AJ$101,LTA!F$104:AJ$104)</f>
        <v>22.549999999999997</v>
      </c>
      <c r="U74" s="78">
        <f>SUMPRODUCT(LTA!F74:AJ74,LTA!F$102:AJ$102,LTA!F$104:AJ$104)</f>
        <v>111.51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72.75</v>
      </c>
      <c r="AB74" s="117">
        <f>-STOA!O74</f>
        <v>-276.47000000000003</v>
      </c>
      <c r="AC74">
        <f t="shared" si="3"/>
        <v>13.039754793698043</v>
      </c>
      <c r="AD74">
        <f t="shared" si="4"/>
        <v>822.95651101742817</v>
      </c>
      <c r="AE74">
        <f>'IDT-1'!C74</f>
        <v>0</v>
      </c>
      <c r="AF74" s="26"/>
      <c r="AG74">
        <f t="shared" si="5"/>
        <v>822.95651101742817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8.7663202771116442</v>
      </c>
      <c r="F75">
        <f>GT_Spot!Q75</f>
        <v>0</v>
      </c>
      <c r="G75">
        <f>PPCL_NG!Q75</f>
        <v>25.802758620689655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4.6805759999999994</v>
      </c>
      <c r="O75">
        <f>BYPL_ISGS_exbus!BB75</f>
        <v>772.2952287866492</v>
      </c>
      <c r="P75" s="77">
        <v>65.182612110768261</v>
      </c>
      <c r="Q75" s="77">
        <v>19.429999999999996</v>
      </c>
      <c r="R75" s="80">
        <v>0</v>
      </c>
      <c r="S75" s="80">
        <v>0</v>
      </c>
      <c r="T75" s="78">
        <f>SUMPRODUCT(LTA!F75:AJ75,LTA!F$101:AJ$101,LTA!F$104:AJ$104)</f>
        <v>16.34</v>
      </c>
      <c r="U75" s="78">
        <f>SUMPRODUCT(LTA!F75:AJ75,LTA!F$102:AJ$102,LTA!F$104:AJ$104)</f>
        <v>111.46000000000001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9.99</v>
      </c>
      <c r="AB75" s="117">
        <f>-STOA!O75</f>
        <v>-197.18</v>
      </c>
      <c r="AC75">
        <f t="shared" si="3"/>
        <v>11.750599141367578</v>
      </c>
      <c r="AD75">
        <f t="shared" si="4"/>
        <v>833.01689665385095</v>
      </c>
      <c r="AE75">
        <f>'IDT-1'!C75</f>
        <v>0</v>
      </c>
      <c r="AF75" s="26"/>
      <c r="AG75">
        <f t="shared" si="5"/>
        <v>833.01689665385095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-47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8.7663202771116442</v>
      </c>
      <c r="F76">
        <f>GT_Spot!Q76</f>
        <v>0</v>
      </c>
      <c r="G76">
        <f>PPCL_NG!Q76</f>
        <v>25.823558620689653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4.7952959999999987</v>
      </c>
      <c r="O76">
        <f>BYPL_ISGS_exbus!BB76</f>
        <v>768.84774877784946</v>
      </c>
      <c r="P76" s="77">
        <v>65.182612110768261</v>
      </c>
      <c r="Q76" s="77">
        <v>19.429999999999996</v>
      </c>
      <c r="R76" s="80">
        <v>0</v>
      </c>
      <c r="S76" s="80">
        <v>0</v>
      </c>
      <c r="T76" s="78">
        <f>SUMPRODUCT(LTA!F76:AJ76,LTA!F$101:AJ$101,LTA!F$104:AJ$104)</f>
        <v>16.41</v>
      </c>
      <c r="U76" s="78">
        <f>SUMPRODUCT(LTA!F76:AJ76,LTA!F$102:AJ$102,LTA!F$104:AJ$104)</f>
        <v>107.21000000000001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24.33</v>
      </c>
      <c r="AB76" s="117">
        <f>-STOA!O76</f>
        <v>-197.18</v>
      </c>
      <c r="AC76">
        <f t="shared" si="3"/>
        <v>11.864130658423312</v>
      </c>
      <c r="AD76">
        <f t="shared" si="4"/>
        <v>833.75140512799555</v>
      </c>
      <c r="AE76">
        <f>'IDT-1'!C76</f>
        <v>0</v>
      </c>
      <c r="AF76" s="26"/>
      <c r="AG76">
        <f t="shared" si="5"/>
        <v>833.75140512799555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-53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8.7663202771116442</v>
      </c>
      <c r="F77">
        <f>GT_Spot!Q77</f>
        <v>0</v>
      </c>
      <c r="G77">
        <f>PPCL_NG!Q77</f>
        <v>25.852248275862067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4.6299079999999995</v>
      </c>
      <c r="O77">
        <f>BYPL_ISGS_exbus!BB77</f>
        <v>760.08351413844935</v>
      </c>
      <c r="P77" s="77">
        <v>65.182612110768261</v>
      </c>
      <c r="Q77" s="77">
        <v>19.429999999999996</v>
      </c>
      <c r="R77" s="80">
        <v>0</v>
      </c>
      <c r="S77" s="80">
        <v>0</v>
      </c>
      <c r="T77" s="78">
        <f>SUMPRODUCT(LTA!F77:AJ77,LTA!F$101:AJ$101,LTA!F$104:AJ$104)</f>
        <v>13.88</v>
      </c>
      <c r="U77" s="78">
        <f>SUMPRODUCT(LTA!F77:AJ77,LTA!F$102:AJ$102,LTA!F$104:AJ$104)</f>
        <v>107.36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29.11</v>
      </c>
      <c r="AB77" s="117">
        <f>-STOA!O77</f>
        <v>-197.18</v>
      </c>
      <c r="AC77">
        <f t="shared" si="3"/>
        <v>11.72701930046235</v>
      </c>
      <c r="AD77">
        <f t="shared" si="4"/>
        <v>836.38758350172873</v>
      </c>
      <c r="AE77">
        <f>'IDT-1'!C77</f>
        <v>0</v>
      </c>
      <c r="AF77" s="26"/>
      <c r="AG77">
        <f t="shared" si="5"/>
        <v>836.38758350172873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-44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8.7663202771116442</v>
      </c>
      <c r="F78">
        <f>GT_Spot!Q78</f>
        <v>0</v>
      </c>
      <c r="G78">
        <f>PPCL_NG!Q78</f>
        <v>25.778372413793104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4.6710159999999989</v>
      </c>
      <c r="O78">
        <f>BYPL_ISGS_exbus!BB78</f>
        <v>749.49279041284933</v>
      </c>
      <c r="P78" s="77">
        <v>65.182612110768261</v>
      </c>
      <c r="Q78" s="77">
        <v>19.429999999999996</v>
      </c>
      <c r="R78" s="80">
        <v>0</v>
      </c>
      <c r="S78" s="80">
        <v>0</v>
      </c>
      <c r="T78" s="78">
        <f>SUMPRODUCT(LTA!F78:AJ78,LTA!F$101:AJ$101,LTA!F$104:AJ$104)</f>
        <v>13.19</v>
      </c>
      <c r="U78" s="78">
        <f>SUMPRODUCT(LTA!F78:AJ78,LTA!F$102:AJ$102,LTA!F$104:AJ$104)</f>
        <v>107.52000000000001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33.89</v>
      </c>
      <c r="AB78" s="117">
        <f>-STOA!O78</f>
        <v>-197.18</v>
      </c>
      <c r="AC78">
        <f t="shared" si="3"/>
        <v>11.591029426791108</v>
      </c>
      <c r="AD78">
        <f t="shared" si="4"/>
        <v>839.15008178773121</v>
      </c>
      <c r="AE78">
        <f>'IDT-1'!C78</f>
        <v>0</v>
      </c>
      <c r="AF78" s="26"/>
      <c r="AG78">
        <f t="shared" si="5"/>
        <v>839.15008178773121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8.8560602128211787</v>
      </c>
      <c r="F79">
        <f>GT_Spot!Q79</f>
        <v>0</v>
      </c>
      <c r="G79">
        <f>PPCL_NG!Q79</f>
        <v>25.835034482758619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4.6528519999999993</v>
      </c>
      <c r="O79">
        <f>BYPL_ISGS_exbus!BB79</f>
        <v>732.0140686652494</v>
      </c>
      <c r="P79" s="77">
        <v>65.182612110768261</v>
      </c>
      <c r="Q79" s="77">
        <v>19.429999999999996</v>
      </c>
      <c r="R79" s="80">
        <v>0</v>
      </c>
      <c r="S79" s="80">
        <v>0</v>
      </c>
      <c r="T79" s="78">
        <f>SUMPRODUCT(LTA!F79:AJ79,LTA!F$101:AJ$101,LTA!F$104:AJ$104)</f>
        <v>13.75</v>
      </c>
      <c r="U79" s="78">
        <f>SUMPRODUCT(LTA!F79:AJ79,LTA!F$102:AJ$102,LTA!F$104:AJ$104)</f>
        <v>107.59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38.67</v>
      </c>
      <c r="AB79" s="117">
        <f>-STOA!O79</f>
        <v>-197.18</v>
      </c>
      <c r="AC79">
        <f t="shared" si="3"/>
        <v>11.468196914808978</v>
      </c>
      <c r="AD79">
        <f t="shared" si="4"/>
        <v>829.33243055678838</v>
      </c>
      <c r="AE79">
        <f>'IDT-1'!C79</f>
        <v>0</v>
      </c>
      <c r="AF79" s="26"/>
      <c r="AG79">
        <f t="shared" si="5"/>
        <v>829.33243055678838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-33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8.8560602128211787</v>
      </c>
      <c r="F80">
        <f>GT_Spot!Q80</f>
        <v>0</v>
      </c>
      <c r="G80">
        <f>PPCL_NG!Q80</f>
        <v>25.846510344827585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4.7169039999999995</v>
      </c>
      <c r="O80">
        <f>BYPL_ISGS_exbus!BB80</f>
        <v>720.44411090864935</v>
      </c>
      <c r="P80" s="77">
        <v>65.182612110768261</v>
      </c>
      <c r="Q80" s="77">
        <v>19.429999999999996</v>
      </c>
      <c r="R80" s="80">
        <v>0</v>
      </c>
      <c r="S80" s="80">
        <v>0</v>
      </c>
      <c r="T80" s="78">
        <f>SUMPRODUCT(LTA!F80:AJ80,LTA!F$101:AJ$101,LTA!F$104:AJ$104)</f>
        <v>14.22</v>
      </c>
      <c r="U80" s="78">
        <f>SUMPRODUCT(LTA!F80:AJ80,LTA!F$102:AJ$102,LTA!F$104:AJ$104)</f>
        <v>107.68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43.45</v>
      </c>
      <c r="AB80" s="117">
        <f>-STOA!O80</f>
        <v>-197.18</v>
      </c>
      <c r="AC80">
        <f t="shared" si="3"/>
        <v>11.467306696870276</v>
      </c>
      <c r="AD80">
        <f t="shared" si="4"/>
        <v>817.17889088019592</v>
      </c>
      <c r="AE80">
        <f>'IDT-1'!C80</f>
        <v>0</v>
      </c>
      <c r="AF80" s="26"/>
      <c r="AG80">
        <f t="shared" si="5"/>
        <v>817.17889088019592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-39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8.8560602128211787</v>
      </c>
      <c r="F81">
        <f>GT_Spot!Q81</f>
        <v>0</v>
      </c>
      <c r="G81">
        <f>PPCL_NG!Q81</f>
        <v>25.781241379310345</v>
      </c>
      <c r="H81">
        <f>PPCL_Spot!Q81</f>
        <v>0</v>
      </c>
      <c r="I81">
        <f>Bawana_NG!Q81</f>
        <v>54.999113046282858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4.7035199999999993</v>
      </c>
      <c r="O81">
        <f>BYPL_ISGS_exbus!BB81</f>
        <v>710.27815071334931</v>
      </c>
      <c r="P81" s="77">
        <v>65.182612110768261</v>
      </c>
      <c r="Q81" s="77">
        <v>19.429999999999996</v>
      </c>
      <c r="R81" s="80">
        <v>0</v>
      </c>
      <c r="S81" s="80">
        <v>0</v>
      </c>
      <c r="T81" s="78">
        <f>SUMPRODUCT(LTA!F81:AJ81,LTA!F$101:AJ$101,LTA!F$104:AJ$104)</f>
        <v>15.03</v>
      </c>
      <c r="U81" s="78">
        <f>SUMPRODUCT(LTA!F81:AJ81,LTA!F$102:AJ$102,LTA!F$104:AJ$104)</f>
        <v>107.87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43.45</v>
      </c>
      <c r="AB81" s="117">
        <f>-STOA!O81</f>
        <v>-197.18</v>
      </c>
      <c r="AC81">
        <f t="shared" si="3"/>
        <v>11.394824423384568</v>
      </c>
      <c r="AD81">
        <f t="shared" si="4"/>
        <v>807.00587303914722</v>
      </c>
      <c r="AE81">
        <f>'IDT-1'!C81</f>
        <v>0</v>
      </c>
      <c r="AF81" s="26"/>
      <c r="AG81">
        <f t="shared" si="5"/>
        <v>807.00587303914722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8.8560602128211787</v>
      </c>
      <c r="F82">
        <f>GT_Spot!Q82</f>
        <v>0</v>
      </c>
      <c r="G82">
        <f>PPCL_NG!Q82</f>
        <v>25.835751724137936</v>
      </c>
      <c r="H82">
        <f>PPCL_Spot!Q82</f>
        <v>0</v>
      </c>
      <c r="I82">
        <f>Bawana_NG!Q82</f>
        <v>44.999243824567301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4.6480719999999991</v>
      </c>
      <c r="O82">
        <f>BYPL_ISGS_exbus!BB82</f>
        <v>697.7531320425494</v>
      </c>
      <c r="P82" s="77">
        <v>65.182612110768261</v>
      </c>
      <c r="Q82" s="77">
        <v>19.429999999999996</v>
      </c>
      <c r="R82" s="80">
        <v>0</v>
      </c>
      <c r="S82" s="80">
        <v>0</v>
      </c>
      <c r="T82" s="78">
        <f>SUMPRODUCT(LTA!F82:AJ82,LTA!F$101:AJ$101,LTA!F$104:AJ$104)</f>
        <v>16.27</v>
      </c>
      <c r="U82" s="78">
        <f>SUMPRODUCT(LTA!F82:AJ82,LTA!F$102:AJ$102,LTA!F$104:AJ$104)</f>
        <v>108.19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33.89</v>
      </c>
      <c r="AB82" s="117">
        <f>-STOA!O82</f>
        <v>-197.18</v>
      </c>
      <c r="AC82">
        <f t="shared" si="3"/>
        <v>11.019659628298571</v>
      </c>
      <c r="AD82">
        <f t="shared" si="4"/>
        <v>788.85521228654557</v>
      </c>
      <c r="AE82">
        <f>'IDT-1'!C82</f>
        <v>0</v>
      </c>
      <c r="AF82" s="26"/>
      <c r="AG82">
        <f t="shared" si="5"/>
        <v>788.85521228654557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-28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8.8560602128211787</v>
      </c>
      <c r="F83">
        <f>GT_Spot!Q83</f>
        <v>0</v>
      </c>
      <c r="G83">
        <f>PPCL_NG!Q83</f>
        <v>26.150620689655177</v>
      </c>
      <c r="H83">
        <f>PPCL_Spot!Q83</f>
        <v>0</v>
      </c>
      <c r="I83">
        <f>Bawana_NG!Q83</f>
        <v>44.999243824567301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4.6939599999999988</v>
      </c>
      <c r="O83">
        <f>BYPL_ISGS_exbus!BB83</f>
        <v>697.52081888554937</v>
      </c>
      <c r="P83" s="77">
        <v>65.182612110768261</v>
      </c>
      <c r="Q83" s="77">
        <v>19.429999999999996</v>
      </c>
      <c r="R83" s="80">
        <v>0</v>
      </c>
      <c r="S83" s="80">
        <v>0</v>
      </c>
      <c r="T83" s="78">
        <f>SUMPRODUCT(LTA!F83:AJ83,LTA!F$101:AJ$101,LTA!F$104:AJ$104)</f>
        <v>23.17</v>
      </c>
      <c r="U83" s="78">
        <f>SUMPRODUCT(LTA!F83:AJ83,LTA!F$102:AJ$102,LTA!F$104:AJ$104)</f>
        <v>108.49000000000001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-197.18</v>
      </c>
      <c r="AC83">
        <f t="shared" si="3"/>
        <v>10.94020167876913</v>
      </c>
      <c r="AD83">
        <f t="shared" si="4"/>
        <v>783.92311404459201</v>
      </c>
      <c r="AE83">
        <f>'IDT-1'!C83</f>
        <v>0</v>
      </c>
      <c r="AF83" s="26"/>
      <c r="AG83">
        <f t="shared" si="5"/>
        <v>783.92311404459201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-26</v>
      </c>
      <c r="AM83" s="75">
        <f>RTM_PXI!I83</f>
        <v>0</v>
      </c>
      <c r="AN83" s="75">
        <f>RTM_PXI!O83</f>
        <v>0</v>
      </c>
      <c r="AO83" s="192">
        <f>GDAM_IEX!I83</f>
        <v>19.12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8.8560602128211787</v>
      </c>
      <c r="F84">
        <f>GT_Spot!Q84</f>
        <v>0</v>
      </c>
      <c r="G84">
        <f>PPCL_NG!Q84</f>
        <v>26.11942892613283</v>
      </c>
      <c r="H84">
        <f>PPCL_Spot!Q84</f>
        <v>0</v>
      </c>
      <c r="I84">
        <f>Bawana_NG!Q84</f>
        <v>44.999243824567301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4.6528519999999993</v>
      </c>
      <c r="O84">
        <f>BYPL_ISGS_exbus!BB84</f>
        <v>697.52081888554937</v>
      </c>
      <c r="P84" s="77">
        <v>65.182612110768261</v>
      </c>
      <c r="Q84" s="77">
        <v>19.429999999999996</v>
      </c>
      <c r="R84" s="80">
        <v>0</v>
      </c>
      <c r="S84" s="80">
        <v>0</v>
      </c>
      <c r="T84" s="78">
        <f>SUMPRODUCT(LTA!F84:AJ84,LTA!F$101:AJ$101,LTA!F$104:AJ$104)</f>
        <v>24.18</v>
      </c>
      <c r="U84" s="78">
        <f>SUMPRODUCT(LTA!F84:AJ84,LTA!F$102:AJ$102,LTA!F$104:AJ$104)</f>
        <v>109.03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-197.18</v>
      </c>
      <c r="AC84">
        <f t="shared" si="3"/>
        <v>10.860199313327938</v>
      </c>
      <c r="AD84">
        <f t="shared" si="4"/>
        <v>776.92081664651073</v>
      </c>
      <c r="AE84">
        <f>'IDT-1'!C84</f>
        <v>0</v>
      </c>
      <c r="AF84" s="26"/>
      <c r="AG84">
        <f t="shared" si="5"/>
        <v>776.92081664651073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-25</v>
      </c>
      <c r="AM84" s="75">
        <f>RTM_PXI!I84</f>
        <v>0</v>
      </c>
      <c r="AN84" s="75">
        <f>RTM_PXI!O84</f>
        <v>0</v>
      </c>
      <c r="AO84" s="192">
        <f>GDAM_IEX!I84</f>
        <v>9.56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8.8560602128211787</v>
      </c>
      <c r="F85">
        <f>GT_Spot!Q85</f>
        <v>0</v>
      </c>
      <c r="G85">
        <f>PPCL_NG!Q85</f>
        <v>26.013627586206901</v>
      </c>
      <c r="H85">
        <f>PPCL_Spot!Q85</f>
        <v>0</v>
      </c>
      <c r="I85">
        <f>Bawana_NG!Q85</f>
        <v>44.999175975096129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4.6442479999999984</v>
      </c>
      <c r="O85">
        <f>BYPL_ISGS_exbus!BB85</f>
        <v>695.97877250952774</v>
      </c>
      <c r="P85" s="77">
        <v>65.182612110768261</v>
      </c>
      <c r="Q85" s="77">
        <v>19.429999999999996</v>
      </c>
      <c r="R85" s="80">
        <v>0</v>
      </c>
      <c r="S85" s="80">
        <v>0</v>
      </c>
      <c r="T85" s="78">
        <f>SUMPRODUCT(LTA!F85:AJ85,LTA!F$101:AJ$101,LTA!F$104:AJ$104)</f>
        <v>25.51</v>
      </c>
      <c r="U85" s="78">
        <f>SUMPRODUCT(LTA!F85:AJ85,LTA!F$102:AJ$102,LTA!F$104:AJ$104)</f>
        <v>109.58000000000001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-197.18</v>
      </c>
      <c r="AC85">
        <f t="shared" si="3"/>
        <v>10.760281686107863</v>
      </c>
      <c r="AD85">
        <f t="shared" si="4"/>
        <v>769.68421470831231</v>
      </c>
      <c r="AE85">
        <f>'IDT-1'!C85</f>
        <v>0</v>
      </c>
      <c r="AF85" s="26"/>
      <c r="AG85">
        <f t="shared" si="5"/>
        <v>769.68421470831231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-23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8.8560602128211787</v>
      </c>
      <c r="F86">
        <f>GT_Spot!Q86</f>
        <v>0</v>
      </c>
      <c r="G86">
        <f>PPCL_NG!Q86</f>
        <v>25.989241379310343</v>
      </c>
      <c r="H86">
        <f>PPCL_Spot!Q86</f>
        <v>0</v>
      </c>
      <c r="I86">
        <f>Bawana_NG!Q86</f>
        <v>44.999175975096129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4.6710159999999989</v>
      </c>
      <c r="O86">
        <f>BYPL_ISGS_exbus!BB86</f>
        <v>651.49204642970471</v>
      </c>
      <c r="P86" s="77">
        <v>65.182612110768261</v>
      </c>
      <c r="Q86" s="77">
        <v>19.429999999999996</v>
      </c>
      <c r="R86" s="80">
        <v>0</v>
      </c>
      <c r="S86" s="80">
        <v>0</v>
      </c>
      <c r="T86" s="78">
        <f>SUMPRODUCT(LTA!F86:AJ86,LTA!F$101:AJ$101,LTA!F$104:AJ$104)</f>
        <v>26.51</v>
      </c>
      <c r="U86" s="78">
        <f>SUMPRODUCT(LTA!F86:AJ86,LTA!F$102:AJ$102,LTA!F$104:AJ$104)</f>
        <v>118.55000000000001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-197.18</v>
      </c>
      <c r="AC86">
        <f t="shared" si="3"/>
        <v>10.294422523374237</v>
      </c>
      <c r="AD86">
        <f t="shared" si="4"/>
        <v>763.41572958432619</v>
      </c>
      <c r="AE86">
        <f>'IDT-1'!C86</f>
        <v>0</v>
      </c>
      <c r="AF86" s="26"/>
      <c r="AG86">
        <f t="shared" si="5"/>
        <v>763.41572958432619</v>
      </c>
      <c r="AI86" s="75">
        <f>PXIL!I86</f>
        <v>0</v>
      </c>
      <c r="AJ86" s="75">
        <f>PXIL!O86</f>
        <v>0</v>
      </c>
      <c r="AK86" s="75">
        <f>RTM_IEX!I86</f>
        <v>4.78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8.8560602128211787</v>
      </c>
      <c r="F87">
        <f>GT_Spot!Q87</f>
        <v>0</v>
      </c>
      <c r="G87">
        <f>PPCL_NG!Q87</f>
        <v>25.994262068965515</v>
      </c>
      <c r="H87">
        <f>PPCL_Spot!Q87</f>
        <v>0</v>
      </c>
      <c r="I87">
        <f>Bawana_NG!Q87</f>
        <v>44.999175975096129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4.7082999999999986</v>
      </c>
      <c r="O87">
        <f>BYPL_ISGS_exbus!BB87</f>
        <v>650.17277304790468</v>
      </c>
      <c r="P87" s="77">
        <v>65.182612110768261</v>
      </c>
      <c r="Q87" s="77">
        <v>19.429999999999996</v>
      </c>
      <c r="R87" s="80">
        <v>0</v>
      </c>
      <c r="S87" s="80">
        <v>0</v>
      </c>
      <c r="T87" s="78">
        <f>SUMPRODUCT(LTA!F87:AJ87,LTA!F$101:AJ$101,LTA!F$104:AJ$104)</f>
        <v>27.17</v>
      </c>
      <c r="U87" s="78">
        <f>SUMPRODUCT(LTA!F87:AJ87,LTA!F$102:AJ$102,LTA!F$104:AJ$104)</f>
        <v>118.76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-197.18</v>
      </c>
      <c r="AC87">
        <f t="shared" si="3"/>
        <v>10.340649198883364</v>
      </c>
      <c r="AD87">
        <f t="shared" si="4"/>
        <v>768.62253421667231</v>
      </c>
      <c r="AE87">
        <f>'IDT-1'!C87</f>
        <v>0</v>
      </c>
      <c r="AF87" s="26"/>
      <c r="AG87">
        <f t="shared" si="5"/>
        <v>768.62253421667231</v>
      </c>
      <c r="AI87" s="75">
        <f>PXIL!I87</f>
        <v>0</v>
      </c>
      <c r="AJ87" s="75">
        <f>PXIL!O87</f>
        <v>0</v>
      </c>
      <c r="AK87" s="75">
        <f>RTM_IEX!I87</f>
        <v>10.52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8.8560602128211787</v>
      </c>
      <c r="F88">
        <f>GT_Spot!Q88</f>
        <v>0</v>
      </c>
      <c r="G88">
        <f>PPCL_NG!Q88</f>
        <v>26.017213793103448</v>
      </c>
      <c r="H88">
        <f>PPCL_Spot!Q88</f>
        <v>0</v>
      </c>
      <c r="I88">
        <f>Bawana_NG!Q88</f>
        <v>44.999175975096129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4.7169039999999995</v>
      </c>
      <c r="O88">
        <f>BYPL_ISGS_exbus!BB88</f>
        <v>650.17277304790468</v>
      </c>
      <c r="P88" s="77">
        <v>65.182612110768261</v>
      </c>
      <c r="Q88" s="77">
        <v>19.429999999999996</v>
      </c>
      <c r="R88" s="80">
        <v>0</v>
      </c>
      <c r="S88" s="80">
        <v>0</v>
      </c>
      <c r="T88" s="78">
        <f>SUMPRODUCT(LTA!F88:AJ88,LTA!F$101:AJ$101,LTA!F$104:AJ$104)</f>
        <v>27.41</v>
      </c>
      <c r="U88" s="78">
        <f>SUMPRODUCT(LTA!F88:AJ88,LTA!F$102:AJ$102,LTA!F$104:AJ$104)</f>
        <v>119.18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-197.18</v>
      </c>
      <c r="AC88">
        <f t="shared" si="3"/>
        <v>10.263037016777973</v>
      </c>
      <c r="AD88">
        <f t="shared" si="4"/>
        <v>757.87170212291574</v>
      </c>
      <c r="AE88">
        <f>'IDT-1'!C88</f>
        <v>0</v>
      </c>
      <c r="AF88" s="26"/>
      <c r="AG88">
        <f t="shared" si="5"/>
        <v>757.87170212291574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8.8560602128211787</v>
      </c>
      <c r="F89">
        <f>GT_Spot!Q89</f>
        <v>0</v>
      </c>
      <c r="G89">
        <f>PPCL_NG!Q89</f>
        <v>26.002868965517244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4.690135999999999</v>
      </c>
      <c r="O89">
        <f>BYPL_ISGS_exbus!BB89</f>
        <v>648.77049651900643</v>
      </c>
      <c r="P89" s="77">
        <v>65.182612110768261</v>
      </c>
      <c r="Q89" s="77">
        <v>19.429999999999996</v>
      </c>
      <c r="R89" s="80">
        <v>0</v>
      </c>
      <c r="S89" s="80">
        <v>0</v>
      </c>
      <c r="T89" s="78">
        <f>SUMPRODUCT(LTA!F89:AJ89,LTA!F$101:AJ$101,LTA!F$104:AJ$104)</f>
        <v>27.52</v>
      </c>
      <c r="U89" s="78">
        <f>SUMPRODUCT(LTA!F89:AJ89,LTA!F$102:AJ$102,LTA!F$104:AJ$104)</f>
        <v>119.63000000000001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-197.18</v>
      </c>
      <c r="AC89">
        <f t="shared" si="3"/>
        <v>10.486101757437144</v>
      </c>
      <c r="AD89">
        <f t="shared" si="4"/>
        <v>730.7660720506758</v>
      </c>
      <c r="AE89">
        <f>'IDT-1'!C89</f>
        <v>0</v>
      </c>
      <c r="AF89" s="26"/>
      <c r="AG89">
        <f t="shared" si="5"/>
        <v>730.7660720506758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-27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8.8560602128211787</v>
      </c>
      <c r="F90">
        <f>GT_Spot!Q90</f>
        <v>0</v>
      </c>
      <c r="G90">
        <f>PPCL_NG!Q90</f>
        <v>25.987806896551728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4.5524719999999981</v>
      </c>
      <c r="O90">
        <f>BYPL_ISGS_exbus!BB90</f>
        <v>648.77049651900643</v>
      </c>
      <c r="P90" s="77">
        <v>65.182612110768261</v>
      </c>
      <c r="Q90" s="77">
        <v>19.429999999999996</v>
      </c>
      <c r="R90" s="80">
        <v>0</v>
      </c>
      <c r="S90" s="80">
        <v>0</v>
      </c>
      <c r="T90" s="78">
        <f>SUMPRODUCT(LTA!F90:AJ90,LTA!F$101:AJ$101,LTA!F$104:AJ$104)</f>
        <v>27.63</v>
      </c>
      <c r="U90" s="78">
        <f>SUMPRODUCT(LTA!F90:AJ90,LTA!F$102:AJ$102,LTA!F$104:AJ$104)</f>
        <v>120.44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-197.18</v>
      </c>
      <c r="AC90">
        <f t="shared" si="3"/>
        <v>10.608269425818786</v>
      </c>
      <c r="AD90">
        <f t="shared" si="4"/>
        <v>718.41117831332883</v>
      </c>
      <c r="AE90">
        <f>'IDT-1'!C90</f>
        <v>0</v>
      </c>
      <c r="AF90" s="26"/>
      <c r="AG90">
        <f t="shared" si="5"/>
        <v>718.41117831332883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8.8560602128211787</v>
      </c>
      <c r="F91">
        <f>GT_Spot!Q91</f>
        <v>0</v>
      </c>
      <c r="G91">
        <f>PPCL_NG!Q91</f>
        <v>25.931144827586206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4.5333519999999989</v>
      </c>
      <c r="O91">
        <f>BYPL_ISGS_exbus!BB91</f>
        <v>648.54101873783361</v>
      </c>
      <c r="P91" s="77">
        <v>65.182612110768261</v>
      </c>
      <c r="Q91" s="77">
        <v>19.429999999999996</v>
      </c>
      <c r="R91" s="80">
        <v>0</v>
      </c>
      <c r="S91" s="80">
        <v>0</v>
      </c>
      <c r="T91" s="78">
        <f>SUMPRODUCT(LTA!F91:AJ91,LTA!F$101:AJ$101,LTA!F$104:AJ$104)</f>
        <v>28.57</v>
      </c>
      <c r="U91" s="78">
        <f>SUMPRODUCT(LTA!F91:AJ91,LTA!F$102:AJ$102,LTA!F$104:AJ$104)</f>
        <v>122.03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-197.18</v>
      </c>
      <c r="AC91">
        <f t="shared" si="3"/>
        <v>10.654481521704154</v>
      </c>
      <c r="AD91">
        <f t="shared" si="4"/>
        <v>717.5897063673051</v>
      </c>
      <c r="AE91">
        <f>'IDT-1'!C91</f>
        <v>0</v>
      </c>
      <c r="AF91" s="26"/>
      <c r="AG91">
        <f t="shared" si="5"/>
        <v>717.5897063673051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-43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8.8560602128211787</v>
      </c>
      <c r="F92">
        <f>GT_Spot!Q92</f>
        <v>0</v>
      </c>
      <c r="G92">
        <f>PPCL_NG!Q92</f>
        <v>26.042317241379308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4.5983599999999987</v>
      </c>
      <c r="O92">
        <f>BYPL_ISGS_exbus!BB92</f>
        <v>647.80090339621881</v>
      </c>
      <c r="P92" s="77">
        <v>65.182612110768261</v>
      </c>
      <c r="Q92" s="77">
        <v>19.429999999999996</v>
      </c>
      <c r="R92" s="80">
        <v>0</v>
      </c>
      <c r="S92" s="80">
        <v>0</v>
      </c>
      <c r="T92" s="78">
        <f>SUMPRODUCT(LTA!F92:AJ92,LTA!F$101:AJ$101,LTA!F$104:AJ$104)</f>
        <v>18.63</v>
      </c>
      <c r="U92" s="78">
        <f>SUMPRODUCT(LTA!F92:AJ92,LTA!F$102:AJ$102,LTA!F$104:AJ$104)</f>
        <v>113.43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-197.18</v>
      </c>
      <c r="AC92">
        <f t="shared" si="3"/>
        <v>10.28216996132883</v>
      </c>
      <c r="AD92">
        <f t="shared" si="4"/>
        <v>721.85808299985877</v>
      </c>
      <c r="AE92">
        <f>'IDT-1'!C92</f>
        <v>-43</v>
      </c>
      <c r="AF92" s="26"/>
      <c r="AG92">
        <f t="shared" si="5"/>
        <v>678.85808299985877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8.8560602128211787</v>
      </c>
      <c r="F93">
        <f>GT_Spot!Q93</f>
        <v>0</v>
      </c>
      <c r="G93">
        <f>PPCL_NG!Q93</f>
        <v>26.003586206896554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4.698739999999999</v>
      </c>
      <c r="O93">
        <f>BYPL_ISGS_exbus!BB93</f>
        <v>568.36175437198733</v>
      </c>
      <c r="P93" s="77">
        <v>65.182612110768261</v>
      </c>
      <c r="Q93" s="77">
        <v>19.429999999999996</v>
      </c>
      <c r="R93" s="80">
        <v>0</v>
      </c>
      <c r="S93" s="80">
        <v>0</v>
      </c>
      <c r="T93" s="78">
        <f>SUMPRODUCT(LTA!F93:AJ93,LTA!F$101:AJ$101,LTA!F$104:AJ$104)</f>
        <v>19.13</v>
      </c>
      <c r="U93" s="78">
        <f>SUMPRODUCT(LTA!F93:AJ93,LTA!F$102:AJ$102,LTA!F$104:AJ$104)</f>
        <v>113.54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-197.18</v>
      </c>
      <c r="AC93">
        <f t="shared" si="3"/>
        <v>9.5091128131123881</v>
      </c>
      <c r="AD93">
        <f t="shared" si="4"/>
        <v>652.86364008936073</v>
      </c>
      <c r="AE93">
        <f>'IDT-1'!C93</f>
        <v>-2</v>
      </c>
      <c r="AF93" s="26"/>
      <c r="AG93">
        <f t="shared" si="5"/>
        <v>650.86364008936073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-11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8.8560602128211787</v>
      </c>
      <c r="F94">
        <f>GT_Spot!Q94</f>
        <v>0</v>
      </c>
      <c r="G94">
        <f>PPCL_NG!Q94</f>
        <v>26.020799999999998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4.7723519999999988</v>
      </c>
      <c r="O94">
        <f>BYPL_ISGS_exbus!BB94</f>
        <v>575.206362565983</v>
      </c>
      <c r="P94" s="77">
        <v>65.182612110768261</v>
      </c>
      <c r="Q94" s="77">
        <v>19.429999999999996</v>
      </c>
      <c r="R94" s="80">
        <v>0</v>
      </c>
      <c r="S94" s="80">
        <v>0</v>
      </c>
      <c r="T94" s="78">
        <f>SUMPRODUCT(LTA!F94:AJ94,LTA!F$101:AJ$101,LTA!F$104:AJ$104)</f>
        <v>19.57</v>
      </c>
      <c r="U94" s="78">
        <f>SUMPRODUCT(LTA!F94:AJ94,LTA!F$102:AJ$102,LTA!F$104:AJ$104)</f>
        <v>113.68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-22</v>
      </c>
      <c r="AA94" s="117">
        <f>STOA!I94</f>
        <v>0.35</v>
      </c>
      <c r="AB94" s="117">
        <f>-STOA!O94</f>
        <v>-197.18</v>
      </c>
      <c r="AC94">
        <f t="shared" si="3"/>
        <v>9.8948612229978909</v>
      </c>
      <c r="AD94">
        <f t="shared" si="4"/>
        <v>623.99332566657472</v>
      </c>
      <c r="AE94">
        <f>'IDT-1'!C94</f>
        <v>-10</v>
      </c>
      <c r="AF94" s="26"/>
      <c r="AG94">
        <f t="shared" si="5"/>
        <v>613.99332566657472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8.8560602128211787</v>
      </c>
      <c r="F95">
        <f>GT_Spot!Q95</f>
        <v>0</v>
      </c>
      <c r="G95">
        <f>PPCL_NG!Q95</f>
        <v>26.011475862068963</v>
      </c>
      <c r="H95">
        <f>PPCL_Spot!Q95</f>
        <v>0</v>
      </c>
      <c r="I95">
        <f>Bawana_NG!Q95</f>
        <v>47.39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4.777131999999999</v>
      </c>
      <c r="O95">
        <f>BYPL_ISGS_exbus!BB95</f>
        <v>567.80746841757059</v>
      </c>
      <c r="P95" s="77">
        <v>65.182612110768261</v>
      </c>
      <c r="Q95" s="77">
        <v>19.429999999999996</v>
      </c>
      <c r="R95" s="80">
        <v>0</v>
      </c>
      <c r="S95" s="80">
        <v>0</v>
      </c>
      <c r="T95" s="78">
        <f>SUMPRODUCT(LTA!F95:AJ95,LTA!F$101:AJ$101,LTA!F$104:AJ$104)</f>
        <v>20.51</v>
      </c>
      <c r="U95" s="78">
        <f>SUMPRODUCT(LTA!F95:AJ95,LTA!F$102:AJ$102,LTA!F$104:AJ$104)</f>
        <v>113.81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-57</v>
      </c>
      <c r="AA95" s="117">
        <f>STOA!I95</f>
        <v>0.35</v>
      </c>
      <c r="AB95" s="117">
        <f>-STOA!O95</f>
        <v>-197.18</v>
      </c>
      <c r="AC95">
        <f t="shared" si="3"/>
        <v>10.126502791743926</v>
      </c>
      <c r="AD95">
        <f t="shared" si="4"/>
        <v>589.81824581148487</v>
      </c>
      <c r="AE95">
        <f>'IDT-1'!C95</f>
        <v>0</v>
      </c>
      <c r="AF95" s="26"/>
      <c r="AG95">
        <f t="shared" si="5"/>
        <v>589.81824581148487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8.8560602128211787</v>
      </c>
      <c r="F96">
        <f>GT_Spot!Q96</f>
        <v>0</v>
      </c>
      <c r="G96">
        <f>PPCL_NG!Q96</f>
        <v>25.951227586206898</v>
      </c>
      <c r="H96">
        <f>PPCL_Spot!Q96</f>
        <v>0</v>
      </c>
      <c r="I96">
        <f>Bawana_NG!Q96</f>
        <v>47.39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4.5199679999999987</v>
      </c>
      <c r="O96">
        <f>BYPL_ISGS_exbus!BB96</f>
        <v>561.46894567542347</v>
      </c>
      <c r="P96" s="77">
        <v>65.182612110768261</v>
      </c>
      <c r="Q96" s="77">
        <v>19.429999999999996</v>
      </c>
      <c r="R96" s="80">
        <v>0</v>
      </c>
      <c r="S96" s="80">
        <v>0</v>
      </c>
      <c r="T96" s="78">
        <f>SUMPRODUCT(LTA!F96:AJ96,LTA!F$101:AJ$101,LTA!F$104:AJ$104)</f>
        <v>22.92</v>
      </c>
      <c r="U96" s="78">
        <f>SUMPRODUCT(LTA!F96:AJ96,LTA!F$102:AJ$102,LTA!F$104:AJ$104)</f>
        <v>113.81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-92</v>
      </c>
      <c r="AA96" s="117">
        <f>STOA!I96</f>
        <v>0.35</v>
      </c>
      <c r="AB96" s="117">
        <f>-STOA!O96</f>
        <v>-197.18</v>
      </c>
      <c r="AC96">
        <f t="shared" si="3"/>
        <v>10.328848006684721</v>
      </c>
      <c r="AD96">
        <f t="shared" si="4"/>
        <v>558.36996557853513</v>
      </c>
      <c r="AE96">
        <f>'IDT-1'!C96</f>
        <v>0</v>
      </c>
      <c r="AF96" s="26"/>
      <c r="AG96">
        <f t="shared" si="5"/>
        <v>558.36996557853513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-12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8.8560602128211787</v>
      </c>
      <c r="F97">
        <f>GT_Spot!Q97</f>
        <v>0</v>
      </c>
      <c r="G97">
        <f>PPCL_NG!Q97</f>
        <v>26.010041379310348</v>
      </c>
      <c r="H97">
        <f>PPCL_Spot!Q97</f>
        <v>0</v>
      </c>
      <c r="I97">
        <f>Bawana_NG!Q97</f>
        <v>47.39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4.5792399999999995</v>
      </c>
      <c r="O97">
        <f>BYPL_ISGS_exbus!BB97</f>
        <v>566.28275145409179</v>
      </c>
      <c r="P97" s="77">
        <v>65.182612110768261</v>
      </c>
      <c r="Q97" s="77">
        <v>19.429999999999996</v>
      </c>
      <c r="R97" s="80">
        <v>0</v>
      </c>
      <c r="S97" s="80">
        <v>0</v>
      </c>
      <c r="T97" s="78">
        <f>SUMPRODUCT(LTA!F97:AJ97,LTA!F$101:AJ$101,LTA!F$104:AJ$104)</f>
        <v>23.4</v>
      </c>
      <c r="U97" s="78">
        <f>SUMPRODUCT(LTA!F97:AJ97,LTA!F$102:AJ$102,LTA!F$104:AJ$104)</f>
        <v>113.82000000000001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-101</v>
      </c>
      <c r="AA97" s="117">
        <f>STOA!I97</f>
        <v>0.35</v>
      </c>
      <c r="AB97" s="117">
        <f>-STOA!O97</f>
        <v>-197.18</v>
      </c>
      <c r="AC97">
        <f t="shared" si="3"/>
        <v>10.563001330482415</v>
      </c>
      <c r="AD97">
        <f t="shared" si="4"/>
        <v>542.55770382650917</v>
      </c>
      <c r="AE97">
        <f>'IDT-1'!C97</f>
        <v>0</v>
      </c>
      <c r="AF97" s="26"/>
      <c r="AG97">
        <f t="shared" si="5"/>
        <v>542.55770382650917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-24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8.8560602128211787</v>
      </c>
      <c r="F98">
        <f>GT_Spot!Q98</f>
        <v>0</v>
      </c>
      <c r="G98">
        <f>PPCL_NG!Q98</f>
        <v>25.916799999999999</v>
      </c>
      <c r="H98">
        <f>PPCL_Spot!Q98</f>
        <v>0</v>
      </c>
      <c r="I98">
        <f>Bawana_NG!Q98</f>
        <v>47.39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4.3870839999999998</v>
      </c>
      <c r="O98">
        <f>BYPL_ISGS_exbus!BB98</f>
        <v>556.1776535529234</v>
      </c>
      <c r="P98" s="77">
        <v>65.182612110768261</v>
      </c>
      <c r="Q98" s="77">
        <v>21.91</v>
      </c>
      <c r="R98" s="80">
        <v>0</v>
      </c>
      <c r="S98" s="80">
        <v>0</v>
      </c>
      <c r="T98" s="78">
        <f>SUMPRODUCT(LTA!F98:AJ98,LTA!F$101:AJ$101,LTA!F$104:AJ$104)</f>
        <v>23.83</v>
      </c>
      <c r="U98" s="78">
        <f>SUMPRODUCT(LTA!F98:AJ98,LTA!F$102:AJ$102,LTA!F$104:AJ$104)</f>
        <v>113.83000000000001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-97</v>
      </c>
      <c r="AA98" s="117">
        <f>STOA!I98</f>
        <v>0.35</v>
      </c>
      <c r="AB98" s="117">
        <f>-STOA!O98</f>
        <v>-197.18</v>
      </c>
      <c r="AC98">
        <f t="shared" si="3"/>
        <v>10.710336032546889</v>
      </c>
      <c r="AD98">
        <f t="shared" si="4"/>
        <v>510.93987384396604</v>
      </c>
      <c r="AE98">
        <f>'IDT-1'!C98</f>
        <v>0</v>
      </c>
      <c r="AF98" s="26"/>
      <c r="AG98">
        <f t="shared" si="5"/>
        <v>510.93987384396604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-52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0.2135628713824663</v>
      </c>
      <c r="F99">
        <f t="shared" si="6"/>
        <v>0</v>
      </c>
      <c r="G99">
        <f t="shared" si="6"/>
        <v>0.61293140727540663</v>
      </c>
      <c r="H99">
        <f t="shared" si="6"/>
        <v>0</v>
      </c>
      <c r="I99">
        <f t="shared" si="6"/>
        <v>1.1899904918781394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0.11164932800000001</v>
      </c>
      <c r="O99">
        <f t="shared" si="6"/>
        <v>15.020848305136175</v>
      </c>
      <c r="P99" s="77">
        <f t="shared" si="6"/>
        <v>1.4902484848021129</v>
      </c>
      <c r="Q99" s="77">
        <f t="shared" si="6"/>
        <v>0.43944984224598965</v>
      </c>
      <c r="R99" s="80">
        <f t="shared" si="6"/>
        <v>0.20529183673469401</v>
      </c>
      <c r="S99" s="80">
        <f t="shared" si="6"/>
        <v>0</v>
      </c>
      <c r="T99" s="78">
        <f t="shared" si="6"/>
        <v>1.8000375000000004</v>
      </c>
      <c r="U99" s="78">
        <f t="shared" si="6"/>
        <v>2.7509125000000005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1.7777499999999998E-2</v>
      </c>
      <c r="Z99" s="75">
        <f t="shared" si="6"/>
        <v>-1.163</v>
      </c>
      <c r="AA99" s="117">
        <f t="shared" si="6"/>
        <v>1.4482849999999998</v>
      </c>
      <c r="AB99" s="117">
        <f t="shared" si="6"/>
        <v>-5.6837999999999989</v>
      </c>
      <c r="AC99">
        <f t="shared" si="6"/>
        <v>0.29631610069207043</v>
      </c>
      <c r="AD99">
        <f t="shared" si="6"/>
        <v>16.895031466762912</v>
      </c>
      <c r="AE99">
        <f t="shared" si="6"/>
        <v>-2.8976250000000002E-2</v>
      </c>
      <c r="AG99">
        <f t="shared" si="6"/>
        <v>16.866055216762913</v>
      </c>
      <c r="AI99">
        <f t="shared" si="6"/>
        <v>0</v>
      </c>
      <c r="AJ99">
        <f t="shared" si="6"/>
        <v>0</v>
      </c>
      <c r="AK99">
        <f t="shared" si="6"/>
        <v>2.9880000000000004E-2</v>
      </c>
      <c r="AL99">
        <f t="shared" si="6"/>
        <v>-1.3572500000000001</v>
      </c>
      <c r="AM99">
        <f t="shared" si="6"/>
        <v>0</v>
      </c>
      <c r="AN99">
        <f t="shared" si="6"/>
        <v>0</v>
      </c>
      <c r="AO99">
        <f t="shared" si="6"/>
        <v>6.4532499999999993E-2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44943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233" t="s">
        <v>339</v>
      </c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233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f>GT_NG!T3</f>
        <v>11.581001816766156</v>
      </c>
      <c r="F3">
        <f>GT_Spot!T3</f>
        <v>0</v>
      </c>
      <c r="G3">
        <f>PPCL_NG!T3</f>
        <v>26.825630896551729</v>
      </c>
      <c r="H3">
        <f>PPCL_Spot!T3</f>
        <v>0</v>
      </c>
      <c r="I3">
        <f>Bawana_NG!T3</f>
        <v>58.523629158923754</v>
      </c>
      <c r="J3">
        <f>Bawana_RLNG!T3</f>
        <v>0</v>
      </c>
      <c r="K3">
        <f>Bawana_Spot!T3</f>
        <v>0</v>
      </c>
      <c r="L3">
        <f>TWOMCL!S3</f>
        <v>5.5452488687782804</v>
      </c>
      <c r="M3">
        <f>EDWPCL!W3</f>
        <v>0</v>
      </c>
      <c r="N3">
        <f>'MSW BWN'!W3</f>
        <v>5.6683039999999982</v>
      </c>
      <c r="O3">
        <f>TPDDL_ISGS_exbus!BB3</f>
        <v>489.94979168401284</v>
      </c>
      <c r="P3" s="77">
        <v>33.46158308099924</v>
      </c>
      <c r="Q3" s="77">
        <v>6.69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197.54999999999998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-18.329999999999998</v>
      </c>
      <c r="AA3" s="117">
        <f>STOA!J3</f>
        <v>2.7600000000000002</v>
      </c>
      <c r="AB3" s="117">
        <f>-STOA!P3</f>
        <v>0</v>
      </c>
      <c r="AC3">
        <f>SUMIF(B3:AB3,"&gt;0")*$AC$2-SUMIF(B3:AB3,"&lt;0")*($AC$2/(1-$AC$2))+SUMIF(AI3:AR3,"&gt;0")*$AC$2-SUMIF(AI3:AR3,"&lt;0")*($AC$2/(1-$AC$2))</f>
        <v>7.8527562084117584</v>
      </c>
      <c r="AD3">
        <f>SUM(B3:AB3,AI3:AR3)-AC3</f>
        <v>777.3724332976202</v>
      </c>
      <c r="AE3">
        <f>'IDT-1'!F3</f>
        <v>0</v>
      </c>
      <c r="AF3" s="26"/>
      <c r="AG3">
        <f>SUM(AD3:AF3)</f>
        <v>777.3724332976202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11.581001816766156</v>
      </c>
      <c r="F4">
        <f>GT_Spot!T4</f>
        <v>0</v>
      </c>
      <c r="G4">
        <f>PPCL_NG!T4</f>
        <v>26.574480000000001</v>
      </c>
      <c r="H4">
        <f>PPCL_Spot!T4</f>
        <v>0</v>
      </c>
      <c r="I4">
        <f>Bawana_NG!T4</f>
        <v>58.523629158923754</v>
      </c>
      <c r="J4">
        <f>Bawana_RLNG!T4</f>
        <v>0</v>
      </c>
      <c r="K4">
        <f>Bawana_Spot!T4</f>
        <v>0</v>
      </c>
      <c r="L4">
        <f>TWOMCL!S4</f>
        <v>5.7407239819004525</v>
      </c>
      <c r="M4">
        <f>EDWPCL!W4</f>
        <v>0</v>
      </c>
      <c r="N4">
        <f>'MSW BWN'!W4</f>
        <v>5.7523999999999988</v>
      </c>
      <c r="O4">
        <f>TPDDL_ISGS_exbus!BB4</f>
        <v>485.27848161929472</v>
      </c>
      <c r="P4" s="77">
        <v>33.46158308099924</v>
      </c>
      <c r="Q4" s="77">
        <v>6.69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174.01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2.7600000000000002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7.4864013378771954</v>
      </c>
      <c r="AD4">
        <f t="shared" ref="AD4:AD67" si="1">SUM(B4:AB4,AI4:AR4)-AC4</f>
        <v>762.88589832000719</v>
      </c>
      <c r="AE4">
        <f>'IDT-1'!F4</f>
        <v>0</v>
      </c>
      <c r="AF4" s="26"/>
      <c r="AG4">
        <f t="shared" ref="AG4:AG67" si="2">SUM(AD4:AF4)</f>
        <v>762.88589832000719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12.021801193874904</v>
      </c>
      <c r="F5">
        <f>GT_Spot!T5</f>
        <v>0</v>
      </c>
      <c r="G5">
        <f>PPCL_NG!T5</f>
        <v>26.532244413793105</v>
      </c>
      <c r="H5">
        <f>PPCL_Spot!T5</f>
        <v>0</v>
      </c>
      <c r="I5">
        <f>Bawana_NG!T5</f>
        <v>58.522707128648754</v>
      </c>
      <c r="J5">
        <f>Bawana_RLNG!T5</f>
        <v>0</v>
      </c>
      <c r="K5">
        <f>Bawana_Spot!T5</f>
        <v>0</v>
      </c>
      <c r="L5">
        <f>TWOMCL!S5</f>
        <v>5.6823529411764699</v>
      </c>
      <c r="M5">
        <f>EDWPCL!W5</f>
        <v>0</v>
      </c>
      <c r="N5">
        <f>'MSW BWN'!W5</f>
        <v>5.7687519999999983</v>
      </c>
      <c r="O5">
        <f>TPDDL_ISGS_exbus!BB5</f>
        <v>486.10862879110044</v>
      </c>
      <c r="P5" s="77">
        <v>33.46158308099924</v>
      </c>
      <c r="Q5" s="77">
        <v>6.69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167.01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-12</v>
      </c>
      <c r="AA5" s="117">
        <f>STOA!J5</f>
        <v>2.7600000000000002</v>
      </c>
      <c r="AB5" s="117">
        <f>-STOA!P5</f>
        <v>0</v>
      </c>
      <c r="AC5">
        <f t="shared" si="0"/>
        <v>7.7193361936344829</v>
      </c>
      <c r="AD5">
        <f t="shared" si="1"/>
        <v>724.83873335595854</v>
      </c>
      <c r="AE5">
        <f>'IDT-1'!F5</f>
        <v>0</v>
      </c>
      <c r="AF5" s="26"/>
      <c r="AG5">
        <f t="shared" si="2"/>
        <v>724.83873335595854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12.021801193874904</v>
      </c>
      <c r="F6">
        <f>GT_Spot!T6</f>
        <v>0</v>
      </c>
      <c r="G6">
        <f>PPCL_NG!T6</f>
        <v>26.486992000000001</v>
      </c>
      <c r="H6">
        <f>PPCL_Spot!T6</f>
        <v>0</v>
      </c>
      <c r="I6">
        <f>Bawana_NG!T6</f>
        <v>58.522707128648754</v>
      </c>
      <c r="J6">
        <f>Bawana_RLNG!T6</f>
        <v>0</v>
      </c>
      <c r="K6">
        <f>Bawana_Spot!T6</f>
        <v>0</v>
      </c>
      <c r="L6">
        <f>TWOMCL!S6</f>
        <v>5.2914027149321265</v>
      </c>
      <c r="M6">
        <f>EDWPCL!W6</f>
        <v>0</v>
      </c>
      <c r="N6">
        <f>'MSW BWN'!W6</f>
        <v>5.5783679999999984</v>
      </c>
      <c r="O6">
        <f>TPDDL_ISGS_exbus!BB6</f>
        <v>484.81537231557502</v>
      </c>
      <c r="P6" s="77">
        <v>33.46158308099924</v>
      </c>
      <c r="Q6" s="77">
        <v>6.69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167.19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-37</v>
      </c>
      <c r="AA6" s="117">
        <f>STOA!J6</f>
        <v>2.7600000000000002</v>
      </c>
      <c r="AB6" s="117">
        <f>-STOA!P6</f>
        <v>0</v>
      </c>
      <c r="AC6">
        <f t="shared" si="0"/>
        <v>7.9259787622724112</v>
      </c>
      <c r="AD6">
        <f t="shared" si="1"/>
        <v>697.89224767175767</v>
      </c>
      <c r="AE6">
        <f>'IDT-1'!F6</f>
        <v>0</v>
      </c>
      <c r="AF6" s="26"/>
      <c r="AG6">
        <f t="shared" si="2"/>
        <v>697.89224767175767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-60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12.021801193874904</v>
      </c>
      <c r="F7">
        <f>GT_Spot!T7</f>
        <v>0</v>
      </c>
      <c r="G7">
        <f>PPCL_NG!T7</f>
        <v>26.559395862068964</v>
      </c>
      <c r="H7">
        <f>PPCL_Spot!T7</f>
        <v>0</v>
      </c>
      <c r="I7">
        <f>Bawana_NG!T7</f>
        <v>58.522707128648754</v>
      </c>
      <c r="J7">
        <f>Bawana_RLNG!T7</f>
        <v>0</v>
      </c>
      <c r="K7">
        <f>Bawana_Spot!T7</f>
        <v>0</v>
      </c>
      <c r="L7">
        <f>TWOMCL!S7</f>
        <v>4.6588235294117641</v>
      </c>
      <c r="M7">
        <f>EDWPCL!W7</f>
        <v>0</v>
      </c>
      <c r="N7">
        <f>'MSW BWN'!W7</f>
        <v>5.6005599999999989</v>
      </c>
      <c r="O7">
        <f>TPDDL_ISGS_exbus!BB7</f>
        <v>484.00195931201398</v>
      </c>
      <c r="P7" s="77">
        <v>33.46</v>
      </c>
      <c r="Q7" s="77">
        <v>6.69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167.31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-61</v>
      </c>
      <c r="AA7" s="117">
        <f>STOA!J7</f>
        <v>2.7600000000000002</v>
      </c>
      <c r="AB7" s="117">
        <f>-STOA!P7</f>
        <v>0</v>
      </c>
      <c r="AC7">
        <f t="shared" si="0"/>
        <v>8.039422328792643</v>
      </c>
      <c r="AD7">
        <f t="shared" si="1"/>
        <v>682.54582469722573</v>
      </c>
      <c r="AE7">
        <f>'IDT-1'!F7</f>
        <v>0</v>
      </c>
      <c r="AF7" s="26"/>
      <c r="AG7">
        <f t="shared" si="2"/>
        <v>682.54582469722573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12.021801193874904</v>
      </c>
      <c r="F8">
        <f>GT_Spot!T8</f>
        <v>0</v>
      </c>
      <c r="G8">
        <f>PPCL_NG!T8</f>
        <v>26.516406068965512</v>
      </c>
      <c r="H8">
        <f>PPCL_Spot!T8</f>
        <v>0</v>
      </c>
      <c r="I8">
        <f>Bawana_NG!T8</f>
        <v>58.522707128648754</v>
      </c>
      <c r="J8">
        <f>Bawana_RLNG!T8</f>
        <v>0</v>
      </c>
      <c r="K8">
        <f>Bawana_Spot!T8</f>
        <v>0</v>
      </c>
      <c r="L8">
        <f>TWOMCL!S8</f>
        <v>4.2814479638009049</v>
      </c>
      <c r="M8">
        <f>EDWPCL!W8</f>
        <v>0</v>
      </c>
      <c r="N8">
        <f>'MSW BWN'!W8</f>
        <v>5.8750399999999994</v>
      </c>
      <c r="O8">
        <f>TPDDL_ISGS_exbus!BB8</f>
        <v>484.00191201379494</v>
      </c>
      <c r="P8" s="77">
        <v>33.459999999999994</v>
      </c>
      <c r="Q8" s="77">
        <v>6.69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167.88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-79</v>
      </c>
      <c r="AA8" s="117">
        <f>STOA!J8</f>
        <v>2.7600000000000002</v>
      </c>
      <c r="AB8" s="117">
        <f>-STOA!P8</f>
        <v>0</v>
      </c>
      <c r="AC8">
        <f t="shared" si="0"/>
        <v>8.114179141589192</v>
      </c>
      <c r="AD8">
        <f t="shared" si="1"/>
        <v>674.89513522749598</v>
      </c>
      <c r="AE8">
        <f>'IDT-1'!F8</f>
        <v>0</v>
      </c>
      <c r="AF8" s="26"/>
      <c r="AG8">
        <f t="shared" si="2"/>
        <v>674.89513522749598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12.021801193874904</v>
      </c>
      <c r="F9">
        <f>GT_Spot!T9</f>
        <v>0</v>
      </c>
      <c r="G9">
        <f>PPCL_NG!T9</f>
        <v>26.704203586206898</v>
      </c>
      <c r="H9">
        <f>PPCL_Spot!T9</f>
        <v>0</v>
      </c>
      <c r="I9">
        <f>Bawana_NG!T9</f>
        <v>58.522707128648754</v>
      </c>
      <c r="J9">
        <f>Bawana_RLNG!T9</f>
        <v>0</v>
      </c>
      <c r="K9">
        <f>Bawana_Spot!T9</f>
        <v>0</v>
      </c>
      <c r="L9">
        <f>TWOMCL!S9</f>
        <v>4.3723981900452484</v>
      </c>
      <c r="M9">
        <f>EDWPCL!W9</f>
        <v>0</v>
      </c>
      <c r="N9">
        <f>'MSW BWN'!W9</f>
        <v>5.8364959999999986</v>
      </c>
      <c r="O9">
        <f>TPDDL_ISGS_exbus!BB9</f>
        <v>484.00264516828111</v>
      </c>
      <c r="P9" s="77">
        <v>33.459999999999994</v>
      </c>
      <c r="Q9" s="77">
        <v>6.69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168.41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-93</v>
      </c>
      <c r="AA9" s="117">
        <f>STOA!J9</f>
        <v>2.7600000000000002</v>
      </c>
      <c r="AB9" s="117">
        <f>-STOA!P9</f>
        <v>0</v>
      </c>
      <c r="AC9">
        <f t="shared" si="0"/>
        <v>8.6003822724898917</v>
      </c>
      <c r="AD9">
        <f t="shared" si="1"/>
        <v>621.17986899456707</v>
      </c>
      <c r="AE9">
        <f>'IDT-1'!F9</f>
        <v>0</v>
      </c>
      <c r="AF9" s="26"/>
      <c r="AG9">
        <f t="shared" si="2"/>
        <v>621.17986899456707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12.021801193874904</v>
      </c>
      <c r="F10">
        <f>GT_Spot!T10</f>
        <v>0</v>
      </c>
      <c r="G10">
        <f>PPCL_NG!T10</f>
        <v>26.563166896551724</v>
      </c>
      <c r="H10">
        <f>PPCL_Spot!T10</f>
        <v>0</v>
      </c>
      <c r="I10">
        <f>Bawana_NG!T10</f>
        <v>58.522707128648754</v>
      </c>
      <c r="J10">
        <f>Bawana_RLNG!T10</f>
        <v>0</v>
      </c>
      <c r="K10">
        <f>Bawana_Spot!T10</f>
        <v>0</v>
      </c>
      <c r="L10">
        <f>TWOMCL!S10</f>
        <v>5.1081447963800892</v>
      </c>
      <c r="M10">
        <f>EDWPCL!W10</f>
        <v>0</v>
      </c>
      <c r="N10">
        <f>'MSW BWN'!W10</f>
        <v>5.7745919999999993</v>
      </c>
      <c r="O10">
        <f>TPDDL_ISGS_exbus!BB10</f>
        <v>485.57382879166329</v>
      </c>
      <c r="P10" s="77">
        <v>33.459999999999994</v>
      </c>
      <c r="Q10" s="77">
        <v>6.69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168.98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-106</v>
      </c>
      <c r="AA10" s="117">
        <f>STOA!J10</f>
        <v>2.7600000000000002</v>
      </c>
      <c r="AB10" s="117">
        <f>-STOA!P10</f>
        <v>0</v>
      </c>
      <c r="AC10">
        <f t="shared" si="0"/>
        <v>8.7393290382309754</v>
      </c>
      <c r="AD10">
        <f t="shared" si="1"/>
        <v>610.71491176888787</v>
      </c>
      <c r="AE10">
        <f>'IDT-1'!F10</f>
        <v>0</v>
      </c>
      <c r="AF10" s="26"/>
      <c r="AG10">
        <f t="shared" si="2"/>
        <v>610.71491176888787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-80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11.15155601659751</v>
      </c>
      <c r="F11">
        <f>GT_Spot!T11</f>
        <v>0</v>
      </c>
      <c r="G11">
        <f>PPCL_NG!T11</f>
        <v>26.599368827586208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5.4800904977375557</v>
      </c>
      <c r="M11">
        <f>EDWPCL!W11</f>
        <v>0</v>
      </c>
      <c r="N11">
        <f>'MSW BWN'!W11</f>
        <v>5.7243679999999983</v>
      </c>
      <c r="O11">
        <f>TPDDL_ISGS_exbus!BB11</f>
        <v>484.00451548392766</v>
      </c>
      <c r="P11" s="77">
        <v>33.462916666666672</v>
      </c>
      <c r="Q11" s="77">
        <v>6.69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169.34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-118</v>
      </c>
      <c r="AA11" s="117">
        <f>STOA!J11</f>
        <v>2.7600000000000002</v>
      </c>
      <c r="AB11" s="117">
        <f>-STOA!P11</f>
        <v>0</v>
      </c>
      <c r="AC11">
        <f t="shared" si="0"/>
        <v>8.741960573238968</v>
      </c>
      <c r="AD11">
        <f t="shared" si="1"/>
        <v>606.99356204792548</v>
      </c>
      <c r="AE11">
        <f>'IDT-1'!F11</f>
        <v>0</v>
      </c>
      <c r="AF11" s="26"/>
      <c r="AG11">
        <f t="shared" si="2"/>
        <v>606.99356204792548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11.15155601659751</v>
      </c>
      <c r="F12">
        <f>GT_Spot!T12</f>
        <v>0</v>
      </c>
      <c r="G12">
        <f>PPCL_NG!T12</f>
        <v>26.572217379310345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5.5520361990950224</v>
      </c>
      <c r="M12">
        <f>EDWPCL!W12</f>
        <v>0</v>
      </c>
      <c r="N12">
        <f>'MSW BWN'!W12</f>
        <v>5.4662399999999982</v>
      </c>
      <c r="O12">
        <f>TPDDL_ISGS_exbus!BB12</f>
        <v>484.00426768002768</v>
      </c>
      <c r="P12" s="77">
        <v>33.462916666666672</v>
      </c>
      <c r="Q12" s="77">
        <v>6.69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169.63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-128</v>
      </c>
      <c r="AA12" s="117">
        <f>STOA!J12</f>
        <v>2.7600000000000002</v>
      </c>
      <c r="AB12" s="117">
        <f>-STOA!P12</f>
        <v>0</v>
      </c>
      <c r="AC12">
        <f t="shared" si="0"/>
        <v>8.8314143308137201</v>
      </c>
      <c r="AD12">
        <f t="shared" si="1"/>
        <v>596.98052673953237</v>
      </c>
      <c r="AE12">
        <f>'IDT-1'!F12</f>
        <v>0</v>
      </c>
      <c r="AF12" s="26"/>
      <c r="AG12">
        <f t="shared" si="2"/>
        <v>596.98052673953237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12.021801193874904</v>
      </c>
      <c r="F13">
        <f>GT_Spot!T13</f>
        <v>0</v>
      </c>
      <c r="G13">
        <f>PPCL_NG!T13</f>
        <v>26.547328551724135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5.0687782805429862</v>
      </c>
      <c r="M13">
        <f>EDWPCL!W13</f>
        <v>0</v>
      </c>
      <c r="N13">
        <f>'MSW BWN'!W13</f>
        <v>5.6788159999999994</v>
      </c>
      <c r="O13">
        <f>TPDDL_ISGS_exbus!BB13</f>
        <v>484.01153594714532</v>
      </c>
      <c r="P13" s="77">
        <v>33.462916666666672</v>
      </c>
      <c r="Q13" s="77">
        <v>6.69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169.82999999999998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-134</v>
      </c>
      <c r="AA13" s="117">
        <f>STOA!J13</f>
        <v>2.7600000000000002</v>
      </c>
      <c r="AB13" s="117">
        <f>-STOA!P13</f>
        <v>0</v>
      </c>
      <c r="AC13">
        <f t="shared" si="0"/>
        <v>8.8915641916915504</v>
      </c>
      <c r="AD13">
        <f t="shared" si="1"/>
        <v>591.70231957691124</v>
      </c>
      <c r="AE13">
        <f>'IDT-1'!F13</f>
        <v>0</v>
      </c>
      <c r="AF13" s="26"/>
      <c r="AG13">
        <f t="shared" si="2"/>
        <v>591.70231957691124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12.021801193874904</v>
      </c>
      <c r="F14">
        <f>GT_Spot!T14</f>
        <v>0</v>
      </c>
      <c r="G14">
        <f>PPCL_NG!T14</f>
        <v>26.550345379310343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5.6104072398190041</v>
      </c>
      <c r="M14">
        <f>EDWPCL!W14</f>
        <v>0</v>
      </c>
      <c r="N14">
        <f>'MSW BWN'!W14</f>
        <v>5.7909439999999996</v>
      </c>
      <c r="O14">
        <f>TPDDL_ISGS_exbus!BB14</f>
        <v>484.01148864892622</v>
      </c>
      <c r="P14" s="77">
        <v>33.462916666666672</v>
      </c>
      <c r="Q14" s="77">
        <v>6.69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170.04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-138</v>
      </c>
      <c r="AA14" s="117">
        <f>STOA!J14</f>
        <v>2.7600000000000002</v>
      </c>
      <c r="AB14" s="117">
        <f>-STOA!P14</f>
        <v>0</v>
      </c>
      <c r="AC14">
        <f t="shared" si="0"/>
        <v>8.934703894880391</v>
      </c>
      <c r="AD14">
        <f t="shared" si="1"/>
        <v>588.5259063623655</v>
      </c>
      <c r="AE14">
        <f>'IDT-1'!F14</f>
        <v>0</v>
      </c>
      <c r="AF14" s="26"/>
      <c r="AG14">
        <f t="shared" si="2"/>
        <v>588.5259063623655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12.021801193874904</v>
      </c>
      <c r="F15">
        <f>GT_Spot!T15</f>
        <v>0</v>
      </c>
      <c r="G15">
        <f>PPCL_NG!T15</f>
        <v>26.53299862068965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5.9294117647058826</v>
      </c>
      <c r="M15">
        <f>EDWPCL!W15</f>
        <v>0</v>
      </c>
      <c r="N15">
        <f>'MSW BWN'!W15</f>
        <v>5.903071999999999</v>
      </c>
      <c r="O15">
        <f>TPDDL_ISGS_exbus!BB15</f>
        <v>483.31785940882543</v>
      </c>
      <c r="P15" s="77">
        <v>33.462916666666672</v>
      </c>
      <c r="Q15" s="77">
        <v>6.69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175.51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-143</v>
      </c>
      <c r="AA15" s="117">
        <f>STOA!J15</f>
        <v>2.68</v>
      </c>
      <c r="AB15" s="117">
        <f>-STOA!P15</f>
        <v>0</v>
      </c>
      <c r="AC15">
        <f t="shared" si="0"/>
        <v>9.0240639099216242</v>
      </c>
      <c r="AD15">
        <f t="shared" si="1"/>
        <v>588.54670287348972</v>
      </c>
      <c r="AE15">
        <f>'IDT-1'!F15</f>
        <v>0</v>
      </c>
      <c r="AF15" s="26"/>
      <c r="AG15">
        <f t="shared" si="2"/>
        <v>588.54670287348972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12.021801193874904</v>
      </c>
      <c r="F16">
        <f>GT_Spot!T16</f>
        <v>0</v>
      </c>
      <c r="G16">
        <f>PPCL_NG!T16</f>
        <v>26.496796689655177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5.7348799999999995</v>
      </c>
      <c r="O16">
        <f>TPDDL_ISGS_exbus!BB16</f>
        <v>483.31781211060638</v>
      </c>
      <c r="P16" s="77">
        <v>33.462916666666672</v>
      </c>
      <c r="Q16" s="77">
        <v>6.69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175.32999999999998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-147</v>
      </c>
      <c r="AA16" s="117">
        <f>STOA!J16</f>
        <v>2.68</v>
      </c>
      <c r="AB16" s="117">
        <f>-STOA!P16</f>
        <v>0</v>
      </c>
      <c r="AC16">
        <f t="shared" si="0"/>
        <v>9.0579302678469329</v>
      </c>
      <c r="AD16">
        <f t="shared" si="1"/>
        <v>584.3257737697154</v>
      </c>
      <c r="AE16">
        <f>'IDT-1'!F16</f>
        <v>0</v>
      </c>
      <c r="AF16" s="26"/>
      <c r="AG16">
        <f t="shared" si="2"/>
        <v>584.3257737697154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12.021801193874904</v>
      </c>
      <c r="F17">
        <f>GT_Spot!T17</f>
        <v>0</v>
      </c>
      <c r="G17">
        <f>PPCL_NG!T17</f>
        <v>26.499813517241382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6.085520361990949</v>
      </c>
      <c r="M17">
        <f>EDWPCL!W17</f>
        <v>0</v>
      </c>
      <c r="N17">
        <f>'MSW BWN'!W17</f>
        <v>5.6285919999999994</v>
      </c>
      <c r="O17">
        <f>TPDDL_ISGS_exbus!BB17</f>
        <v>483.31785940882543</v>
      </c>
      <c r="P17" s="77">
        <v>33.462916666666672</v>
      </c>
      <c r="Q17" s="77">
        <v>6.69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175.22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-155</v>
      </c>
      <c r="AA17" s="117">
        <f>STOA!J17</f>
        <v>2.68</v>
      </c>
      <c r="AB17" s="117">
        <f>-STOA!P17</f>
        <v>0</v>
      </c>
      <c r="AC17">
        <f t="shared" si="0"/>
        <v>9.1267157429337313</v>
      </c>
      <c r="AD17">
        <f t="shared" si="1"/>
        <v>576.00249453431434</v>
      </c>
      <c r="AE17">
        <f>'IDT-1'!F17</f>
        <v>0</v>
      </c>
      <c r="AF17" s="26"/>
      <c r="AG17">
        <f t="shared" si="2"/>
        <v>576.00249453431434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12.021801193874904</v>
      </c>
      <c r="F18">
        <f>GT_Spot!T18</f>
        <v>0</v>
      </c>
      <c r="G18">
        <f>PPCL_NG!T18</f>
        <v>26.429672275862067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5.8126696832579174</v>
      </c>
      <c r="M18">
        <f>EDWPCL!W18</f>
        <v>0</v>
      </c>
      <c r="N18">
        <f>'MSW BWN'!W18</f>
        <v>5.5900479999999986</v>
      </c>
      <c r="O18">
        <f>TPDDL_ISGS_exbus!BB18</f>
        <v>483.31781211060638</v>
      </c>
      <c r="P18" s="77">
        <v>33.462916666666672</v>
      </c>
      <c r="Q18" s="77">
        <v>6.69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174.95999999999998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-154</v>
      </c>
      <c r="AA18" s="117">
        <f>STOA!J18</f>
        <v>2.68</v>
      </c>
      <c r="AB18" s="117">
        <f>-STOA!P18</f>
        <v>0</v>
      </c>
      <c r="AC18">
        <f t="shared" si="0"/>
        <v>9.1121916830902201</v>
      </c>
      <c r="AD18">
        <f t="shared" si="1"/>
        <v>576.37543537582644</v>
      </c>
      <c r="AE18">
        <f>'IDT-1'!F18</f>
        <v>0</v>
      </c>
      <c r="AF18" s="26"/>
      <c r="AG18">
        <f t="shared" si="2"/>
        <v>576.37543537582644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12.021801193874904</v>
      </c>
      <c r="F19">
        <f>GT_Spot!T19</f>
        <v>0</v>
      </c>
      <c r="G19">
        <f>PPCL_NG!T19</f>
        <v>26.575988413793098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5.354111999999998</v>
      </c>
      <c r="O19">
        <f>TPDDL_ISGS_exbus!BB19</f>
        <v>483.31785940882543</v>
      </c>
      <c r="P19" s="77">
        <v>33.459999999999994</v>
      </c>
      <c r="Q19" s="77">
        <v>6.69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174.67000000000002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-144</v>
      </c>
      <c r="AA19" s="117">
        <f>STOA!J19</f>
        <v>2.68</v>
      </c>
      <c r="AB19" s="117">
        <f>-STOA!P19</f>
        <v>0</v>
      </c>
      <c r="AC19">
        <f t="shared" si="0"/>
        <v>8.8008555755555413</v>
      </c>
      <c r="AD19">
        <f t="shared" si="1"/>
        <v>611.6184028176973</v>
      </c>
      <c r="AE19">
        <f>'IDT-1'!F19</f>
        <v>0</v>
      </c>
      <c r="AF19" s="26"/>
      <c r="AG19">
        <f t="shared" si="2"/>
        <v>611.6184028176973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12.021801193874904</v>
      </c>
      <c r="F20">
        <f>GT_Spot!T20</f>
        <v>0</v>
      </c>
      <c r="G20">
        <f>PPCL_NG!T20</f>
        <v>26.443247999999993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5.4323679999999994</v>
      </c>
      <c r="O20">
        <f>TPDDL_ISGS_exbus!BB20</f>
        <v>483.31781211060638</v>
      </c>
      <c r="P20" s="77">
        <v>33.459999999999994</v>
      </c>
      <c r="Q20" s="77">
        <v>6.69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174.48000000000002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-135</v>
      </c>
      <c r="AA20" s="117">
        <f>STOA!J20</f>
        <v>2.68</v>
      </c>
      <c r="AB20" s="117">
        <f>-STOA!P20</f>
        <v>0</v>
      </c>
      <c r="AC20">
        <f t="shared" si="0"/>
        <v>8.7188005487900764</v>
      </c>
      <c r="AD20">
        <f t="shared" si="1"/>
        <v>620.45592613245049</v>
      </c>
      <c r="AE20">
        <f>'IDT-1'!F20</f>
        <v>0</v>
      </c>
      <c r="AF20" s="26"/>
      <c r="AG20">
        <f t="shared" si="2"/>
        <v>620.45592613245049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12.021249683784468</v>
      </c>
      <c r="F21">
        <f>GT_Spot!T21</f>
        <v>0</v>
      </c>
      <c r="G21">
        <f>PPCL_NG!T21</f>
        <v>26.62274924137931</v>
      </c>
      <c r="H21">
        <f>PPCL_Spot!T21</f>
        <v>0</v>
      </c>
      <c r="I21">
        <f>Bawana_NG!T21</f>
        <v>57.27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5.5947199999999988</v>
      </c>
      <c r="O21">
        <f>TPDDL_ISGS_exbus!BB21</f>
        <v>482.04923457100818</v>
      </c>
      <c r="P21" s="77">
        <v>33.459999999999994</v>
      </c>
      <c r="Q21" s="77">
        <v>6.69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174.48000000000002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-122</v>
      </c>
      <c r="AA21" s="117">
        <f>STOA!J21</f>
        <v>2.68</v>
      </c>
      <c r="AB21" s="117">
        <f>-STOA!P21</f>
        <v>0</v>
      </c>
      <c r="AC21">
        <f t="shared" si="0"/>
        <v>8.6285916787672807</v>
      </c>
      <c r="AD21">
        <f t="shared" si="1"/>
        <v>626.36615206551528</v>
      </c>
      <c r="AE21">
        <f>'IDT-1'!F21</f>
        <v>0</v>
      </c>
      <c r="AF21" s="26"/>
      <c r="AG21">
        <f t="shared" si="2"/>
        <v>626.36615206551528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12.021249683784468</v>
      </c>
      <c r="F22">
        <f>GT_Spot!T22</f>
        <v>0</v>
      </c>
      <c r="G22">
        <f>PPCL_NG!T22</f>
        <v>26.401766620689649</v>
      </c>
      <c r="H22">
        <f>PPCL_Spot!T22</f>
        <v>0</v>
      </c>
      <c r="I22">
        <f>Bawana_NG!T22</f>
        <v>57.27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5.4323679999999994</v>
      </c>
      <c r="O22">
        <f>TPDDL_ISGS_exbus!BB22</f>
        <v>481.16726779633268</v>
      </c>
      <c r="P22" s="77">
        <v>33.459999999999994</v>
      </c>
      <c r="Q22" s="77">
        <v>6.691431016042781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180.55999999999997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-106</v>
      </c>
      <c r="AA22" s="117">
        <f>STOA!J22</f>
        <v>2.68</v>
      </c>
      <c r="AB22" s="117">
        <f>-STOA!P22</f>
        <v>0</v>
      </c>
      <c r="AC22">
        <f t="shared" si="0"/>
        <v>8.5289235790741174</v>
      </c>
      <c r="AD22">
        <f t="shared" si="1"/>
        <v>647.2819497858859</v>
      </c>
      <c r="AE22">
        <f>'IDT-1'!F22</f>
        <v>0</v>
      </c>
      <c r="AF22" s="26"/>
      <c r="AG22">
        <f t="shared" si="2"/>
        <v>647.2819497858859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12.021249683784468</v>
      </c>
      <c r="F23">
        <f>GT_Spot!T23</f>
        <v>0</v>
      </c>
      <c r="G23">
        <f>PPCL_NG!T23</f>
        <v>26.538278068965514</v>
      </c>
      <c r="H23">
        <f>PPCL_Spot!T23</f>
        <v>0</v>
      </c>
      <c r="I23">
        <f>Bawana_NG!T23</f>
        <v>55.69</v>
      </c>
      <c r="J23">
        <f>Bawana_RLNG!T23</f>
        <v>0</v>
      </c>
      <c r="K23">
        <f>Bawana_Spot!T23</f>
        <v>0</v>
      </c>
      <c r="L23">
        <f>TWOMCL!S23</f>
        <v>5.5968325791855209</v>
      </c>
      <c r="M23">
        <f>EDWPCL!W23</f>
        <v>0</v>
      </c>
      <c r="N23">
        <f>'MSW BWN'!W23</f>
        <v>5.562015999999999</v>
      </c>
      <c r="O23">
        <f>TPDDL_ISGS_exbus!BB23</f>
        <v>473.78949665142028</v>
      </c>
      <c r="P23" s="77">
        <v>31.511583257964027</v>
      </c>
      <c r="Q23" s="77">
        <v>6.691431016042781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204.07000000000002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-130</v>
      </c>
      <c r="AA23" s="117">
        <f>STOA!J23</f>
        <v>2.68</v>
      </c>
      <c r="AB23" s="117">
        <f>-STOA!P23</f>
        <v>0</v>
      </c>
      <c r="AC23">
        <f t="shared" si="0"/>
        <v>8.5842469361940879</v>
      </c>
      <c r="AD23">
        <f t="shared" si="1"/>
        <v>665.56664032116851</v>
      </c>
      <c r="AE23">
        <f>'IDT-1'!F23</f>
        <v>0</v>
      </c>
      <c r="AF23" s="26"/>
      <c r="AG23">
        <f t="shared" si="2"/>
        <v>665.56664032116851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12.021249683784468</v>
      </c>
      <c r="F24">
        <f>GT_Spot!T24</f>
        <v>0</v>
      </c>
      <c r="G24">
        <f>PPCL_NG!T24</f>
        <v>26.435705931034484</v>
      </c>
      <c r="H24">
        <f>PPCL_Spot!T24</f>
        <v>0</v>
      </c>
      <c r="I24">
        <f>Bawana_NG!T24</f>
        <v>55.69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5.706847999999999</v>
      </c>
      <c r="O24">
        <f>TPDDL_ISGS_exbus!BB24</f>
        <v>565.58243735890778</v>
      </c>
      <c r="P24" s="77">
        <v>70.865741836155905</v>
      </c>
      <c r="Q24" s="77">
        <v>21.680000000000003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226.72000000000003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-235</v>
      </c>
      <c r="AA24" s="117">
        <f>STOA!J24</f>
        <v>2.68</v>
      </c>
      <c r="AB24" s="117">
        <f>-STOA!P24</f>
        <v>0</v>
      </c>
      <c r="AC24">
        <f t="shared" si="0"/>
        <v>11.095580996292099</v>
      </c>
      <c r="AD24">
        <f t="shared" si="1"/>
        <v>717.4131920617009</v>
      </c>
      <c r="AE24">
        <f>'IDT-1'!F24</f>
        <v>0</v>
      </c>
      <c r="AF24" s="26"/>
      <c r="AG24">
        <f t="shared" si="2"/>
        <v>717.4131920617009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12.021249683784468</v>
      </c>
      <c r="F25">
        <f>GT_Spot!T25</f>
        <v>0</v>
      </c>
      <c r="G25">
        <f>PPCL_NG!T25</f>
        <v>26.526210758620689</v>
      </c>
      <c r="H25">
        <f>PPCL_Spot!T25</f>
        <v>0</v>
      </c>
      <c r="I25">
        <f>Bawana_NG!T25</f>
        <v>55.69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5.8026239999999989</v>
      </c>
      <c r="O25">
        <f>TPDDL_ISGS_exbus!BB25</f>
        <v>567.25024584296273</v>
      </c>
      <c r="P25" s="77">
        <v>71.642870997475256</v>
      </c>
      <c r="Q25" s="77">
        <v>26.459999999999997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226.39000000000001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-187</v>
      </c>
      <c r="AA25" s="117">
        <f>STOA!J25</f>
        <v>2.68</v>
      </c>
      <c r="AB25" s="117">
        <f>-STOA!P25</f>
        <v>0</v>
      </c>
      <c r="AC25">
        <f t="shared" si="0"/>
        <v>10.731745597788777</v>
      </c>
      <c r="AD25">
        <f t="shared" si="1"/>
        <v>772.85824593316488</v>
      </c>
      <c r="AE25">
        <f>'IDT-1'!F25</f>
        <v>0</v>
      </c>
      <c r="AF25" s="26"/>
      <c r="AG25">
        <f t="shared" si="2"/>
        <v>772.85824593316488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12.021249683784468</v>
      </c>
      <c r="F26">
        <f>GT_Spot!T26</f>
        <v>0</v>
      </c>
      <c r="G26">
        <f>PPCL_NG!T26</f>
        <v>26.548082758620687</v>
      </c>
      <c r="H26">
        <f>PPCL_Spot!T26</f>
        <v>0</v>
      </c>
      <c r="I26">
        <f>Bawana_NG!T26</f>
        <v>55.69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5.8925599999999987</v>
      </c>
      <c r="O26">
        <f>TPDDL_ISGS_exbus!BB26</f>
        <v>574.78420410404647</v>
      </c>
      <c r="P26" s="77">
        <v>71.642870997475256</v>
      </c>
      <c r="Q26" s="77">
        <v>26.459999999999997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221.98000000000002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-130</v>
      </c>
      <c r="AA26" s="117">
        <f>STOA!J26</f>
        <v>2.68</v>
      </c>
      <c r="AB26" s="117">
        <f>-STOA!P26</f>
        <v>0</v>
      </c>
      <c r="AC26">
        <f t="shared" si="0"/>
        <v>10.342948347343134</v>
      </c>
      <c r="AD26">
        <f t="shared" si="1"/>
        <v>823.48280944469423</v>
      </c>
      <c r="AE26">
        <f>'IDT-1'!F26</f>
        <v>0</v>
      </c>
      <c r="AF26" s="26"/>
      <c r="AG26">
        <f t="shared" si="2"/>
        <v>823.48280944469423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12.021249683784468</v>
      </c>
      <c r="F27">
        <f>GT_Spot!T27</f>
        <v>0</v>
      </c>
      <c r="G27">
        <f>PPCL_NG!T27</f>
        <v>26.476433103448272</v>
      </c>
      <c r="H27">
        <f>PPCL_Spot!T27</f>
        <v>0</v>
      </c>
      <c r="I27">
        <f>Bawana_NG!T27</f>
        <v>49.999084416773478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6.0268799999999993</v>
      </c>
      <c r="O27">
        <f>TPDDL_ISGS_exbus!BB27</f>
        <v>685.65384155075196</v>
      </c>
      <c r="P27" s="77">
        <v>71.642870997475256</v>
      </c>
      <c r="Q27" s="77">
        <v>26.459999999999997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221.86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-29</v>
      </c>
      <c r="AA27" s="117">
        <f>STOA!J27</f>
        <v>2.68</v>
      </c>
      <c r="AB27" s="117">
        <f>-STOA!P27</f>
        <v>0</v>
      </c>
      <c r="AC27">
        <f t="shared" si="0"/>
        <v>11.081575920810129</v>
      </c>
      <c r="AD27">
        <f t="shared" si="1"/>
        <v>948.86557407953387</v>
      </c>
      <c r="AE27">
        <f>'IDT-1'!F27</f>
        <v>-42.094999999999999</v>
      </c>
      <c r="AF27" s="26"/>
      <c r="AG27">
        <f t="shared" si="2"/>
        <v>906.77057407953384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12.021249683784468</v>
      </c>
      <c r="F28">
        <f>GT_Spot!T28</f>
        <v>0</v>
      </c>
      <c r="G28">
        <f>PPCL_NG!T28</f>
        <v>26.448527448275865</v>
      </c>
      <c r="H28">
        <f>PPCL_Spot!T28</f>
        <v>0</v>
      </c>
      <c r="I28">
        <f>Bawana_NG!T28</f>
        <v>49.999084416773478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5.7967839999999997</v>
      </c>
      <c r="O28">
        <f>TPDDL_ISGS_exbus!BB28</f>
        <v>798.16333498349638</v>
      </c>
      <c r="P28" s="77">
        <v>71.642870997475256</v>
      </c>
      <c r="Q28" s="77">
        <v>26.459999999999997</v>
      </c>
      <c r="R28" s="80">
        <v>0.05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270.90999999999997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-273</v>
      </c>
      <c r="AA28" s="117">
        <f>STOA!J28</f>
        <v>2.68</v>
      </c>
      <c r="AB28" s="117">
        <f>-STOA!P28</f>
        <v>0</v>
      </c>
      <c r="AC28">
        <f t="shared" si="0"/>
        <v>13.602356861204983</v>
      </c>
      <c r="AD28">
        <f t="shared" si="1"/>
        <v>983.69628491671085</v>
      </c>
      <c r="AE28">
        <f>'IDT-1'!F28</f>
        <v>0</v>
      </c>
      <c r="AF28" s="26"/>
      <c r="AG28">
        <f t="shared" si="2"/>
        <v>983.69628491671085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12.021249683784468</v>
      </c>
      <c r="F29">
        <f>GT_Spot!T29</f>
        <v>0</v>
      </c>
      <c r="G29">
        <f>PPCL_NG!T29</f>
        <v>26.566937931034484</v>
      </c>
      <c r="H29">
        <f>PPCL_Spot!T29</f>
        <v>0</v>
      </c>
      <c r="I29">
        <f>Bawana_NG!T29</f>
        <v>49.999084416773478</v>
      </c>
      <c r="J29">
        <f>Bawana_RLNG!T29</f>
        <v>0</v>
      </c>
      <c r="K29">
        <f>Bawana_Spot!T29</f>
        <v>0</v>
      </c>
      <c r="L29">
        <f>TWOMCL!S29</f>
        <v>5.9226244343891397</v>
      </c>
      <c r="M29">
        <f>EDWPCL!W29</f>
        <v>0</v>
      </c>
      <c r="N29">
        <f>'MSW BWN'!W29</f>
        <v>5.6227519999999993</v>
      </c>
      <c r="O29">
        <f>TPDDL_ISGS_exbus!BB29</f>
        <v>817.01471380202304</v>
      </c>
      <c r="P29" s="77">
        <v>71.642870997475256</v>
      </c>
      <c r="Q29" s="77">
        <v>26.459999999999997</v>
      </c>
      <c r="R29" s="80">
        <v>0.24744897959183673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270.73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-50</v>
      </c>
      <c r="AA29" s="117">
        <f>STOA!J29</f>
        <v>2.68</v>
      </c>
      <c r="AB29" s="117">
        <f>-STOA!P29</f>
        <v>0</v>
      </c>
      <c r="AC29">
        <f t="shared" si="0"/>
        <v>11.786293979866398</v>
      </c>
      <c r="AD29">
        <f t="shared" si="1"/>
        <v>1227.1213882652055</v>
      </c>
      <c r="AE29">
        <f>'IDT-1'!F29</f>
        <v>-169.797</v>
      </c>
      <c r="AF29" s="26"/>
      <c r="AG29">
        <f t="shared" si="2"/>
        <v>1057.3243882652055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12.021249683784468</v>
      </c>
      <c r="F30">
        <f>GT_Spot!T30</f>
        <v>0</v>
      </c>
      <c r="G30">
        <f>PPCL_NG!T30</f>
        <v>26.684594206896545</v>
      </c>
      <c r="H30">
        <f>PPCL_Spot!T30</f>
        <v>0</v>
      </c>
      <c r="I30">
        <f>Bawana_NG!T30</f>
        <v>69.598877600387027</v>
      </c>
      <c r="J30">
        <f>Bawana_RLNG!T30</f>
        <v>0</v>
      </c>
      <c r="K30">
        <f>Bawana_Spot!T30</f>
        <v>0</v>
      </c>
      <c r="L30">
        <f>TWOMCL!S30</f>
        <v>5.6171945701357462</v>
      </c>
      <c r="M30">
        <f>EDWPCL!W30</f>
        <v>0</v>
      </c>
      <c r="N30">
        <f>'MSW BWN'!W30</f>
        <v>5.9988479999999997</v>
      </c>
      <c r="O30">
        <f>TPDDL_ISGS_exbus!BB30</f>
        <v>840.71288767502335</v>
      </c>
      <c r="P30" s="77">
        <v>71.642870997475256</v>
      </c>
      <c r="Q30" s="77">
        <v>26.459999999999997</v>
      </c>
      <c r="R30" s="80">
        <v>1.61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270.51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-20</v>
      </c>
      <c r="AA30" s="117">
        <f>STOA!J30</f>
        <v>2.68</v>
      </c>
      <c r="AB30" s="117">
        <f>-STOA!P30</f>
        <v>0</v>
      </c>
      <c r="AC30">
        <f t="shared" si="0"/>
        <v>11.912683950500488</v>
      </c>
      <c r="AD30">
        <f t="shared" si="1"/>
        <v>1301.623838783202</v>
      </c>
      <c r="AE30">
        <f>'IDT-1'!F30</f>
        <v>-180.18799999999999</v>
      </c>
      <c r="AF30" s="26"/>
      <c r="AG30">
        <f t="shared" si="2"/>
        <v>1121.4358387832021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12.021249683784468</v>
      </c>
      <c r="F31">
        <f>GT_Spot!T31</f>
        <v>0</v>
      </c>
      <c r="G31">
        <f>PPCL_NG!T31</f>
        <v>26.969684413793104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5.6963359999999996</v>
      </c>
      <c r="O31">
        <f>TPDDL_ISGS_exbus!BB31</f>
        <v>875.36618595762309</v>
      </c>
      <c r="P31" s="77">
        <v>71.642870997475256</v>
      </c>
      <c r="Q31" s="77">
        <v>26.459999999999997</v>
      </c>
      <c r="R31" s="80">
        <v>5.53</v>
      </c>
      <c r="S31" s="80">
        <v>0</v>
      </c>
      <c r="T31" s="78">
        <f>SUMPRODUCT(LTA!F31:AJ31,LTA!F$101:AJ$101,LTA!F$105:AJ$105)</f>
        <v>0.67</v>
      </c>
      <c r="U31" s="78">
        <f>SUMPRODUCT(LTA!F31:AJ31,LTA!F$102:AJ$102,LTA!F$105:AJ$105)</f>
        <v>270.75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-20</v>
      </c>
      <c r="AA31" s="117">
        <f>STOA!J31</f>
        <v>2.68</v>
      </c>
      <c r="AB31" s="117">
        <f>-STOA!P31</f>
        <v>0</v>
      </c>
      <c r="AC31">
        <f t="shared" si="0"/>
        <v>12.264477982690829</v>
      </c>
      <c r="AD31">
        <f t="shared" si="1"/>
        <v>1341.2486393180959</v>
      </c>
      <c r="AE31">
        <f>'IDT-1'!F31</f>
        <v>-137.59200000000001</v>
      </c>
      <c r="AF31" s="26"/>
      <c r="AG31">
        <f t="shared" si="2"/>
        <v>1203.6566393180958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12.021801193874904</v>
      </c>
      <c r="F32">
        <f>GT_Spot!T32</f>
        <v>0</v>
      </c>
      <c r="G32">
        <f>PPCL_NG!T32</f>
        <v>26.952337655172411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5.858687999999999</v>
      </c>
      <c r="O32">
        <f>TPDDL_ISGS_exbus!BB32</f>
        <v>881.28619530392325</v>
      </c>
      <c r="P32" s="77">
        <v>71.642870997475256</v>
      </c>
      <c r="Q32" s="77">
        <v>26.459999999999997</v>
      </c>
      <c r="R32" s="80">
        <v>11.78</v>
      </c>
      <c r="S32" s="80">
        <v>0</v>
      </c>
      <c r="T32" s="78">
        <f>SUMPRODUCT(LTA!F32:AJ32,LTA!F$101:AJ$101,LTA!F$105:AJ$105)</f>
        <v>0.67</v>
      </c>
      <c r="U32" s="78">
        <f>SUMPRODUCT(LTA!F32:AJ32,LTA!F$102:AJ$102,LTA!F$105:AJ$105)</f>
        <v>274.91000000000003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2.68</v>
      </c>
      <c r="AB32" s="117">
        <f>-STOA!P32</f>
        <v>0</v>
      </c>
      <c r="AC32">
        <f t="shared" si="0"/>
        <v>12.231900413907299</v>
      </c>
      <c r="AD32">
        <f t="shared" si="1"/>
        <v>1377.7567829846491</v>
      </c>
      <c r="AE32">
        <f>'IDT-1'!F32</f>
        <v>-107.227</v>
      </c>
      <c r="AF32" s="26"/>
      <c r="AG32">
        <f t="shared" si="2"/>
        <v>1270.529782984649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12.021801193874904</v>
      </c>
      <c r="F33">
        <f>GT_Spot!T33</f>
        <v>0</v>
      </c>
      <c r="G33">
        <f>PPCL_NG!T33</f>
        <v>26.913118896551723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5.6402719999999995</v>
      </c>
      <c r="O33">
        <f>TPDDL_ISGS_exbus!BB33</f>
        <v>882.39755924232315</v>
      </c>
      <c r="P33" s="77">
        <v>71.642870997475256</v>
      </c>
      <c r="Q33" s="77">
        <v>26.459999999999997</v>
      </c>
      <c r="R33" s="80">
        <v>16.45</v>
      </c>
      <c r="S33" s="80">
        <v>0</v>
      </c>
      <c r="T33" s="78">
        <f>SUMPRODUCT(LTA!F33:AJ33,LTA!F$101:AJ$101,LTA!F$105:AJ$105)</f>
        <v>2.71</v>
      </c>
      <c r="U33" s="78">
        <f>SUMPRODUCT(LTA!F33:AJ33,LTA!F$102:AJ$102,LTA!F$105:AJ$105)</f>
        <v>280.48999999999995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2.68</v>
      </c>
      <c r="AB33" s="117">
        <f>-STOA!P33</f>
        <v>0</v>
      </c>
      <c r="AC33">
        <f t="shared" si="0"/>
        <v>12.347565230689355</v>
      </c>
      <c r="AD33">
        <f t="shared" si="1"/>
        <v>1390.7848473476465</v>
      </c>
      <c r="AE33">
        <f>'IDT-1'!F33</f>
        <v>-63.735999999999997</v>
      </c>
      <c r="AF33" s="26"/>
      <c r="AG33">
        <f t="shared" si="2"/>
        <v>1327.0488473476464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12.021801193874904</v>
      </c>
      <c r="F34">
        <f>GT_Spot!T34</f>
        <v>0</v>
      </c>
      <c r="G34">
        <f>PPCL_NG!T34</f>
        <v>27.05792662068966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5.9429864253393658</v>
      </c>
      <c r="M34">
        <f>EDWPCL!W34</f>
        <v>0</v>
      </c>
      <c r="N34">
        <f>'MSW BWN'!W34</f>
        <v>5.7967839999999997</v>
      </c>
      <c r="O34">
        <f>TPDDL_ISGS_exbus!BB34</f>
        <v>889.1096992691231</v>
      </c>
      <c r="P34" s="77">
        <v>71.642870997475256</v>
      </c>
      <c r="Q34" s="77">
        <v>26.459999999999997</v>
      </c>
      <c r="R34" s="80">
        <v>20.200000000000003</v>
      </c>
      <c r="S34" s="80">
        <v>0</v>
      </c>
      <c r="T34" s="78">
        <f>SUMPRODUCT(LTA!F34:AJ34,LTA!F$101:AJ$101,LTA!F$105:AJ$105)</f>
        <v>9.7100000000000009</v>
      </c>
      <c r="U34" s="78">
        <f>SUMPRODUCT(LTA!F34:AJ34,LTA!F$102:AJ$102,LTA!F$105:AJ$105)</f>
        <v>290.09999999999997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2.68</v>
      </c>
      <c r="AB34" s="117">
        <f>-STOA!P34</f>
        <v>0</v>
      </c>
      <c r="AC34">
        <f t="shared" si="0"/>
        <v>12.586834202857224</v>
      </c>
      <c r="AD34">
        <f t="shared" si="1"/>
        <v>1417.7352343036453</v>
      </c>
      <c r="AE34">
        <f>'IDT-1'!F34</f>
        <v>-35.003</v>
      </c>
      <c r="AF34" s="26"/>
      <c r="AG34">
        <f t="shared" si="2"/>
        <v>1382.7322343036453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12.021801193874904</v>
      </c>
      <c r="F35">
        <f>GT_Spot!T35</f>
        <v>0</v>
      </c>
      <c r="G35">
        <f>PPCL_NG!T35</f>
        <v>27.055664000000004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5.9429864253393658</v>
      </c>
      <c r="M35">
        <f>EDWPCL!W35</f>
        <v>0</v>
      </c>
      <c r="N35">
        <f>'MSW BWN'!W35</f>
        <v>5.6624639999999991</v>
      </c>
      <c r="O35">
        <f>TPDDL_ISGS_exbus!BB35</f>
        <v>887.53081809332309</v>
      </c>
      <c r="P35" s="77">
        <v>71.642870997475256</v>
      </c>
      <c r="Q35" s="77">
        <v>26.459999999999997</v>
      </c>
      <c r="R35" s="80">
        <v>20.200000000000003</v>
      </c>
      <c r="S35" s="80">
        <v>0</v>
      </c>
      <c r="T35" s="78">
        <f>SUMPRODUCT(LTA!F35:AJ35,LTA!F$101:AJ$101,LTA!F$105:AJ$105)</f>
        <v>19.3</v>
      </c>
      <c r="U35" s="78">
        <f>SUMPRODUCT(LTA!F35:AJ35,LTA!F$102:AJ$102,LTA!F$105:AJ$105)</f>
        <v>299.78999999999996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0.52</v>
      </c>
      <c r="Z35" s="75">
        <f>IEX!P35</f>
        <v>0</v>
      </c>
      <c r="AA35" s="117">
        <f>STOA!J35</f>
        <v>2.63</v>
      </c>
      <c r="AB35" s="117">
        <f>-STOA!P35</f>
        <v>0</v>
      </c>
      <c r="AC35">
        <f t="shared" si="0"/>
        <v>12.745538121448114</v>
      </c>
      <c r="AD35">
        <f t="shared" si="1"/>
        <v>1435.6110665885647</v>
      </c>
      <c r="AE35">
        <f>'IDT-1'!F35</f>
        <v>0</v>
      </c>
      <c r="AF35" s="26"/>
      <c r="AG35">
        <f t="shared" si="2"/>
        <v>1435.6110665885647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12.021801193874904</v>
      </c>
      <c r="F36">
        <f>GT_Spot!T36</f>
        <v>0</v>
      </c>
      <c r="G36">
        <f>PPCL_NG!T36</f>
        <v>27.011165793103448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5.2968325791855202</v>
      </c>
      <c r="M36">
        <f>EDWPCL!W36</f>
        <v>0</v>
      </c>
      <c r="N36">
        <f>'MSW BWN'!W36</f>
        <v>5.8528479999999989</v>
      </c>
      <c r="O36">
        <f>TPDDL_ISGS_exbus!BB36</f>
        <v>873.7284976876233</v>
      </c>
      <c r="P36" s="77">
        <v>71.642870997475256</v>
      </c>
      <c r="Q36" s="77">
        <v>26.459999999999997</v>
      </c>
      <c r="R36" s="80">
        <v>20.200000000000003</v>
      </c>
      <c r="S36" s="80">
        <v>0</v>
      </c>
      <c r="T36" s="78">
        <f>SUMPRODUCT(LTA!F36:AJ36,LTA!F$101:AJ$101,LTA!F$105:AJ$105)</f>
        <v>32.97</v>
      </c>
      <c r="U36" s="78">
        <f>SUMPRODUCT(LTA!F36:AJ36,LTA!F$102:AJ$102,LTA!F$105:AJ$105)</f>
        <v>311.02999999999997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12.29</v>
      </c>
      <c r="Z36" s="75">
        <f>IEX!P36</f>
        <v>0</v>
      </c>
      <c r="AA36" s="117">
        <f>STOA!J36</f>
        <v>2.63</v>
      </c>
      <c r="AB36" s="117">
        <f>-STOA!P36</f>
        <v>0</v>
      </c>
      <c r="AC36">
        <f t="shared" si="0"/>
        <v>12.942459343011111</v>
      </c>
      <c r="AD36">
        <f t="shared" si="1"/>
        <v>1457.7915569082516</v>
      </c>
      <c r="AE36">
        <f>'IDT-1'!F36</f>
        <v>0</v>
      </c>
      <c r="AF36" s="26"/>
      <c r="AG36">
        <f t="shared" si="2"/>
        <v>1457.7915569082516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12.021801193874904</v>
      </c>
      <c r="F37">
        <f>GT_Spot!T37</f>
        <v>0</v>
      </c>
      <c r="G37">
        <f>PPCL_NG!T37</f>
        <v>27.028512551724141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5.9294117647058826</v>
      </c>
      <c r="M37">
        <f>EDWPCL!W37</f>
        <v>0</v>
      </c>
      <c r="N37">
        <f>'MSW BWN'!W37</f>
        <v>5.6846559999999995</v>
      </c>
      <c r="O37">
        <f>TPDDL_ISGS_exbus!BB37</f>
        <v>841.66889308232317</v>
      </c>
      <c r="P37" s="77">
        <v>71.642870997475256</v>
      </c>
      <c r="Q37" s="77">
        <v>26.459999999999997</v>
      </c>
      <c r="R37" s="80">
        <v>20.200000000000003</v>
      </c>
      <c r="S37" s="80">
        <v>0</v>
      </c>
      <c r="T37" s="78">
        <f>SUMPRODUCT(LTA!F37:AJ37,LTA!F$101:AJ$101,LTA!F$105:AJ$105)</f>
        <v>47.24</v>
      </c>
      <c r="U37" s="78">
        <f>SUMPRODUCT(LTA!F37:AJ37,LTA!F$102:AJ$102,LTA!F$105:AJ$105)</f>
        <v>323.36999999999995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13.64</v>
      </c>
      <c r="Z37" s="75">
        <f>IEX!P37</f>
        <v>0</v>
      </c>
      <c r="AA37" s="117">
        <f>STOA!J37</f>
        <v>2.63</v>
      </c>
      <c r="AB37" s="117">
        <f>-STOA!P37</f>
        <v>0</v>
      </c>
      <c r="AC37">
        <f t="shared" si="0"/>
        <v>12.910622081192912</v>
      </c>
      <c r="AD37">
        <f t="shared" si="1"/>
        <v>1454.2055235089106</v>
      </c>
      <c r="AE37">
        <f>'IDT-1'!F37</f>
        <v>0</v>
      </c>
      <c r="AF37" s="26"/>
      <c r="AG37">
        <f t="shared" si="2"/>
        <v>1454.2055235089106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12.021801193874904</v>
      </c>
      <c r="F38">
        <f>GT_Spot!T38</f>
        <v>0</v>
      </c>
      <c r="G38">
        <f>PPCL_NG!T38</f>
        <v>27.153710896551726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5.590045248868778</v>
      </c>
      <c r="M38">
        <f>EDWPCL!W38</f>
        <v>0</v>
      </c>
      <c r="N38">
        <f>'MSW BWN'!W38</f>
        <v>6.0549119999999998</v>
      </c>
      <c r="O38">
        <f>TPDDL_ISGS_exbus!BB38</f>
        <v>829.84160273012333</v>
      </c>
      <c r="P38" s="77">
        <v>71.642870997475256</v>
      </c>
      <c r="Q38" s="77">
        <v>26.459999999999997</v>
      </c>
      <c r="R38" s="80">
        <v>20.200000000000003</v>
      </c>
      <c r="S38" s="80">
        <v>0</v>
      </c>
      <c r="T38" s="78">
        <f>SUMPRODUCT(LTA!F38:AJ38,LTA!F$101:AJ$101,LTA!F$105:AJ$105)</f>
        <v>61.940000000000005</v>
      </c>
      <c r="U38" s="78">
        <f>SUMPRODUCT(LTA!F38:AJ38,LTA!F$102:AJ$102,LTA!F$105:AJ$105)</f>
        <v>335.7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4.72</v>
      </c>
      <c r="Z38" s="75">
        <f>IEX!P38</f>
        <v>0</v>
      </c>
      <c r="AA38" s="117">
        <f>STOA!J38</f>
        <v>2.63</v>
      </c>
      <c r="AB38" s="117">
        <f>-STOA!P38</f>
        <v>0</v>
      </c>
      <c r="AC38">
        <f t="shared" si="0"/>
        <v>12.967283498988671</v>
      </c>
      <c r="AD38">
        <f t="shared" si="1"/>
        <v>1460.5876595679056</v>
      </c>
      <c r="AE38">
        <f>'IDT-1'!F38</f>
        <v>0</v>
      </c>
      <c r="AF38" s="26"/>
      <c r="AG38">
        <f t="shared" si="2"/>
        <v>1460.5876595679056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11.928367505839605</v>
      </c>
      <c r="F39">
        <f>GT_Spot!T39</f>
        <v>0</v>
      </c>
      <c r="G39">
        <f>PPCL_NG!T39</f>
        <v>27.061697655172409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6.0268799999999993</v>
      </c>
      <c r="O39">
        <f>TPDDL_ISGS_exbus!BB39</f>
        <v>823.77601200347124</v>
      </c>
      <c r="P39" s="77">
        <v>71.642870997475256</v>
      </c>
      <c r="Q39" s="77">
        <v>26.459999999999997</v>
      </c>
      <c r="R39" s="80">
        <v>20.200000000000003</v>
      </c>
      <c r="S39" s="80">
        <v>0</v>
      </c>
      <c r="T39" s="78">
        <f>SUMPRODUCT(LTA!F39:AJ39,LTA!F$101:AJ$101,LTA!F$105:AJ$105)</f>
        <v>78.050000000000011</v>
      </c>
      <c r="U39" s="78">
        <f>SUMPRODUCT(LTA!F39:AJ39,LTA!F$102:AJ$102,LTA!F$105:AJ$105)</f>
        <v>346.46000000000004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15.81</v>
      </c>
      <c r="Z39" s="75">
        <f>IEX!P39</f>
        <v>0</v>
      </c>
      <c r="AA39" s="117">
        <f>STOA!J39</f>
        <v>2.71</v>
      </c>
      <c r="AB39" s="117">
        <f>-STOA!P39</f>
        <v>0</v>
      </c>
      <c r="AC39">
        <f t="shared" si="0"/>
        <v>13.251503042008608</v>
      </c>
      <c r="AD39">
        <f t="shared" si="1"/>
        <v>1492.6011153680604</v>
      </c>
      <c r="AE39">
        <f>'IDT-1'!F39</f>
        <v>0</v>
      </c>
      <c r="AF39" s="26"/>
      <c r="AG39">
        <f t="shared" si="2"/>
        <v>1492.6011153680604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11.928367505839605</v>
      </c>
      <c r="F40">
        <f>GT_Spot!T40</f>
        <v>0</v>
      </c>
      <c r="G40">
        <f>PPCL_NG!T40</f>
        <v>27.017199448275864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5.6624639999999991</v>
      </c>
      <c r="O40">
        <f>TPDDL_ISGS_exbus!BB40</f>
        <v>812.50645855118978</v>
      </c>
      <c r="P40" s="77">
        <v>71.642870997475256</v>
      </c>
      <c r="Q40" s="77">
        <v>26.459999999999997</v>
      </c>
      <c r="R40" s="80">
        <v>20.200000000000003</v>
      </c>
      <c r="S40" s="80">
        <v>0</v>
      </c>
      <c r="T40" s="78">
        <f>SUMPRODUCT(LTA!F40:AJ40,LTA!F$101:AJ$101,LTA!F$105:AJ$105)</f>
        <v>87.43</v>
      </c>
      <c r="U40" s="78">
        <f>SUMPRODUCT(LTA!F40:AJ40,LTA!F$102:AJ$102,LTA!F$105:AJ$105)</f>
        <v>355.33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19.8</v>
      </c>
      <c r="Z40" s="75">
        <f>IEX!P40</f>
        <v>0</v>
      </c>
      <c r="AA40" s="117">
        <f>STOA!J40</f>
        <v>2.71</v>
      </c>
      <c r="AB40" s="117">
        <f>-STOA!P40</f>
        <v>0</v>
      </c>
      <c r="AC40">
        <f t="shared" si="0"/>
        <v>13.344444526607841</v>
      </c>
      <c r="AD40">
        <f t="shared" si="1"/>
        <v>1503.0697062242832</v>
      </c>
      <c r="AE40">
        <f>'IDT-1'!F40</f>
        <v>0</v>
      </c>
      <c r="AF40" s="26"/>
      <c r="AG40">
        <f t="shared" si="2"/>
        <v>1503.0697062242832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11.928367505839605</v>
      </c>
      <c r="F41">
        <f>GT_Spot!T41</f>
        <v>0</v>
      </c>
      <c r="G41">
        <f>PPCL_NG!T41</f>
        <v>27.030020965517242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5.3202399999999992</v>
      </c>
      <c r="O41">
        <f>TPDDL_ISGS_exbus!BB41</f>
        <v>803.90629289968979</v>
      </c>
      <c r="P41" s="77">
        <v>71.642870997475256</v>
      </c>
      <c r="Q41" s="77">
        <v>26.459999999999997</v>
      </c>
      <c r="R41" s="80">
        <v>20.200000000000003</v>
      </c>
      <c r="S41" s="80">
        <v>0</v>
      </c>
      <c r="T41" s="78">
        <f>SUMPRODUCT(LTA!F41:AJ41,LTA!F$101:AJ$101,LTA!F$105:AJ$105)</f>
        <v>92.05</v>
      </c>
      <c r="U41" s="78">
        <f>SUMPRODUCT(LTA!F41:AJ41,LTA!F$102:AJ$102,LTA!F$105:AJ$105)</f>
        <v>363.8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38.299999999999997</v>
      </c>
      <c r="Z41" s="75">
        <f>IEX!P41</f>
        <v>0</v>
      </c>
      <c r="AA41" s="117">
        <f>STOA!J41</f>
        <v>2.71</v>
      </c>
      <c r="AB41" s="117">
        <f>-STOA!P41</f>
        <v>0</v>
      </c>
      <c r="AC41">
        <f t="shared" si="0"/>
        <v>13.543856327026365</v>
      </c>
      <c r="AD41">
        <f t="shared" si="1"/>
        <v>1525.530726289606</v>
      </c>
      <c r="AE41">
        <f>'IDT-1'!F41</f>
        <v>0</v>
      </c>
      <c r="AF41" s="26"/>
      <c r="AG41">
        <f t="shared" si="2"/>
        <v>1525.530726289606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11.928367505839605</v>
      </c>
      <c r="F42">
        <f>GT_Spot!T42</f>
        <v>0</v>
      </c>
      <c r="G42">
        <f>PPCL_NG!T42</f>
        <v>27.198209103448274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5.5842079999999994</v>
      </c>
      <c r="O42">
        <f>TPDDL_ISGS_exbus!BB42</f>
        <v>800.92856340128992</v>
      </c>
      <c r="P42" s="77">
        <v>71.642870997475256</v>
      </c>
      <c r="Q42" s="77">
        <v>26.459999999999997</v>
      </c>
      <c r="R42" s="80">
        <v>20.200000000000003</v>
      </c>
      <c r="S42" s="80">
        <v>0</v>
      </c>
      <c r="T42" s="78">
        <f>SUMPRODUCT(LTA!F42:AJ42,LTA!F$101:AJ$101,LTA!F$105:AJ$105)</f>
        <v>97.17</v>
      </c>
      <c r="U42" s="78">
        <f>SUMPRODUCT(LTA!F42:AJ42,LTA!F$102:AJ$102,LTA!F$105:AJ$105)</f>
        <v>371.41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69.23</v>
      </c>
      <c r="Z42" s="75">
        <f>IEX!P42</f>
        <v>0</v>
      </c>
      <c r="AA42" s="117">
        <f>STOA!J42</f>
        <v>2.71</v>
      </c>
      <c r="AB42" s="117">
        <f>-STOA!P42</f>
        <v>0</v>
      </c>
      <c r="AC42">
        <f t="shared" si="0"/>
        <v>13.905663281454244</v>
      </c>
      <c r="AD42">
        <f t="shared" si="1"/>
        <v>1566.2833459747096</v>
      </c>
      <c r="AE42">
        <f>'IDT-1'!F42</f>
        <v>0</v>
      </c>
      <c r="AF42" s="26"/>
      <c r="AG42">
        <f t="shared" si="2"/>
        <v>1566.2833459747096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11.928367505839605</v>
      </c>
      <c r="F43">
        <f>GT_Spot!T43</f>
        <v>0</v>
      </c>
      <c r="G43">
        <f>PPCL_NG!T43</f>
        <v>27.139380965517244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5.9871679999999996</v>
      </c>
      <c r="O43">
        <f>TPDDL_ISGS_exbus!BB43</f>
        <v>791.27531094612254</v>
      </c>
      <c r="P43" s="77">
        <v>71.642870997475256</v>
      </c>
      <c r="Q43" s="77">
        <v>26.459999999999997</v>
      </c>
      <c r="R43" s="80">
        <v>20.200000000000003</v>
      </c>
      <c r="S43" s="80">
        <v>0</v>
      </c>
      <c r="T43" s="78">
        <f>SUMPRODUCT(LTA!F43:AJ43,LTA!F$101:AJ$101,LTA!F$105:AJ$105)</f>
        <v>108.95</v>
      </c>
      <c r="U43" s="78">
        <f>SUMPRODUCT(LTA!F43:AJ43,LTA!F$102:AJ$102,LTA!F$105:AJ$105)</f>
        <v>378.71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88.85</v>
      </c>
      <c r="Z43" s="75">
        <f>IEX!P43</f>
        <v>0</v>
      </c>
      <c r="AA43" s="117">
        <f>STOA!J43</f>
        <v>2.71</v>
      </c>
      <c r="AB43" s="117">
        <f>-STOA!P43</f>
        <v>0</v>
      </c>
      <c r="AC43">
        <f t="shared" si="0"/>
        <v>14.164303020234975</v>
      </c>
      <c r="AD43">
        <f t="shared" si="1"/>
        <v>1595.4155856428304</v>
      </c>
      <c r="AE43">
        <f>'IDT-1'!F43</f>
        <v>0</v>
      </c>
      <c r="AF43" s="26"/>
      <c r="AG43">
        <f t="shared" si="2"/>
        <v>1595.4155856428304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11.928367505839605</v>
      </c>
      <c r="F44">
        <f>GT_Spot!T44</f>
        <v>0</v>
      </c>
      <c r="G44">
        <f>PPCL_NG!T44</f>
        <v>27.165778206896551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5.8058823529411763</v>
      </c>
      <c r="M44">
        <f>EDWPCL!W44</f>
        <v>0</v>
      </c>
      <c r="N44">
        <f>'MSW BWN'!W44</f>
        <v>5.7021759999999988</v>
      </c>
      <c r="O44">
        <f>TPDDL_ISGS_exbus!BB44</f>
        <v>780.7482742091604</v>
      </c>
      <c r="P44" s="77">
        <v>71.642870997475256</v>
      </c>
      <c r="Q44" s="77">
        <v>26.459999999999997</v>
      </c>
      <c r="R44" s="80">
        <v>20.200000000000003</v>
      </c>
      <c r="S44" s="80">
        <v>0</v>
      </c>
      <c r="T44" s="78">
        <f>SUMPRODUCT(LTA!F44:AJ44,LTA!F$101:AJ$101,LTA!F$105:AJ$105)</f>
        <v>111.23</v>
      </c>
      <c r="U44" s="78">
        <f>SUMPRODUCT(LTA!F44:AJ44,LTA!F$102:AJ$102,LTA!F$105:AJ$105)</f>
        <v>385.27000000000004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113.64</v>
      </c>
      <c r="Z44" s="75">
        <f>IEX!P44</f>
        <v>0</v>
      </c>
      <c r="AA44" s="117">
        <f>STOA!J44</f>
        <v>2.71</v>
      </c>
      <c r="AB44" s="117">
        <f>-STOA!P44</f>
        <v>0</v>
      </c>
      <c r="AC44">
        <f t="shared" si="0"/>
        <v>14.362509473596356</v>
      </c>
      <c r="AD44">
        <f t="shared" si="1"/>
        <v>1617.7408397987167</v>
      </c>
      <c r="AE44">
        <f>'IDT-1'!F44</f>
        <v>0</v>
      </c>
      <c r="AF44" s="26"/>
      <c r="AG44">
        <f t="shared" si="2"/>
        <v>1617.7408397987167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11.928367505839605</v>
      </c>
      <c r="F45">
        <f>GT_Spot!T45</f>
        <v>0</v>
      </c>
      <c r="G45">
        <f>PPCL_NG!T45</f>
        <v>27.102424827586209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5.6063999999999989</v>
      </c>
      <c r="O45">
        <f>TPDDL_ISGS_exbus!BB45</f>
        <v>775.9815291651604</v>
      </c>
      <c r="P45" s="77">
        <v>71.642870997475256</v>
      </c>
      <c r="Q45" s="77">
        <v>26.459999999999997</v>
      </c>
      <c r="R45" s="80">
        <v>20.200000000000003</v>
      </c>
      <c r="S45" s="80">
        <v>0</v>
      </c>
      <c r="T45" s="78">
        <f>SUMPRODUCT(LTA!F45:AJ45,LTA!F$101:AJ$101,LTA!F$105:AJ$105)</f>
        <v>114.73</v>
      </c>
      <c r="U45" s="78">
        <f>SUMPRODUCT(LTA!F45:AJ45,LTA!F$102:AJ$102,LTA!F$105:AJ$105)</f>
        <v>391.03999999999996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167.54</v>
      </c>
      <c r="Z45" s="75">
        <f>IEX!P45</f>
        <v>0</v>
      </c>
      <c r="AA45" s="117">
        <f>STOA!J45</f>
        <v>2.71</v>
      </c>
      <c r="AB45" s="117">
        <f>-STOA!P45</f>
        <v>0</v>
      </c>
      <c r="AC45">
        <f t="shared" si="0"/>
        <v>15.410569419480433</v>
      </c>
      <c r="AD45">
        <f t="shared" si="1"/>
        <v>1615.2578133246916</v>
      </c>
      <c r="AE45">
        <f>'IDT-1'!F45</f>
        <v>0</v>
      </c>
      <c r="AF45" s="26"/>
      <c r="AG45">
        <f t="shared" si="2"/>
        <v>1615.2578133246916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11.928367505839605</v>
      </c>
      <c r="F46">
        <f>GT_Spot!T46</f>
        <v>0</v>
      </c>
      <c r="G46">
        <f>PPCL_NG!T46</f>
        <v>27.100916413793108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5.6846559999999995</v>
      </c>
      <c r="O46">
        <f>TPDDL_ISGS_exbus!BB46</f>
        <v>770.1821660491604</v>
      </c>
      <c r="P46" s="77">
        <v>71.642870997475256</v>
      </c>
      <c r="Q46" s="77">
        <v>26.459999999999997</v>
      </c>
      <c r="R46" s="80">
        <v>20.200000000000003</v>
      </c>
      <c r="S46" s="80">
        <v>0</v>
      </c>
      <c r="T46" s="78">
        <f>SUMPRODUCT(LTA!F46:AJ46,LTA!F$101:AJ$101,LTA!F$105:AJ$105)</f>
        <v>115.45</v>
      </c>
      <c r="U46" s="78">
        <f>SUMPRODUCT(LTA!F46:AJ46,LTA!F$102:AJ$102,LTA!F$105:AJ$105)</f>
        <v>393.84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163.5</v>
      </c>
      <c r="Z46" s="75">
        <f>IEX!P46</f>
        <v>0</v>
      </c>
      <c r="AA46" s="117">
        <f>STOA!J46</f>
        <v>2.71</v>
      </c>
      <c r="AB46" s="117">
        <f>-STOA!P46</f>
        <v>0</v>
      </c>
      <c r="AC46">
        <f t="shared" si="0"/>
        <v>15.266853127596301</v>
      </c>
      <c r="AD46">
        <f t="shared" si="1"/>
        <v>1619.1589140867827</v>
      </c>
      <c r="AE46">
        <f>'IDT-1'!F46</f>
        <v>0</v>
      </c>
      <c r="AF46" s="26"/>
      <c r="AG46">
        <f t="shared" si="2"/>
        <v>1619.1589140867827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11.807194244604316</v>
      </c>
      <c r="F47">
        <f>GT_Spot!T47</f>
        <v>0</v>
      </c>
      <c r="G47">
        <f>PPCL_NG!T47</f>
        <v>27.053401379310344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5.6227519999999993</v>
      </c>
      <c r="O47">
        <f>TPDDL_ISGS_exbus!BB47</f>
        <v>765.70132459956039</v>
      </c>
      <c r="P47" s="77">
        <v>71.642870997475256</v>
      </c>
      <c r="Q47" s="77">
        <v>26.459999999999997</v>
      </c>
      <c r="R47" s="80">
        <v>20.200000000000003</v>
      </c>
      <c r="S47" s="80">
        <v>0</v>
      </c>
      <c r="T47" s="78">
        <f>SUMPRODUCT(LTA!F47:AJ47,LTA!F$101:AJ$101,LTA!F$105:AJ$105)</f>
        <v>116.07000000000001</v>
      </c>
      <c r="U47" s="78">
        <f>SUMPRODUCT(LTA!F47:AJ47,LTA!F$102:AJ$102,LTA!F$105:AJ$105)</f>
        <v>397.45000000000005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165.41</v>
      </c>
      <c r="Z47" s="75">
        <f>IEX!P47</f>
        <v>0</v>
      </c>
      <c r="AA47" s="117">
        <f>STOA!J47</f>
        <v>2.71</v>
      </c>
      <c r="AB47" s="117">
        <f>-STOA!P47</f>
        <v>0</v>
      </c>
      <c r="AC47">
        <f t="shared" si="0"/>
        <v>15.146252597804573</v>
      </c>
      <c r="AD47">
        <f t="shared" si="1"/>
        <v>1635.7080808712565</v>
      </c>
      <c r="AE47">
        <f>'IDT-1'!F47</f>
        <v>0</v>
      </c>
      <c r="AF47" s="26"/>
      <c r="AG47">
        <f t="shared" si="2"/>
        <v>1635.7080808712565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11.807194244604316</v>
      </c>
      <c r="F48">
        <f>GT_Spot!T48</f>
        <v>0</v>
      </c>
      <c r="G48">
        <f>PPCL_NG!T48</f>
        <v>27.131084689655175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6.078733031674207</v>
      </c>
      <c r="M48">
        <f>EDWPCL!W48</f>
        <v>0</v>
      </c>
      <c r="N48">
        <f>'MSW BWN'!W48</f>
        <v>5.9427839999999996</v>
      </c>
      <c r="O48">
        <f>TPDDL_ISGS_exbus!BB48</f>
        <v>765.70132459956039</v>
      </c>
      <c r="P48" s="77">
        <v>71.642870997475256</v>
      </c>
      <c r="Q48" s="77">
        <v>26.459999999999997</v>
      </c>
      <c r="R48" s="80">
        <v>20.200000000000003</v>
      </c>
      <c r="S48" s="80">
        <v>0</v>
      </c>
      <c r="T48" s="78">
        <f>SUMPRODUCT(LTA!F48:AJ48,LTA!F$101:AJ$101,LTA!F$105:AJ$105)</f>
        <v>116.59</v>
      </c>
      <c r="U48" s="78">
        <f>SUMPRODUCT(LTA!F48:AJ48,LTA!F$102:AJ$102,LTA!F$105:AJ$105)</f>
        <v>400.23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152.97999999999999</v>
      </c>
      <c r="Z48" s="75">
        <f>IEX!P48</f>
        <v>0</v>
      </c>
      <c r="AA48" s="117">
        <f>STOA!J48</f>
        <v>2.71</v>
      </c>
      <c r="AB48" s="117">
        <f>-STOA!P48</f>
        <v>0</v>
      </c>
      <c r="AC48">
        <f t="shared" si="0"/>
        <v>15.335329414696828</v>
      </c>
      <c r="AD48">
        <f t="shared" si="1"/>
        <v>1596.7386621482726</v>
      </c>
      <c r="AE48">
        <f>'IDT-1'!F48</f>
        <v>0</v>
      </c>
      <c r="AF48" s="26"/>
      <c r="AG48">
        <f t="shared" si="2"/>
        <v>1596.7386621482726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-65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11.807194244604316</v>
      </c>
      <c r="F49">
        <f>GT_Spot!T49</f>
        <v>0</v>
      </c>
      <c r="G49">
        <f>PPCL_NG!T49</f>
        <v>27.775283911454384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5.7967839999999997</v>
      </c>
      <c r="O49">
        <f>TPDDL_ISGS_exbus!BB49</f>
        <v>765.70132459956039</v>
      </c>
      <c r="P49" s="77">
        <v>71.642870997475256</v>
      </c>
      <c r="Q49" s="77">
        <v>26.459999999999997</v>
      </c>
      <c r="R49" s="80">
        <v>20.200000000000003</v>
      </c>
      <c r="S49" s="80">
        <v>0</v>
      </c>
      <c r="T49" s="78">
        <f>SUMPRODUCT(LTA!F49:AJ49,LTA!F$101:AJ$101,LTA!F$105:AJ$105)</f>
        <v>116.66</v>
      </c>
      <c r="U49" s="78">
        <f>SUMPRODUCT(LTA!F49:AJ49,LTA!F$102:AJ$102,LTA!F$105:AJ$105)</f>
        <v>401.92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141.5</v>
      </c>
      <c r="Z49" s="75">
        <f>IEX!P49</f>
        <v>0</v>
      </c>
      <c r="AA49" s="117">
        <f>STOA!J49</f>
        <v>2.71</v>
      </c>
      <c r="AB49" s="117">
        <f>-STOA!P49</f>
        <v>0</v>
      </c>
      <c r="AC49">
        <f t="shared" si="0"/>
        <v>15.476553659408184</v>
      </c>
      <c r="AD49">
        <f t="shared" si="1"/>
        <v>1562.4236943417968</v>
      </c>
      <c r="AE49">
        <f>'IDT-1'!F49</f>
        <v>0</v>
      </c>
      <c r="AF49" s="26"/>
      <c r="AG49">
        <f t="shared" si="2"/>
        <v>1562.4236943417968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-90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11.807194244604316</v>
      </c>
      <c r="F50">
        <f>GT_Spot!T50</f>
        <v>0</v>
      </c>
      <c r="G50">
        <f>PPCL_NG!T50</f>
        <v>27.889429970346871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6.0529411764705872</v>
      </c>
      <c r="M50">
        <f>EDWPCL!W50</f>
        <v>0</v>
      </c>
      <c r="N50">
        <f>'MSW BWN'!W50</f>
        <v>5.7967839999999997</v>
      </c>
      <c r="O50">
        <f>TPDDL_ISGS_exbus!BB50</f>
        <v>765.70132459956039</v>
      </c>
      <c r="P50" s="77">
        <v>71.642870997475256</v>
      </c>
      <c r="Q50" s="77">
        <v>26.459999999999997</v>
      </c>
      <c r="R50" s="80">
        <v>20.200000000000003</v>
      </c>
      <c r="S50" s="80">
        <v>0</v>
      </c>
      <c r="T50" s="78">
        <f>SUMPRODUCT(LTA!F50:AJ50,LTA!F$101:AJ$101,LTA!F$105:AJ$105)</f>
        <v>116.66</v>
      </c>
      <c r="U50" s="78">
        <f>SUMPRODUCT(LTA!F50:AJ50,LTA!F$102:AJ$102,LTA!F$105:AJ$105)</f>
        <v>403.17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119.51</v>
      </c>
      <c r="Z50" s="75">
        <f>IEX!P50</f>
        <v>0</v>
      </c>
      <c r="AA50" s="117">
        <f>STOA!J50</f>
        <v>2.71</v>
      </c>
      <c r="AB50" s="117">
        <f>-STOA!P50</f>
        <v>0</v>
      </c>
      <c r="AC50">
        <f t="shared" si="0"/>
        <v>15.38317754811796</v>
      </c>
      <c r="AD50">
        <f t="shared" si="1"/>
        <v>1531.8173674403397</v>
      </c>
      <c r="AE50">
        <f>'IDT-1'!F50</f>
        <v>0</v>
      </c>
      <c r="AF50" s="26"/>
      <c r="AG50">
        <f t="shared" si="2"/>
        <v>1531.8173674403397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-100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11.928367505839605</v>
      </c>
      <c r="F51">
        <f>GT_Spot!T51</f>
        <v>0</v>
      </c>
      <c r="G51">
        <f>PPCL_NG!T51</f>
        <v>27.781453968691814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5.9930079999999988</v>
      </c>
      <c r="O51">
        <f>TPDDL_ISGS_exbus!BB51</f>
        <v>767.59163734000481</v>
      </c>
      <c r="P51" s="77">
        <v>71.642870997475256</v>
      </c>
      <c r="Q51" s="77">
        <v>26.459999999999997</v>
      </c>
      <c r="R51" s="80">
        <v>20.200000000000003</v>
      </c>
      <c r="S51" s="80">
        <v>0</v>
      </c>
      <c r="T51" s="78">
        <f>SUMPRODUCT(LTA!F51:AJ51,LTA!F$101:AJ$101,LTA!F$105:AJ$105)</f>
        <v>116.66</v>
      </c>
      <c r="U51" s="78">
        <f>SUMPRODUCT(LTA!F51:AJ51,LTA!F$102:AJ$102,LTA!F$105:AJ$105)</f>
        <v>404.33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101.35</v>
      </c>
      <c r="Z51" s="75">
        <f>IEX!P51</f>
        <v>0</v>
      </c>
      <c r="AA51" s="117">
        <f>STOA!J51</f>
        <v>2.71</v>
      </c>
      <c r="AB51" s="117">
        <f>-STOA!P51</f>
        <v>0</v>
      </c>
      <c r="AC51">
        <f t="shared" si="0"/>
        <v>15.741002092869349</v>
      </c>
      <c r="AD51">
        <f t="shared" si="1"/>
        <v>1461.6331259672527</v>
      </c>
      <c r="AE51">
        <f>'IDT-1'!F51</f>
        <v>0</v>
      </c>
      <c r="AF51" s="26"/>
      <c r="AG51">
        <f t="shared" si="2"/>
        <v>1461.6331259672527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11.928367505839605</v>
      </c>
      <c r="F52">
        <f>GT_Spot!T52</f>
        <v>0</v>
      </c>
      <c r="G52">
        <f>PPCL_NG!T52</f>
        <v>27.819245569271089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5.8248159999999984</v>
      </c>
      <c r="O52">
        <f>TPDDL_ISGS_exbus!BB52</f>
        <v>768.30155221834423</v>
      </c>
      <c r="P52" s="77">
        <v>71.642870997475256</v>
      </c>
      <c r="Q52" s="77">
        <v>26.459999999999997</v>
      </c>
      <c r="R52" s="80">
        <v>20.200000000000003</v>
      </c>
      <c r="S52" s="80">
        <v>0</v>
      </c>
      <c r="T52" s="78">
        <f>SUMPRODUCT(LTA!F52:AJ52,LTA!F$101:AJ$101,LTA!F$105:AJ$105)</f>
        <v>116.66</v>
      </c>
      <c r="U52" s="78">
        <f>SUMPRODUCT(LTA!F52:AJ52,LTA!F$102:AJ$102,LTA!F$105:AJ$105)</f>
        <v>404.59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66.930000000000007</v>
      </c>
      <c r="Z52" s="75">
        <f>IEX!P52</f>
        <v>0</v>
      </c>
      <c r="AA52" s="117">
        <f>STOA!J52</f>
        <v>2.71</v>
      </c>
      <c r="AB52" s="117">
        <f>-STOA!P52</f>
        <v>0</v>
      </c>
      <c r="AC52">
        <f t="shared" si="0"/>
        <v>15.312321907450904</v>
      </c>
      <c r="AD52">
        <f t="shared" si="1"/>
        <v>1443.4813206315898</v>
      </c>
      <c r="AE52">
        <f>'IDT-1'!F52</f>
        <v>0</v>
      </c>
      <c r="AF52" s="26"/>
      <c r="AG52">
        <f t="shared" si="2"/>
        <v>1443.4813206315898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-140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11.928367505839605</v>
      </c>
      <c r="F53">
        <f>GT_Spot!T53</f>
        <v>0</v>
      </c>
      <c r="G53">
        <f>PPCL_NG!T53</f>
        <v>27.811532997724292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5.8750399999999994</v>
      </c>
      <c r="O53">
        <f>TPDDL_ISGS_exbus!BB53</f>
        <v>684.94085515053609</v>
      </c>
      <c r="P53" s="77">
        <v>71.642870997475256</v>
      </c>
      <c r="Q53" s="77">
        <v>26.459999999999997</v>
      </c>
      <c r="R53" s="80">
        <v>20.200000000000003</v>
      </c>
      <c r="S53" s="80">
        <v>0</v>
      </c>
      <c r="T53" s="78">
        <f>SUMPRODUCT(LTA!F53:AJ53,LTA!F$101:AJ$101,LTA!F$105:AJ$105)</f>
        <v>116.66</v>
      </c>
      <c r="U53" s="78">
        <f>SUMPRODUCT(LTA!F53:AJ53,LTA!F$102:AJ$102,LTA!F$105:AJ$105)</f>
        <v>403.31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44.94</v>
      </c>
      <c r="Z53" s="75">
        <f>IEX!P53</f>
        <v>0</v>
      </c>
      <c r="AA53" s="117">
        <f>STOA!J53</f>
        <v>2.71</v>
      </c>
      <c r="AB53" s="117">
        <f>-STOA!P53</f>
        <v>0</v>
      </c>
      <c r="AC53">
        <f t="shared" si="0"/>
        <v>13.486533121605049</v>
      </c>
      <c r="AD53">
        <f t="shared" si="1"/>
        <v>1438.7189237780808</v>
      </c>
      <c r="AE53">
        <f>'IDT-1'!F53</f>
        <v>0</v>
      </c>
      <c r="AF53" s="26"/>
      <c r="AG53">
        <f t="shared" si="2"/>
        <v>1438.7189237780808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11.928367505839605</v>
      </c>
      <c r="F54">
        <f>GT_Spot!T54</f>
        <v>0</v>
      </c>
      <c r="G54">
        <f>PPCL_NG!T54</f>
        <v>27.149185655172413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5.8703679999999991</v>
      </c>
      <c r="O54">
        <f>TPDDL_ISGS_exbus!BB54</f>
        <v>684.31573882317207</v>
      </c>
      <c r="P54" s="77">
        <v>71.642870997475256</v>
      </c>
      <c r="Q54" s="77">
        <v>26.459999999999997</v>
      </c>
      <c r="R54" s="80">
        <v>20.200000000000003</v>
      </c>
      <c r="S54" s="80">
        <v>0</v>
      </c>
      <c r="T54" s="78">
        <f>SUMPRODUCT(LTA!F54:AJ54,LTA!F$101:AJ$101,LTA!F$105:AJ$105)</f>
        <v>116.66</v>
      </c>
      <c r="U54" s="78">
        <f>SUMPRODUCT(LTA!F54:AJ54,LTA!F$102:AJ$102,LTA!F$105:AJ$105)</f>
        <v>402.29999999999995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8.6</v>
      </c>
      <c r="Z54" s="75">
        <f>IEX!P54</f>
        <v>0</v>
      </c>
      <c r="AA54" s="117">
        <f>STOA!J54</f>
        <v>2.71</v>
      </c>
      <c r="AB54" s="117">
        <f>-STOA!P54</f>
        <v>0</v>
      </c>
      <c r="AC54">
        <f t="shared" si="0"/>
        <v>13.146482327709789</v>
      </c>
      <c r="AD54">
        <f t="shared" si="1"/>
        <v>1400.4168389020601</v>
      </c>
      <c r="AE54">
        <f>'IDT-1'!F54</f>
        <v>0</v>
      </c>
      <c r="AF54" s="26"/>
      <c r="AG54">
        <f t="shared" si="2"/>
        <v>1400.4168389020601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11.928367505839605</v>
      </c>
      <c r="F55">
        <f>GT_Spot!T55</f>
        <v>0</v>
      </c>
      <c r="G55">
        <f>PPCL_NG!T55</f>
        <v>27.220081103448276</v>
      </c>
      <c r="H55">
        <f>PPCL_Spot!T55</f>
        <v>0</v>
      </c>
      <c r="I55">
        <f>Bawana_NG!T55</f>
        <v>55.69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5.7348799999999995</v>
      </c>
      <c r="O55">
        <f>TPDDL_ISGS_exbus!BB55</f>
        <v>623.61515070229052</v>
      </c>
      <c r="P55" s="77">
        <v>71.642870997475256</v>
      </c>
      <c r="Q55" s="77">
        <v>23.459999999999997</v>
      </c>
      <c r="R55" s="80">
        <v>20.200000000000003</v>
      </c>
      <c r="S55" s="80">
        <v>0</v>
      </c>
      <c r="T55" s="78">
        <f>SUMPRODUCT(LTA!F55:AJ55,LTA!F$101:AJ$101,LTA!F$105:AJ$105)</f>
        <v>116.66</v>
      </c>
      <c r="U55" s="78">
        <f>SUMPRODUCT(LTA!F55:AJ55,LTA!F$102:AJ$102,LTA!F$105:AJ$105)</f>
        <v>351.39000000000004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2.63</v>
      </c>
      <c r="AB55" s="117">
        <f>-STOA!P55</f>
        <v>0</v>
      </c>
      <c r="AC55">
        <f t="shared" si="0"/>
        <v>12.027330013012811</v>
      </c>
      <c r="AD55">
        <f t="shared" si="1"/>
        <v>1254.2708105441516</v>
      </c>
      <c r="AE55">
        <f>'IDT-1'!F55</f>
        <v>0</v>
      </c>
      <c r="AF55" s="26"/>
      <c r="AG55">
        <f t="shared" si="2"/>
        <v>1254.2708105441516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11.928367505839605</v>
      </c>
      <c r="F56">
        <f>GT_Spot!T56</f>
        <v>0</v>
      </c>
      <c r="G56">
        <f>PPCL_NG!T56</f>
        <v>27.220835310344828</v>
      </c>
      <c r="H56">
        <f>PPCL_Spot!T56</f>
        <v>0</v>
      </c>
      <c r="I56">
        <f>Bawana_NG!T56</f>
        <v>55.69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5.9369439999999987</v>
      </c>
      <c r="O56">
        <f>TPDDL_ISGS_exbus!BB56</f>
        <v>578.38227508258501</v>
      </c>
      <c r="P56" s="77">
        <v>71.642870997475256</v>
      </c>
      <c r="Q56" s="77">
        <v>23.459999999999997</v>
      </c>
      <c r="R56" s="80">
        <v>20.200000000000003</v>
      </c>
      <c r="S56" s="80">
        <v>0</v>
      </c>
      <c r="T56" s="78">
        <f>SUMPRODUCT(LTA!F56:AJ56,LTA!F$101:AJ$101,LTA!F$105:AJ$105)</f>
        <v>116.66</v>
      </c>
      <c r="U56" s="78">
        <f>SUMPRODUCT(LTA!F56:AJ56,LTA!F$102:AJ$102,LTA!F$105:AJ$105)</f>
        <v>348.66999999999996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2.63</v>
      </c>
      <c r="AB56" s="117">
        <f>-STOA!P56</f>
        <v>0</v>
      </c>
      <c r="AC56">
        <f t="shared" si="0"/>
        <v>11.607129507780094</v>
      </c>
      <c r="AD56">
        <f t="shared" si="1"/>
        <v>1206.9409536365752</v>
      </c>
      <c r="AE56">
        <f>'IDT-1'!F56</f>
        <v>0</v>
      </c>
      <c r="AF56" s="26"/>
      <c r="AG56">
        <f t="shared" si="2"/>
        <v>1206.9409536365752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11.928367505839605</v>
      </c>
      <c r="F57">
        <f>GT_Spot!T57</f>
        <v>0</v>
      </c>
      <c r="G57">
        <f>PPCL_NG!T57</f>
        <v>27.107704275862069</v>
      </c>
      <c r="H57">
        <f>PPCL_Spot!T57</f>
        <v>0</v>
      </c>
      <c r="I57">
        <f>Bawana_NG!T57</f>
        <v>57.27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5.8470079999999989</v>
      </c>
      <c r="O57">
        <f>TPDDL_ISGS_exbus!BB57</f>
        <v>599.23113907958736</v>
      </c>
      <c r="P57" s="77">
        <v>71.642870997475256</v>
      </c>
      <c r="Q57" s="77">
        <v>23.459999999999997</v>
      </c>
      <c r="R57" s="80">
        <v>20.200000000000003</v>
      </c>
      <c r="S57" s="80">
        <v>0</v>
      </c>
      <c r="T57" s="78">
        <f>SUMPRODUCT(LTA!F57:AJ57,LTA!F$101:AJ$101,LTA!F$105:AJ$105)</f>
        <v>116.66</v>
      </c>
      <c r="U57" s="78">
        <f>SUMPRODUCT(LTA!F57:AJ57,LTA!F$102:AJ$102,LTA!F$105:AJ$105)</f>
        <v>345.44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2.63</v>
      </c>
      <c r="AB57" s="117">
        <f>-STOA!P57</f>
        <v>0</v>
      </c>
      <c r="AC57">
        <f t="shared" si="0"/>
        <v>11.774292521050265</v>
      </c>
      <c r="AD57">
        <f t="shared" si="1"/>
        <v>1225.7695875858246</v>
      </c>
      <c r="AE57">
        <f>'IDT-1'!F57</f>
        <v>0</v>
      </c>
      <c r="AF57" s="26"/>
      <c r="AG57">
        <f t="shared" si="2"/>
        <v>1225.7695875858246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11.928367505839605</v>
      </c>
      <c r="F58">
        <f>GT_Spot!T58</f>
        <v>0</v>
      </c>
      <c r="G58">
        <f>PPCL_NG!T58</f>
        <v>27.251003586206899</v>
      </c>
      <c r="H58">
        <f>PPCL_Spot!T58</f>
        <v>0</v>
      </c>
      <c r="I58">
        <f>Bawana_NG!T58</f>
        <v>57.27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5.5947199999999988</v>
      </c>
      <c r="O58">
        <f>TPDDL_ISGS_exbus!BB58</f>
        <v>638.49095917580644</v>
      </c>
      <c r="P58" s="77">
        <v>71.642870997475256</v>
      </c>
      <c r="Q58" s="77">
        <v>23.459999999999997</v>
      </c>
      <c r="R58" s="80">
        <v>20.200000000000003</v>
      </c>
      <c r="S58" s="80">
        <v>0</v>
      </c>
      <c r="T58" s="78">
        <f>SUMPRODUCT(LTA!F58:AJ58,LTA!F$101:AJ$101,LTA!F$105:AJ$105)</f>
        <v>116.66</v>
      </c>
      <c r="U58" s="78">
        <f>SUMPRODUCT(LTA!F58:AJ58,LTA!F$102:AJ$102,LTA!F$105:AJ$105)</f>
        <v>341.59999999999997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2.63</v>
      </c>
      <c r="AB58" s="117">
        <f>-STOA!P58</f>
        <v>0</v>
      </c>
      <c r="AC58">
        <f t="shared" si="0"/>
        <v>12.085027837428028</v>
      </c>
      <c r="AD58">
        <f t="shared" si="1"/>
        <v>1260.7696836760108</v>
      </c>
      <c r="AE58">
        <f>'IDT-1'!F58</f>
        <v>0</v>
      </c>
      <c r="AF58" s="26"/>
      <c r="AG58">
        <f t="shared" si="2"/>
        <v>1260.7696836760108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11.928367505839605</v>
      </c>
      <c r="F59">
        <f>GT_Spot!T59</f>
        <v>0</v>
      </c>
      <c r="G59">
        <f>PPCL_NG!T59</f>
        <v>27.20047172413793</v>
      </c>
      <c r="H59">
        <f>PPCL_Spot!T59</f>
        <v>0</v>
      </c>
      <c r="I59">
        <f>Bawana_NG!T59</f>
        <v>58.522707128648754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5.7523999999999988</v>
      </c>
      <c r="O59">
        <f>TPDDL_ISGS_exbus!BB59</f>
        <v>652.84253808360404</v>
      </c>
      <c r="P59" s="77">
        <v>71.642870997475256</v>
      </c>
      <c r="Q59" s="77">
        <v>23.459999999999997</v>
      </c>
      <c r="R59" s="80">
        <v>20.200000000000003</v>
      </c>
      <c r="S59" s="80">
        <v>0</v>
      </c>
      <c r="T59" s="78">
        <f>SUMPRODUCT(LTA!F59:AJ59,LTA!F$101:AJ$101,LTA!F$105:AJ$105)</f>
        <v>116.38</v>
      </c>
      <c r="U59" s="78">
        <f>SUMPRODUCT(LTA!F59:AJ59,LTA!F$102:AJ$102,LTA!F$105:AJ$105)</f>
        <v>341.98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2.63</v>
      </c>
      <c r="AB59" s="117">
        <f>-STOA!P59</f>
        <v>0</v>
      </c>
      <c r="AC59">
        <f t="shared" si="0"/>
        <v>12.312949733384503</v>
      </c>
      <c r="AD59">
        <f t="shared" si="1"/>
        <v>1266.3531959544318</v>
      </c>
      <c r="AE59">
        <f>'IDT-1'!F59</f>
        <v>0</v>
      </c>
      <c r="AF59" s="26"/>
      <c r="AG59">
        <f t="shared" si="2"/>
        <v>1266.3531959544318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11.928367505839605</v>
      </c>
      <c r="F60">
        <f>GT_Spot!T60</f>
        <v>0</v>
      </c>
      <c r="G60">
        <f>PPCL_NG!T60</f>
        <v>27.085832275862071</v>
      </c>
      <c r="H60">
        <f>PPCL_Spot!T60</f>
        <v>0</v>
      </c>
      <c r="I60">
        <f>Bawana_NG!T60</f>
        <v>58.522707128648754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5.7407199999999996</v>
      </c>
      <c r="O60">
        <f>TPDDL_ISGS_exbus!BB60</f>
        <v>660.21630245195672</v>
      </c>
      <c r="P60" s="77">
        <v>71.642870997475256</v>
      </c>
      <c r="Q60" s="77">
        <v>23.459999999999997</v>
      </c>
      <c r="R60" s="80">
        <v>20.200000000000003</v>
      </c>
      <c r="S60" s="80">
        <v>0</v>
      </c>
      <c r="T60" s="78">
        <f>SUMPRODUCT(LTA!F60:AJ60,LTA!F$101:AJ$101,LTA!F$105:AJ$105)</f>
        <v>115.91</v>
      </c>
      <c r="U60" s="78">
        <f>SUMPRODUCT(LTA!F60:AJ60,LTA!F$102:AJ$102,LTA!F$105:AJ$105)</f>
        <v>335.52000000000004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2.63</v>
      </c>
      <c r="AB60" s="117">
        <f>-STOA!P60</f>
        <v>0</v>
      </c>
      <c r="AC60">
        <f t="shared" si="0"/>
        <v>12.315743248681178</v>
      </c>
      <c r="AD60">
        <f t="shared" si="1"/>
        <v>1266.6678473592119</v>
      </c>
      <c r="AE60">
        <f>'IDT-1'!F60</f>
        <v>0</v>
      </c>
      <c r="AF60" s="26"/>
      <c r="AG60">
        <f t="shared" si="2"/>
        <v>1266.6678473592119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-60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11.928367505839605</v>
      </c>
      <c r="F61">
        <f>GT_Spot!T61</f>
        <v>0</v>
      </c>
      <c r="G61">
        <f>PPCL_NG!T61</f>
        <v>27.338491586206899</v>
      </c>
      <c r="H61">
        <f>PPCL_Spot!T61</f>
        <v>0</v>
      </c>
      <c r="I61">
        <f>Bawana_NG!T61</f>
        <v>58.522707128648754</v>
      </c>
      <c r="J61">
        <f>Bawana_RLNG!T61</f>
        <v>0</v>
      </c>
      <c r="K61">
        <f>Bawana_Spot!T61</f>
        <v>0</v>
      </c>
      <c r="L61">
        <f>TWOMCL!S61</f>
        <v>5.6687782805429858</v>
      </c>
      <c r="M61">
        <f>EDWPCL!W61</f>
        <v>0</v>
      </c>
      <c r="N61">
        <f>'MSW BWN'!W61</f>
        <v>5.7465599999999988</v>
      </c>
      <c r="O61">
        <f>TPDDL_ISGS_exbus!BB61</f>
        <v>663.07309299203314</v>
      </c>
      <c r="P61" s="77">
        <v>71.642870997475256</v>
      </c>
      <c r="Q61" s="77">
        <v>23.459999999999997</v>
      </c>
      <c r="R61" s="80">
        <v>20.200000000000003</v>
      </c>
      <c r="S61" s="80">
        <v>0</v>
      </c>
      <c r="T61" s="78">
        <f>SUMPRODUCT(LTA!F61:AJ61,LTA!F$101:AJ$101,LTA!F$105:AJ$105)</f>
        <v>115.36</v>
      </c>
      <c r="U61" s="78">
        <f>SUMPRODUCT(LTA!F61:AJ61,LTA!F$102:AJ$102,LTA!F$105:AJ$105)</f>
        <v>328.22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2.63</v>
      </c>
      <c r="AB61" s="117">
        <f>-STOA!P61</f>
        <v>0</v>
      </c>
      <c r="AC61">
        <f t="shared" si="0"/>
        <v>12.270047294050293</v>
      </c>
      <c r="AD61">
        <f t="shared" si="1"/>
        <v>1261.5208211966967</v>
      </c>
      <c r="AE61">
        <f>'IDT-1'!F61</f>
        <v>0</v>
      </c>
      <c r="AF61" s="26"/>
      <c r="AG61">
        <f t="shared" si="2"/>
        <v>1261.5208211966967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11.928367505839605</v>
      </c>
      <c r="F62">
        <f>GT_Spot!T62</f>
        <v>0</v>
      </c>
      <c r="G62">
        <f>PPCL_NG!T62</f>
        <v>27.16049875862069</v>
      </c>
      <c r="H62">
        <f>PPCL_Spot!T62</f>
        <v>0</v>
      </c>
      <c r="I62">
        <f>Bawana_NG!T62</f>
        <v>58.522707128648754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5.7804319999999985</v>
      </c>
      <c r="O62">
        <f>TPDDL_ISGS_exbus!BB62</f>
        <v>666.75268454105412</v>
      </c>
      <c r="P62" s="77">
        <v>71.642870997475256</v>
      </c>
      <c r="Q62" s="77">
        <v>23.459999999999997</v>
      </c>
      <c r="R62" s="80">
        <v>20.200000000000003</v>
      </c>
      <c r="S62" s="80">
        <v>0</v>
      </c>
      <c r="T62" s="78">
        <f>SUMPRODUCT(LTA!F62:AJ62,LTA!F$101:AJ$101,LTA!F$105:AJ$105)</f>
        <v>100.02</v>
      </c>
      <c r="U62" s="78">
        <f>SUMPRODUCT(LTA!F62:AJ62,LTA!F$102:AJ$102,LTA!F$105:AJ$105)</f>
        <v>320.45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2.63</v>
      </c>
      <c r="AB62" s="117">
        <f>-STOA!P62</f>
        <v>0</v>
      </c>
      <c r="AC62">
        <f t="shared" si="0"/>
        <v>12.10182194171351</v>
      </c>
      <c r="AD62">
        <f t="shared" si="1"/>
        <v>1242.5725292380355</v>
      </c>
      <c r="AE62">
        <f>'IDT-1'!F62</f>
        <v>0</v>
      </c>
      <c r="AF62" s="26"/>
      <c r="AG62">
        <f t="shared" si="2"/>
        <v>1242.5725292380355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-60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11.928367505839605</v>
      </c>
      <c r="F63">
        <f>GT_Spot!T63</f>
        <v>0</v>
      </c>
      <c r="G63">
        <f>PPCL_NG!T63</f>
        <v>27.245724137931035</v>
      </c>
      <c r="H63">
        <f>PPCL_Spot!T63</f>
        <v>0</v>
      </c>
      <c r="I63">
        <f>Bawana_NG!T63</f>
        <v>58.522707128648754</v>
      </c>
      <c r="J63">
        <f>Bawana_RLNG!T63</f>
        <v>0</v>
      </c>
      <c r="K63">
        <f>Bawana_Spot!T63</f>
        <v>0</v>
      </c>
      <c r="L63">
        <f>TWOMCL!S63</f>
        <v>5.9755656108597286</v>
      </c>
      <c r="M63">
        <f>EDWPCL!W63</f>
        <v>0</v>
      </c>
      <c r="N63">
        <f>'MSW BWN'!W63</f>
        <v>5.7909439999999996</v>
      </c>
      <c r="O63">
        <f>TPDDL_ISGS_exbus!BB63</f>
        <v>674.25633667505417</v>
      </c>
      <c r="P63" s="77">
        <v>71.642870997475256</v>
      </c>
      <c r="Q63" s="77">
        <v>23.459999999999997</v>
      </c>
      <c r="R63" s="80">
        <v>20.200000000000003</v>
      </c>
      <c r="S63" s="80">
        <v>0</v>
      </c>
      <c r="T63" s="78">
        <f>SUMPRODUCT(LTA!F63:AJ63,LTA!F$101:AJ$101,LTA!F$105:AJ$105)</f>
        <v>94.6</v>
      </c>
      <c r="U63" s="78">
        <f>SUMPRODUCT(LTA!F63:AJ63,LTA!F$102:AJ$102,LTA!F$105:AJ$105)</f>
        <v>311.97000000000003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2.63</v>
      </c>
      <c r="AB63" s="117">
        <f>-STOA!P63</f>
        <v>0</v>
      </c>
      <c r="AC63">
        <f t="shared" si="0"/>
        <v>12.045045792622835</v>
      </c>
      <c r="AD63">
        <f t="shared" si="1"/>
        <v>1236.1774702631858</v>
      </c>
      <c r="AE63">
        <f>'IDT-1'!F63</f>
        <v>0</v>
      </c>
      <c r="AF63" s="26"/>
      <c r="AG63">
        <f t="shared" si="2"/>
        <v>1236.1774702631858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-60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11.928367505839605</v>
      </c>
      <c r="F64">
        <f>GT_Spot!T64</f>
        <v>0</v>
      </c>
      <c r="G64">
        <f>PPCL_NG!T64</f>
        <v>27.204242758620694</v>
      </c>
      <c r="H64">
        <f>PPCL_Spot!T64</f>
        <v>0</v>
      </c>
      <c r="I64">
        <f>Bawana_NG!T64</f>
        <v>58.522707128648754</v>
      </c>
      <c r="J64">
        <f>Bawana_RLNG!T64</f>
        <v>0</v>
      </c>
      <c r="K64">
        <f>Bawana_Spot!T64</f>
        <v>0</v>
      </c>
      <c r="L64">
        <f>TWOMCL!S64</f>
        <v>5.7529411764705882</v>
      </c>
      <c r="M64">
        <f>EDWPCL!W64</f>
        <v>0</v>
      </c>
      <c r="N64">
        <f>'MSW BWN'!W64</f>
        <v>5.8423359999999986</v>
      </c>
      <c r="O64">
        <f>TPDDL_ISGS_exbus!BB64</f>
        <v>684.77319629530484</v>
      </c>
      <c r="P64" s="77">
        <v>71.642870997475256</v>
      </c>
      <c r="Q64" s="77">
        <v>23.459999999999997</v>
      </c>
      <c r="R64" s="80">
        <v>20.200000000000003</v>
      </c>
      <c r="S64" s="80">
        <v>0</v>
      </c>
      <c r="T64" s="78">
        <f>SUMPRODUCT(LTA!F64:AJ64,LTA!F$101:AJ$101,LTA!F$105:AJ$105)</f>
        <v>89.72</v>
      </c>
      <c r="U64" s="78">
        <f>SUMPRODUCT(LTA!F64:AJ64,LTA!F$102:AJ$102,LTA!F$105:AJ$105)</f>
        <v>307.59999999999997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2.63</v>
      </c>
      <c r="AB64" s="117">
        <f>-STOA!P64</f>
        <v>0</v>
      </c>
      <c r="AC64">
        <f t="shared" si="0"/>
        <v>12.054322275720487</v>
      </c>
      <c r="AD64">
        <f t="shared" si="1"/>
        <v>1237.2223395866395</v>
      </c>
      <c r="AE64">
        <f>'IDT-1'!F64</f>
        <v>0</v>
      </c>
      <c r="AF64" s="26"/>
      <c r="AG64">
        <f t="shared" si="2"/>
        <v>1237.2223395866395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-60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11.928367505839605</v>
      </c>
      <c r="F65">
        <f>GT_Spot!T65</f>
        <v>0</v>
      </c>
      <c r="G65">
        <f>PPCL_NG!T65</f>
        <v>27.21404744827586</v>
      </c>
      <c r="H65">
        <f>PPCL_Spot!T65</f>
        <v>0</v>
      </c>
      <c r="I65">
        <f>Bawana_NG!T65</f>
        <v>57.27</v>
      </c>
      <c r="J65">
        <f>Bawana_RLNG!T65</f>
        <v>0</v>
      </c>
      <c r="K65">
        <f>Bawana_Spot!T65</f>
        <v>0</v>
      </c>
      <c r="L65">
        <f>TWOMCL!S65</f>
        <v>6.085520361990949</v>
      </c>
      <c r="M65">
        <f>EDWPCL!W65</f>
        <v>0</v>
      </c>
      <c r="N65">
        <f>'MSW BWN'!W65</f>
        <v>5.8808799999999986</v>
      </c>
      <c r="O65">
        <f>TPDDL_ISGS_exbus!BB65</f>
        <v>684.30207095788023</v>
      </c>
      <c r="P65" s="77">
        <v>71.642870997475256</v>
      </c>
      <c r="Q65" s="77">
        <v>23.459999999999997</v>
      </c>
      <c r="R65" s="80">
        <v>20.200000000000003</v>
      </c>
      <c r="S65" s="80">
        <v>0</v>
      </c>
      <c r="T65" s="78">
        <f>SUMPRODUCT(LTA!F65:AJ65,LTA!F$101:AJ$101,LTA!F$105:AJ$105)</f>
        <v>81.38</v>
      </c>
      <c r="U65" s="78">
        <f>SUMPRODUCT(LTA!F65:AJ65,LTA!F$102:AJ$102,LTA!F$105:AJ$105)</f>
        <v>297.21999999999997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2.63</v>
      </c>
      <c r="AB65" s="117">
        <f>-STOA!P65</f>
        <v>0</v>
      </c>
      <c r="AC65">
        <f t="shared" si="0"/>
        <v>11.877768715320586</v>
      </c>
      <c r="AD65">
        <f t="shared" si="1"/>
        <v>1217.3359885561415</v>
      </c>
      <c r="AE65">
        <f>'IDT-1'!F65</f>
        <v>0</v>
      </c>
      <c r="AF65" s="26"/>
      <c r="AG65">
        <f t="shared" si="2"/>
        <v>1217.3359885561415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-60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11.928367505839605</v>
      </c>
      <c r="F66">
        <f>GT_Spot!T66</f>
        <v>0</v>
      </c>
      <c r="G66">
        <f>PPCL_NG!T66</f>
        <v>27.140889379310341</v>
      </c>
      <c r="H66">
        <f>PPCL_Spot!T66</f>
        <v>0</v>
      </c>
      <c r="I66">
        <f>Bawana_NG!T66</f>
        <v>57.27</v>
      </c>
      <c r="J66">
        <f>Bawana_RLNG!T66</f>
        <v>0</v>
      </c>
      <c r="K66">
        <f>Bawana_Spot!T66</f>
        <v>0</v>
      </c>
      <c r="L66">
        <f>TWOMCL!S66</f>
        <v>5.9687782805429856</v>
      </c>
      <c r="M66">
        <f>EDWPCL!W66</f>
        <v>0</v>
      </c>
      <c r="N66">
        <f>'MSW BWN'!W66</f>
        <v>5.7687519999999983</v>
      </c>
      <c r="O66">
        <f>TPDDL_ISGS_exbus!BB66</f>
        <v>695.07948841041036</v>
      </c>
      <c r="P66" s="77">
        <v>71.642870997475256</v>
      </c>
      <c r="Q66" s="77">
        <v>23.459999999999997</v>
      </c>
      <c r="R66" s="80">
        <v>20.200000000000003</v>
      </c>
      <c r="S66" s="80">
        <v>0</v>
      </c>
      <c r="T66" s="78">
        <f>SUMPRODUCT(LTA!F66:AJ66,LTA!F$101:AJ$101,LTA!F$105:AJ$105)</f>
        <v>76.86</v>
      </c>
      <c r="U66" s="78">
        <f>SUMPRODUCT(LTA!F66:AJ66,LTA!F$102:AJ$102,LTA!F$105:AJ$105)</f>
        <v>286.11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2.63</v>
      </c>
      <c r="AB66" s="117">
        <f>-STOA!P66</f>
        <v>0</v>
      </c>
      <c r="AC66">
        <f t="shared" si="0"/>
        <v>11.832408141179213</v>
      </c>
      <c r="AD66">
        <f t="shared" si="1"/>
        <v>1212.2267384323995</v>
      </c>
      <c r="AE66">
        <f>'IDT-1'!F66</f>
        <v>0</v>
      </c>
      <c r="AF66" s="26"/>
      <c r="AG66">
        <f t="shared" si="2"/>
        <v>1212.2267384323995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-60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11.928367505839605</v>
      </c>
      <c r="F67">
        <f>GT_Spot!T67</f>
        <v>0</v>
      </c>
      <c r="G67">
        <f>PPCL_NG!T67</f>
        <v>27.232148413793102</v>
      </c>
      <c r="H67">
        <f>PPCL_Spot!T67</f>
        <v>0</v>
      </c>
      <c r="I67">
        <f>Bawana_NG!T67</f>
        <v>57.27</v>
      </c>
      <c r="J67">
        <f>Bawana_RLNG!T67</f>
        <v>0</v>
      </c>
      <c r="K67">
        <f>Bawana_Spot!T67</f>
        <v>0</v>
      </c>
      <c r="L67">
        <f>TWOMCL!S67</f>
        <v>5.8126696832579174</v>
      </c>
      <c r="M67">
        <f>EDWPCL!W67</f>
        <v>0</v>
      </c>
      <c r="N67">
        <f>'MSW BWN'!W67</f>
        <v>5.7185279999999992</v>
      </c>
      <c r="O67">
        <f>TPDDL_ISGS_exbus!BB67</f>
        <v>790.65150238786623</v>
      </c>
      <c r="P67" s="77">
        <v>71.642870997475256</v>
      </c>
      <c r="Q67" s="77">
        <v>23.459999999999997</v>
      </c>
      <c r="R67" s="80">
        <v>20.200000000000003</v>
      </c>
      <c r="S67" s="80">
        <v>0</v>
      </c>
      <c r="T67" s="78">
        <f>SUMPRODUCT(LTA!F67:AJ67,LTA!F$101:AJ$101,LTA!F$105:AJ$105)</f>
        <v>65.53</v>
      </c>
      <c r="U67" s="78">
        <f>SUMPRODUCT(LTA!F67:AJ67,LTA!F$102:AJ$102,LTA!F$105:AJ$105)</f>
        <v>323.08000000000004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2.63</v>
      </c>
      <c r="AB67" s="117">
        <f>-STOA!P67</f>
        <v>0</v>
      </c>
      <c r="AC67">
        <f t="shared" si="0"/>
        <v>13.253186317715977</v>
      </c>
      <c r="AD67">
        <f t="shared" si="1"/>
        <v>1291.9029006705164</v>
      </c>
      <c r="AE67">
        <f>'IDT-1'!F67</f>
        <v>-34.6</v>
      </c>
      <c r="AF67" s="26"/>
      <c r="AG67">
        <f t="shared" si="2"/>
        <v>1257.3029006705165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11.928367505839605</v>
      </c>
      <c r="F68">
        <f>GT_Spot!T68</f>
        <v>0</v>
      </c>
      <c r="G68">
        <f>PPCL_NG!T68</f>
        <v>27.119017379310346</v>
      </c>
      <c r="H68">
        <f>PPCL_Spot!T68</f>
        <v>0</v>
      </c>
      <c r="I68">
        <f>Bawana_NG!T68</f>
        <v>57.27</v>
      </c>
      <c r="J68">
        <f>Bawana_RLNG!T68</f>
        <v>0</v>
      </c>
      <c r="K68">
        <f>Bawana_Spot!T68</f>
        <v>0</v>
      </c>
      <c r="L68">
        <f>TWOMCL!S68</f>
        <v>6.0013574660633484</v>
      </c>
      <c r="M68">
        <f>EDWPCL!W68</f>
        <v>0</v>
      </c>
      <c r="N68">
        <f>'MSW BWN'!W68</f>
        <v>5.5842079999999994</v>
      </c>
      <c r="O68">
        <f>TPDDL_ISGS_exbus!BB68</f>
        <v>815.64364917417686</v>
      </c>
      <c r="P68" s="77">
        <v>71.642870997475256</v>
      </c>
      <c r="Q68" s="77">
        <v>23.459999999999997</v>
      </c>
      <c r="R68" s="80">
        <v>20.200000000000003</v>
      </c>
      <c r="S68" s="80">
        <v>0</v>
      </c>
      <c r="T68" s="78">
        <f>SUMPRODUCT(LTA!F68:AJ68,LTA!F$101:AJ$101,LTA!F$105:AJ$105)</f>
        <v>54.87</v>
      </c>
      <c r="U68" s="78">
        <f>SUMPRODUCT(LTA!F68:AJ68,LTA!F$102:AJ$102,LTA!F$105:AJ$105)</f>
        <v>310.40999999999997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2.63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13.400468005653677</v>
      </c>
      <c r="AD68">
        <f t="shared" ref="AD68:AD98" si="4">SUM(B68:AB68,AI68:AR68)-AC68</f>
        <v>1278.3590025172116</v>
      </c>
      <c r="AE68">
        <f>'IDT-1'!F68</f>
        <v>-25.751999999999999</v>
      </c>
      <c r="AF68" s="26"/>
      <c r="AG68">
        <f t="shared" ref="AG68:AG98" si="5">SUM(AD68:AF68)</f>
        <v>1252.6070025172116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-115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11.928367505839605</v>
      </c>
      <c r="F69">
        <f>GT_Spot!T69</f>
        <v>0</v>
      </c>
      <c r="G69">
        <f>PPCL_NG!T69</f>
        <v>27.204242758620691</v>
      </c>
      <c r="H69">
        <f>PPCL_Spot!T69</f>
        <v>0</v>
      </c>
      <c r="I69">
        <f>Bawana_NG!T69</f>
        <v>57.27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5.5561759999999989</v>
      </c>
      <c r="O69">
        <f>TPDDL_ISGS_exbus!BB69</f>
        <v>825.97424633374726</v>
      </c>
      <c r="P69" s="77">
        <v>71.642870997475256</v>
      </c>
      <c r="Q69" s="77">
        <v>23.459999999999997</v>
      </c>
      <c r="R69" s="80">
        <v>16.170000000000005</v>
      </c>
      <c r="S69" s="80">
        <v>0</v>
      </c>
      <c r="T69" s="78">
        <f>SUMPRODUCT(LTA!F69:AJ69,LTA!F$101:AJ$101,LTA!F$105:AJ$105)</f>
        <v>45.51</v>
      </c>
      <c r="U69" s="78">
        <f>SUMPRODUCT(LTA!F69:AJ69,LTA!F$102:AJ$102,LTA!F$105:AJ$105)</f>
        <v>298.06999999999994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2.63</v>
      </c>
      <c r="AB69" s="117">
        <f>-STOA!P69</f>
        <v>0</v>
      </c>
      <c r="AC69">
        <f t="shared" si="3"/>
        <v>13.133388458044914</v>
      </c>
      <c r="AD69">
        <f t="shared" si="4"/>
        <v>1278.4093053857484</v>
      </c>
      <c r="AE69">
        <f>'IDT-1'!F69</f>
        <v>-17.036999999999999</v>
      </c>
      <c r="AF69" s="26"/>
      <c r="AG69">
        <f t="shared" si="5"/>
        <v>1261.3723053857484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11.928367505839605</v>
      </c>
      <c r="F70">
        <f>GT_Spot!T70</f>
        <v>0</v>
      </c>
      <c r="G70">
        <f>PPCL_NG!T70</f>
        <v>27.028512551724141</v>
      </c>
      <c r="H70">
        <f>PPCL_Spot!T70</f>
        <v>0</v>
      </c>
      <c r="I70">
        <f>Bawana_NG!T70</f>
        <v>69.598830448664089</v>
      </c>
      <c r="J70">
        <f>Bawana_RLNG!T70</f>
        <v>0</v>
      </c>
      <c r="K70">
        <f>Bawana_Spot!T70</f>
        <v>0</v>
      </c>
      <c r="L70">
        <f>TWOMCL!S70</f>
        <v>5.8058823529411763</v>
      </c>
      <c r="M70">
        <f>EDWPCL!W70</f>
        <v>0</v>
      </c>
      <c r="N70">
        <f>'MSW BWN'!W70</f>
        <v>4.1989599999999996</v>
      </c>
      <c r="O70">
        <f>TPDDL_ISGS_exbus!BB70</f>
        <v>836.36968539394263</v>
      </c>
      <c r="P70" s="77">
        <v>71.642870997475256</v>
      </c>
      <c r="Q70" s="77">
        <v>23.459999999999997</v>
      </c>
      <c r="R70" s="80">
        <v>8.4899999999999984</v>
      </c>
      <c r="S70" s="80">
        <v>0</v>
      </c>
      <c r="T70" s="78">
        <f>SUMPRODUCT(LTA!F70:AJ70,LTA!F$101:AJ$101,LTA!F$105:AJ$105)</f>
        <v>33.089999999999996</v>
      </c>
      <c r="U70" s="78">
        <f>SUMPRODUCT(LTA!F70:AJ70,LTA!F$102:AJ$102,LTA!F$105:AJ$105)</f>
        <v>286.46999999999997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2.63</v>
      </c>
      <c r="AB70" s="117">
        <f>-STOA!P70</f>
        <v>0</v>
      </c>
      <c r="AC70">
        <f t="shared" si="3"/>
        <v>12.904916200791767</v>
      </c>
      <c r="AD70">
        <f t="shared" si="4"/>
        <v>1282.8081930497951</v>
      </c>
      <c r="AE70">
        <f>'IDT-1'!F70</f>
        <v>-15.397</v>
      </c>
      <c r="AF70" s="26"/>
      <c r="AG70">
        <f t="shared" si="5"/>
        <v>1267.4111930497952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-85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11.928367505839605</v>
      </c>
      <c r="F71">
        <f>GT_Spot!T71</f>
        <v>0</v>
      </c>
      <c r="G71">
        <f>PPCL_NG!T71</f>
        <v>27.203488551724138</v>
      </c>
      <c r="H71">
        <f>PPCL_Spot!T71</f>
        <v>0</v>
      </c>
      <c r="I71">
        <f>Bawana_NG!T71</f>
        <v>69.598830448664089</v>
      </c>
      <c r="J71">
        <f>Bawana_RLNG!T71</f>
        <v>0</v>
      </c>
      <c r="K71">
        <f>Bawana_Spot!T71</f>
        <v>0</v>
      </c>
      <c r="L71">
        <f>TWOMCL!S71</f>
        <v>5.6104072398190041</v>
      </c>
      <c r="M71">
        <f>EDWPCL!W71</f>
        <v>0</v>
      </c>
      <c r="N71">
        <f>'MSW BWN'!W71</f>
        <v>3.6721919999999995</v>
      </c>
      <c r="O71">
        <f>TPDDL_ISGS_exbus!BB71</f>
        <v>851.82119237654274</v>
      </c>
      <c r="P71" s="77">
        <v>71.642870997475256</v>
      </c>
      <c r="Q71" s="77">
        <v>23.459999999999997</v>
      </c>
      <c r="R71" s="80">
        <v>4.2799999999999994</v>
      </c>
      <c r="S71" s="80">
        <v>0</v>
      </c>
      <c r="T71" s="78">
        <f>SUMPRODUCT(LTA!F71:AJ71,LTA!F$101:AJ$101,LTA!F$105:AJ$105)</f>
        <v>21.65</v>
      </c>
      <c r="U71" s="78">
        <f>SUMPRODUCT(LTA!F71:AJ71,LTA!F$102:AJ$102,LTA!F$105:AJ$105)</f>
        <v>276.77999999999997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2.63</v>
      </c>
      <c r="AB71" s="117">
        <f>-STOA!P71</f>
        <v>0</v>
      </c>
      <c r="AC71">
        <f t="shared" si="3"/>
        <v>12.768690874032199</v>
      </c>
      <c r="AD71">
        <f t="shared" si="4"/>
        <v>1277.5086582460328</v>
      </c>
      <c r="AE71">
        <f>'IDT-1'!F71</f>
        <v>-8.6170000000000009</v>
      </c>
      <c r="AF71" s="26"/>
      <c r="AG71">
        <f t="shared" si="5"/>
        <v>1268.8916582460329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-80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11.928367505839605</v>
      </c>
      <c r="F72">
        <f>GT_Spot!T72</f>
        <v>0</v>
      </c>
      <c r="G72">
        <f>PPCL_NG!T72</f>
        <v>27.202734344827583</v>
      </c>
      <c r="H72">
        <f>PPCL_Spot!T72</f>
        <v>0</v>
      </c>
      <c r="I72">
        <f>Bawana_NG!T72</f>
        <v>69.598830448664089</v>
      </c>
      <c r="J72">
        <f>Bawana_RLNG!T72</f>
        <v>0</v>
      </c>
      <c r="K72">
        <f>Bawana_Spot!T72</f>
        <v>0</v>
      </c>
      <c r="L72">
        <f>TWOMCL!S72</f>
        <v>5.6171945701357462</v>
      </c>
      <c r="M72">
        <f>EDWPCL!W72</f>
        <v>0</v>
      </c>
      <c r="N72">
        <f>'MSW BWN'!W72</f>
        <v>5.3482719999999988</v>
      </c>
      <c r="O72">
        <f>TPDDL_ISGS_exbus!BB72</f>
        <v>875.69063057824258</v>
      </c>
      <c r="P72" s="77">
        <v>71.642870997475256</v>
      </c>
      <c r="Q72" s="77">
        <v>23.459999999999997</v>
      </c>
      <c r="R72" s="80">
        <v>1.6999999999999997</v>
      </c>
      <c r="S72" s="80">
        <v>0</v>
      </c>
      <c r="T72" s="78">
        <f>SUMPRODUCT(LTA!F72:AJ72,LTA!F$101:AJ$101,LTA!F$105:AJ$105)</f>
        <v>14.82</v>
      </c>
      <c r="U72" s="78">
        <f>SUMPRODUCT(LTA!F72:AJ72,LTA!F$102:AJ$102,LTA!F$105:AJ$105)</f>
        <v>269.64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2.63</v>
      </c>
      <c r="AB72" s="117">
        <f>-STOA!P72</f>
        <v>0</v>
      </c>
      <c r="AC72">
        <f t="shared" si="3"/>
        <v>12.847904525693252</v>
      </c>
      <c r="AD72">
        <f t="shared" si="4"/>
        <v>1286.4309959194916</v>
      </c>
      <c r="AE72">
        <f>'IDT-1'!F72</f>
        <v>0</v>
      </c>
      <c r="AF72" s="26"/>
      <c r="AG72">
        <f t="shared" si="5"/>
        <v>1286.4309959194916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-80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11.928367505839605</v>
      </c>
      <c r="F73">
        <f>GT_Spot!T73</f>
        <v>0</v>
      </c>
      <c r="G73">
        <f>PPCL_NG!T73</f>
        <v>27.324915862068963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5.186877828054298</v>
      </c>
      <c r="M73">
        <f>EDWPCL!W73</f>
        <v>0</v>
      </c>
      <c r="N73">
        <f>'MSW BWN'!W73</f>
        <v>5.8189759999999993</v>
      </c>
      <c r="O73">
        <f>TPDDL_ISGS_exbus!BB73</f>
        <v>900.90627217384235</v>
      </c>
      <c r="P73" s="77">
        <v>71.642870997475256</v>
      </c>
      <c r="Q73" s="77">
        <v>23.459999999999997</v>
      </c>
      <c r="R73" s="80">
        <v>0.23000000000000004</v>
      </c>
      <c r="S73" s="80">
        <v>0</v>
      </c>
      <c r="T73" s="78">
        <f>SUMPRODUCT(LTA!F73:AJ73,LTA!F$101:AJ$101,LTA!F$105:AJ$105)</f>
        <v>7.53</v>
      </c>
      <c r="U73" s="78">
        <f>SUMPRODUCT(LTA!F73:AJ73,LTA!F$102:AJ$102,LTA!F$105:AJ$105)</f>
        <v>265.24999999999994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2.63</v>
      </c>
      <c r="AB73" s="117">
        <f>-STOA!P73</f>
        <v>0</v>
      </c>
      <c r="AC73">
        <f t="shared" si="3"/>
        <v>13.044304344229648</v>
      </c>
      <c r="AD73">
        <f t="shared" si="4"/>
        <v>1288.4639760230509</v>
      </c>
      <c r="AE73">
        <f>'IDT-1'!F73</f>
        <v>0</v>
      </c>
      <c r="AF73" s="26"/>
      <c r="AG73">
        <f t="shared" si="5"/>
        <v>1288.4639760230509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-90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11.807194244604316</v>
      </c>
      <c r="F74">
        <f>GT_Spot!T74</f>
        <v>0</v>
      </c>
      <c r="G74">
        <f>PPCL_NG!T74</f>
        <v>27.145414620689653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5.4800904977375557</v>
      </c>
      <c r="M74">
        <f>EDWPCL!W74</f>
        <v>0</v>
      </c>
      <c r="N74">
        <f>'MSW BWN'!W74</f>
        <v>5.7185279999999992</v>
      </c>
      <c r="O74">
        <f>TPDDL_ISGS_exbus!BB74</f>
        <v>909.7813363872425</v>
      </c>
      <c r="P74" s="77">
        <v>71.642870997475256</v>
      </c>
      <c r="Q74" s="77">
        <v>23.459999999999997</v>
      </c>
      <c r="R74" s="80">
        <v>0</v>
      </c>
      <c r="S74" s="80">
        <v>0</v>
      </c>
      <c r="T74" s="78">
        <f>SUMPRODUCT(LTA!F74:AJ74,LTA!F$101:AJ$101,LTA!F$105:AJ$105)</f>
        <v>3.6100000000000003</v>
      </c>
      <c r="U74" s="78">
        <f>SUMPRODUCT(LTA!F74:AJ74,LTA!F$102:AJ$102,LTA!F$105:AJ$105)</f>
        <v>262.83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11.47</v>
      </c>
      <c r="Z74" s="75">
        <f>IEX!P74</f>
        <v>0</v>
      </c>
      <c r="AA74" s="117">
        <f>STOA!J74</f>
        <v>2.63</v>
      </c>
      <c r="AB74" s="117">
        <f>-STOA!P74</f>
        <v>0</v>
      </c>
      <c r="AC74">
        <f t="shared" si="3"/>
        <v>13.075794027555819</v>
      </c>
      <c r="AD74">
        <f t="shared" si="4"/>
        <v>1312.0996407201935</v>
      </c>
      <c r="AE74">
        <f>'IDT-1'!F74</f>
        <v>0</v>
      </c>
      <c r="AF74" s="26"/>
      <c r="AG74">
        <f t="shared" si="5"/>
        <v>1312.0996407201935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-80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11.902158273381296</v>
      </c>
      <c r="F75">
        <f>GT_Spot!T75</f>
        <v>0</v>
      </c>
      <c r="G75">
        <f>PPCL_NG!T75</f>
        <v>27.132593103448276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5.7185279999999992</v>
      </c>
      <c r="O75">
        <f>TPDDL_ISGS_exbus!BB75</f>
        <v>911.82702746245604</v>
      </c>
      <c r="P75" s="77">
        <v>71.642870997475256</v>
      </c>
      <c r="Q75" s="77">
        <v>23.459999999999997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262.52999999999997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28.69</v>
      </c>
      <c r="Z75" s="75">
        <f>IEX!P75</f>
        <v>0</v>
      </c>
      <c r="AA75" s="117">
        <f>STOA!J75</f>
        <v>2.71</v>
      </c>
      <c r="AB75" s="117">
        <f>-STOA!P75</f>
        <v>0</v>
      </c>
      <c r="AC75">
        <f t="shared" si="3"/>
        <v>13.17365128331152</v>
      </c>
      <c r="AD75">
        <f t="shared" si="4"/>
        <v>1333.16631680156</v>
      </c>
      <c r="AE75">
        <f>'IDT-1'!F75</f>
        <v>0</v>
      </c>
      <c r="AF75" s="26"/>
      <c r="AG75">
        <f t="shared" si="5"/>
        <v>1333.16631680156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-75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11.902158273381296</v>
      </c>
      <c r="F76">
        <f>GT_Spot!T76</f>
        <v>0</v>
      </c>
      <c r="G76">
        <f>PPCL_NG!T76</f>
        <v>27.154465103448274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5.858687999999999</v>
      </c>
      <c r="O76">
        <f>TPDDL_ISGS_exbus!BB76</f>
        <v>907.66404639405596</v>
      </c>
      <c r="P76" s="77">
        <v>71.642870997475256</v>
      </c>
      <c r="Q76" s="77">
        <v>23.459999999999997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258.27999999999997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34.770000000000003</v>
      </c>
      <c r="Z76" s="75">
        <f>IEX!P76</f>
        <v>0</v>
      </c>
      <c r="AA76" s="117">
        <f>STOA!J76</f>
        <v>2.71</v>
      </c>
      <c r="AB76" s="117">
        <f>-STOA!P76</f>
        <v>0</v>
      </c>
      <c r="AC76">
        <f t="shared" si="3"/>
        <v>13.065765656287644</v>
      </c>
      <c r="AD76">
        <f t="shared" si="4"/>
        <v>1341.1032533601838</v>
      </c>
      <c r="AE76">
        <f>'IDT-1'!F76</f>
        <v>0</v>
      </c>
      <c r="AF76" s="26"/>
      <c r="AG76">
        <f t="shared" si="5"/>
        <v>1341.1032533601838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-65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11.902158273381296</v>
      </c>
      <c r="F77">
        <f>GT_Spot!T77</f>
        <v>0</v>
      </c>
      <c r="G77">
        <f>PPCL_NG!T77</f>
        <v>27.184633379310341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5.6566239999999981</v>
      </c>
      <c r="O77">
        <f>TPDDL_ISGS_exbus!BB77</f>
        <v>897.07695027165607</v>
      </c>
      <c r="P77" s="77">
        <v>71.642870997475256</v>
      </c>
      <c r="Q77" s="77">
        <v>23.459999999999997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258.42999999999995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46.63</v>
      </c>
      <c r="Z77" s="75">
        <f>IEX!P77</f>
        <v>0</v>
      </c>
      <c r="AA77" s="117">
        <f>STOA!J77</f>
        <v>2.71</v>
      </c>
      <c r="AB77" s="117">
        <f>-STOA!P77</f>
        <v>0</v>
      </c>
      <c r="AC77">
        <f t="shared" si="3"/>
        <v>13.12116516564909</v>
      </c>
      <c r="AD77">
        <f t="shared" si="4"/>
        <v>1337.2988620042847</v>
      </c>
      <c r="AE77">
        <f>'IDT-1'!F77</f>
        <v>0</v>
      </c>
      <c r="AF77" s="26"/>
      <c r="AG77">
        <f t="shared" si="5"/>
        <v>1337.2988620042847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-70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11.902158273381296</v>
      </c>
      <c r="F78">
        <f>GT_Spot!T78</f>
        <v>0</v>
      </c>
      <c r="G78">
        <f>PPCL_NG!T78</f>
        <v>27.106950068965517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5.706847999999999</v>
      </c>
      <c r="O78">
        <f>TPDDL_ISGS_exbus!BB78</f>
        <v>884.28236501455604</v>
      </c>
      <c r="P78" s="77">
        <v>71.642870997475256</v>
      </c>
      <c r="Q78" s="77">
        <v>23.459999999999997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258.60999999999996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54.4</v>
      </c>
      <c r="Z78" s="75">
        <f>IEX!P78</f>
        <v>0</v>
      </c>
      <c r="AA78" s="117">
        <f>STOA!J78</f>
        <v>2.71</v>
      </c>
      <c r="AB78" s="117">
        <f>-STOA!P78</f>
        <v>0</v>
      </c>
      <c r="AC78">
        <f t="shared" si="3"/>
        <v>13.033900535844596</v>
      </c>
      <c r="AD78">
        <f t="shared" si="4"/>
        <v>1337.5140820666441</v>
      </c>
      <c r="AE78">
        <f>'IDT-1'!F78</f>
        <v>0</v>
      </c>
      <c r="AF78" s="26"/>
      <c r="AG78">
        <f t="shared" si="5"/>
        <v>1337.5140820666441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-65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12.021801193874904</v>
      </c>
      <c r="F79">
        <f>GT_Spot!T79</f>
        <v>0</v>
      </c>
      <c r="G79">
        <f>PPCL_NG!T79</f>
        <v>27.166532413793099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5.9877828054298634</v>
      </c>
      <c r="M79">
        <f>EDWPCL!W79</f>
        <v>0</v>
      </c>
      <c r="N79">
        <f>'MSW BWN'!W79</f>
        <v>5.6846559999999995</v>
      </c>
      <c r="O79">
        <f>TPDDL_ISGS_exbus!BB79</f>
        <v>862.20229723135617</v>
      </c>
      <c r="P79" s="77">
        <v>71.642870997475256</v>
      </c>
      <c r="Q79" s="77">
        <v>23.459999999999997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258.53000000000003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71.790000000000006</v>
      </c>
      <c r="Z79" s="75">
        <f>IEX!P79</f>
        <v>0</v>
      </c>
      <c r="AA79" s="117">
        <f>STOA!J79</f>
        <v>2.71</v>
      </c>
      <c r="AB79" s="117">
        <f>-STOA!P79</f>
        <v>0</v>
      </c>
      <c r="AC79">
        <f t="shared" si="3"/>
        <v>13.080863841813628</v>
      </c>
      <c r="AD79">
        <f t="shared" si="4"/>
        <v>1322.7150768001156</v>
      </c>
      <c r="AE79">
        <f>'IDT-1'!F79</f>
        <v>0</v>
      </c>
      <c r="AF79" s="26"/>
      <c r="AG79">
        <f t="shared" si="5"/>
        <v>1322.7150768001156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-75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12.021801193874904</v>
      </c>
      <c r="F80">
        <f>GT_Spot!T80</f>
        <v>0</v>
      </c>
      <c r="G80">
        <f>PPCL_NG!T80</f>
        <v>27.178599724137932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5.7629119999999991</v>
      </c>
      <c r="O80">
        <f>TPDDL_ISGS_exbus!BB80</f>
        <v>848.22364324295609</v>
      </c>
      <c r="P80" s="77">
        <v>71.642870997475256</v>
      </c>
      <c r="Q80" s="77">
        <v>23.459999999999997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258.62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68.989999999999995</v>
      </c>
      <c r="Z80" s="75">
        <f>IEX!P80</f>
        <v>0</v>
      </c>
      <c r="AA80" s="117">
        <f>STOA!J80</f>
        <v>2.71</v>
      </c>
      <c r="AB80" s="117">
        <f>-STOA!P80</f>
        <v>0</v>
      </c>
      <c r="AC80">
        <f t="shared" si="3"/>
        <v>12.847240522120378</v>
      </c>
      <c r="AD80">
        <f t="shared" si="4"/>
        <v>1316.4893768844345</v>
      </c>
      <c r="AE80">
        <f>'IDT-1'!F80</f>
        <v>0</v>
      </c>
      <c r="AF80" s="26"/>
      <c r="AG80">
        <f t="shared" si="5"/>
        <v>1316.4893768844345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-65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12.021801193874904</v>
      </c>
      <c r="F81">
        <f>GT_Spot!T81</f>
        <v>0</v>
      </c>
      <c r="G81">
        <f>PPCL_NG!T81</f>
        <v>27.109966896551725</v>
      </c>
      <c r="H81">
        <f>PPCL_Spot!T81</f>
        <v>0</v>
      </c>
      <c r="I81">
        <f>Bawana_NG!T81</f>
        <v>69.598877600387027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5.7465599999999988</v>
      </c>
      <c r="O81">
        <f>TPDDL_ISGS_exbus!BB81</f>
        <v>833.31720374195595</v>
      </c>
      <c r="P81" s="77">
        <v>71.642870997475256</v>
      </c>
      <c r="Q81" s="77">
        <v>23.459999999999997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258.74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78.400000000000006</v>
      </c>
      <c r="Z81" s="75">
        <f>IEX!P81</f>
        <v>0</v>
      </c>
      <c r="AA81" s="117">
        <f>STOA!J81</f>
        <v>2.71</v>
      </c>
      <c r="AB81" s="117">
        <f>-STOA!P81</f>
        <v>0</v>
      </c>
      <c r="AC81">
        <f t="shared" si="3"/>
        <v>12.932342023745155</v>
      </c>
      <c r="AD81">
        <f t="shared" si="4"/>
        <v>1295.9417286546104</v>
      </c>
      <c r="AE81">
        <f>'IDT-1'!F81</f>
        <v>0</v>
      </c>
      <c r="AF81" s="26"/>
      <c r="AG81">
        <f t="shared" si="5"/>
        <v>1295.9417286546104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-80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12.021801193874904</v>
      </c>
      <c r="F82">
        <f>GT_Spot!T82</f>
        <v>0</v>
      </c>
      <c r="G82">
        <f>PPCL_NG!T82</f>
        <v>27.167286620689662</v>
      </c>
      <c r="H82">
        <f>PPCL_Spot!T82</f>
        <v>0</v>
      </c>
      <c r="I82">
        <f>Bawana_NG!T82</f>
        <v>69.598830448664089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5.6788159999999994</v>
      </c>
      <c r="O82">
        <f>TPDDL_ISGS_exbus!BB82</f>
        <v>815.61430048235616</v>
      </c>
      <c r="P82" s="77">
        <v>71.642870997475256</v>
      </c>
      <c r="Q82" s="77">
        <v>23.459999999999997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259.07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61.19</v>
      </c>
      <c r="Z82" s="75">
        <f>IEX!P82</f>
        <v>0</v>
      </c>
      <c r="AA82" s="117">
        <f>STOA!J82</f>
        <v>2.71</v>
      </c>
      <c r="AB82" s="117">
        <f>-STOA!P82</f>
        <v>0</v>
      </c>
      <c r="AC82">
        <f t="shared" si="3"/>
        <v>12.450357776054021</v>
      </c>
      <c r="AD82">
        <f t="shared" si="4"/>
        <v>1281.8303382151166</v>
      </c>
      <c r="AE82">
        <f>'IDT-1'!F82</f>
        <v>0</v>
      </c>
      <c r="AF82" s="26"/>
      <c r="AG82">
        <f t="shared" si="5"/>
        <v>1281.8303382151166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-60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12.021801193874904</v>
      </c>
      <c r="F83">
        <f>GT_Spot!T83</f>
        <v>0</v>
      </c>
      <c r="G83">
        <f>PPCL_NG!T83</f>
        <v>25.255464827586213</v>
      </c>
      <c r="H83">
        <f>PPCL_Spot!T83</f>
        <v>0</v>
      </c>
      <c r="I83">
        <f>Bawana_NG!T83</f>
        <v>69.598830448664089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5.7348799999999995</v>
      </c>
      <c r="O83">
        <f>TPDDL_ISGS_exbus!BB83</f>
        <v>813.26926197095611</v>
      </c>
      <c r="P83" s="77">
        <v>71.642870997475256</v>
      </c>
      <c r="Q83" s="77">
        <v>23.459999999999997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259.36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33.46</v>
      </c>
      <c r="Z83" s="75">
        <f>IEX!P83</f>
        <v>0</v>
      </c>
      <c r="AA83" s="117">
        <f>STOA!J83</f>
        <v>2.71</v>
      </c>
      <c r="AB83" s="117">
        <f>-STOA!P83</f>
        <v>0</v>
      </c>
      <c r="AC83">
        <f t="shared" si="3"/>
        <v>12.127528130963412</v>
      </c>
      <c r="AD83">
        <f t="shared" si="4"/>
        <v>1255.5123715557036</v>
      </c>
      <c r="AE83">
        <f>'IDT-1'!F83</f>
        <v>0</v>
      </c>
      <c r="AF83" s="26"/>
      <c r="AG83">
        <f t="shared" si="5"/>
        <v>1255.5123715557036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-55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12.021801193874904</v>
      </c>
      <c r="F84">
        <f>GT_Spot!T84</f>
        <v>0</v>
      </c>
      <c r="G84">
        <f>PPCL_NG!T84</f>
        <v>27.083838609559276</v>
      </c>
      <c r="H84">
        <f>PPCL_Spot!T84</f>
        <v>0</v>
      </c>
      <c r="I84">
        <f>Bawana_NG!T84</f>
        <v>69.598830448664089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5.6846559999999995</v>
      </c>
      <c r="O84">
        <f>TPDDL_ISGS_exbus!BB84</f>
        <v>813.26926197095611</v>
      </c>
      <c r="P84" s="77">
        <v>71.642870997475256</v>
      </c>
      <c r="Q84" s="77">
        <v>23.459999999999997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259.89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7.65</v>
      </c>
      <c r="Z84" s="75">
        <f>IEX!P84</f>
        <v>0</v>
      </c>
      <c r="AA84" s="117">
        <f>STOA!J84</f>
        <v>2.71</v>
      </c>
      <c r="AB84" s="117">
        <f>-STOA!P84</f>
        <v>0</v>
      </c>
      <c r="AC84">
        <f t="shared" si="3"/>
        <v>11.876321211433799</v>
      </c>
      <c r="AD84">
        <f t="shared" si="4"/>
        <v>1237.2617282572062</v>
      </c>
      <c r="AE84">
        <f>'IDT-1'!F84</f>
        <v>0</v>
      </c>
      <c r="AF84" s="26"/>
      <c r="AG84">
        <f t="shared" si="5"/>
        <v>1237.2617282572062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12.021801193874904</v>
      </c>
      <c r="F85">
        <f>GT_Spot!T85</f>
        <v>0</v>
      </c>
      <c r="G85">
        <f>PPCL_NG!T85</f>
        <v>27.354329931034485</v>
      </c>
      <c r="H85">
        <f>PPCL_Spot!T85</f>
        <v>0</v>
      </c>
      <c r="I85">
        <f>Bawana_NG!T85</f>
        <v>49.999084416773478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5.6741439999999992</v>
      </c>
      <c r="O85">
        <f>TPDDL_ISGS_exbus!BB85</f>
        <v>811.40239739309368</v>
      </c>
      <c r="P85" s="77">
        <v>71.642870997475256</v>
      </c>
      <c r="Q85" s="77">
        <v>23.459999999999997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260.44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2.71</v>
      </c>
      <c r="AB85" s="117">
        <f>-STOA!P85</f>
        <v>0</v>
      </c>
      <c r="AC85">
        <f t="shared" si="3"/>
        <v>11.716004131318908</v>
      </c>
      <c r="AD85">
        <f t="shared" si="4"/>
        <v>1199.1154140490435</v>
      </c>
      <c r="AE85">
        <f>'IDT-1'!F85</f>
        <v>0</v>
      </c>
      <c r="AF85" s="26"/>
      <c r="AG85">
        <f t="shared" si="5"/>
        <v>1199.1154140490435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-60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12.021801193874904</v>
      </c>
      <c r="F86">
        <f>GT_Spot!T86</f>
        <v>0</v>
      </c>
      <c r="G86">
        <f>PPCL_NG!T86</f>
        <v>27.328686896551723</v>
      </c>
      <c r="H86">
        <f>PPCL_Spot!T86</f>
        <v>0</v>
      </c>
      <c r="I86">
        <f>Bawana_NG!T86</f>
        <v>49.999084416773478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5.706847999999999</v>
      </c>
      <c r="O86">
        <f>TPDDL_ISGS_exbus!BB86</f>
        <v>811.07970015067087</v>
      </c>
      <c r="P86" s="77">
        <v>71.642870997475256</v>
      </c>
      <c r="Q86" s="77">
        <v>23.459999999999997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269.42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2.71</v>
      </c>
      <c r="AB86" s="117">
        <f>-STOA!P86</f>
        <v>0</v>
      </c>
      <c r="AC86">
        <f t="shared" si="3"/>
        <v>11.881031807304094</v>
      </c>
      <c r="AD86">
        <f t="shared" si="4"/>
        <v>1197.6147500961529</v>
      </c>
      <c r="AE86">
        <f>'IDT-1'!F86</f>
        <v>-32.520000000000003</v>
      </c>
      <c r="AF86" s="26"/>
      <c r="AG86">
        <f t="shared" si="5"/>
        <v>1165.0947500961529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-70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12.021801193874904</v>
      </c>
      <c r="F87">
        <f>GT_Spot!T87</f>
        <v>0</v>
      </c>
      <c r="G87">
        <f>PPCL_NG!T87</f>
        <v>27.333966344827584</v>
      </c>
      <c r="H87">
        <f>PPCL_Spot!T87</f>
        <v>0</v>
      </c>
      <c r="I87">
        <f>Bawana_NG!T87</f>
        <v>49.999084416773478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5.7523999999999988</v>
      </c>
      <c r="O87">
        <f>TPDDL_ISGS_exbus!BB87</f>
        <v>804.84890512267089</v>
      </c>
      <c r="P87" s="77">
        <v>71.642870997475256</v>
      </c>
      <c r="Q87" s="77">
        <v>23.459999999999997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269.64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2.75</v>
      </c>
      <c r="AB87" s="117">
        <f>-STOA!P87</f>
        <v>0</v>
      </c>
      <c r="AC87">
        <f t="shared" si="3"/>
        <v>12.050889315857404</v>
      </c>
      <c r="AD87">
        <f t="shared" si="4"/>
        <v>1166.5249290078752</v>
      </c>
      <c r="AE87">
        <f>'IDT-1'!F87</f>
        <v>-54.261000000000003</v>
      </c>
      <c r="AF87" s="26"/>
      <c r="AG87">
        <f t="shared" si="5"/>
        <v>1112.2639290078753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-95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12.021801193874904</v>
      </c>
      <c r="F88">
        <f>GT_Spot!T88</f>
        <v>0</v>
      </c>
      <c r="G88">
        <f>PPCL_NG!T88</f>
        <v>27.358100965517242</v>
      </c>
      <c r="H88">
        <f>PPCL_Spot!T88</f>
        <v>0</v>
      </c>
      <c r="I88">
        <f>Bawana_NG!T88</f>
        <v>49.999084416773478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5.7629119999999991</v>
      </c>
      <c r="O88">
        <f>TPDDL_ISGS_exbus!BB88</f>
        <v>796.0660835642708</v>
      </c>
      <c r="P88" s="77">
        <v>71.642870997475256</v>
      </c>
      <c r="Q88" s="77">
        <v>23.459999999999997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270.05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2.75</v>
      </c>
      <c r="AB88" s="117">
        <f>-STOA!P88</f>
        <v>0</v>
      </c>
      <c r="AC88">
        <f t="shared" si="3"/>
        <v>11.755560188350669</v>
      </c>
      <c r="AD88">
        <f t="shared" si="4"/>
        <v>1183.4820831976715</v>
      </c>
      <c r="AE88">
        <f>'IDT-1'!F88</f>
        <v>-76.301000000000002</v>
      </c>
      <c r="AF88" s="26"/>
      <c r="AG88">
        <f t="shared" si="5"/>
        <v>1107.1810831976716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-70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12.021801193874904</v>
      </c>
      <c r="F89">
        <f>GT_Spot!T89</f>
        <v>0</v>
      </c>
      <c r="G89">
        <f>PPCL_NG!T89</f>
        <v>27.343016827586212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5.7302079999999984</v>
      </c>
      <c r="O89">
        <f>TPDDL_ISGS_exbus!BB89</f>
        <v>791.25383592513219</v>
      </c>
      <c r="P89" s="77">
        <v>71.642870997475256</v>
      </c>
      <c r="Q89" s="77">
        <v>23.459999999999997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270.49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2.75</v>
      </c>
      <c r="AB89" s="117">
        <f>-STOA!P89</f>
        <v>0</v>
      </c>
      <c r="AC89">
        <f t="shared" si="3"/>
        <v>11.71667193064485</v>
      </c>
      <c r="AD89">
        <f t="shared" si="4"/>
        <v>1179.1018512615342</v>
      </c>
      <c r="AE89">
        <f>'IDT-1'!F89</f>
        <v>-84.700999999999993</v>
      </c>
      <c r="AF89" s="26"/>
      <c r="AG89">
        <f t="shared" si="5"/>
        <v>1094.4008512615342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-70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12.021801193874904</v>
      </c>
      <c r="F90">
        <f>GT_Spot!T90</f>
        <v>0</v>
      </c>
      <c r="G90">
        <f>PPCL_NG!T90</f>
        <v>27.327178482758622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5.562015999999999</v>
      </c>
      <c r="O90">
        <f>TPDDL_ISGS_exbus!BB90</f>
        <v>791.25383592513219</v>
      </c>
      <c r="P90" s="77">
        <v>71.642870997475256</v>
      </c>
      <c r="Q90" s="77">
        <v>23.459999999999997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222.08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2.75</v>
      </c>
      <c r="AB90" s="117">
        <f>-STOA!P90</f>
        <v>0</v>
      </c>
      <c r="AC90">
        <f t="shared" si="3"/>
        <v>11.289044463610367</v>
      </c>
      <c r="AD90">
        <f t="shared" si="4"/>
        <v>1130.935448383741</v>
      </c>
      <c r="AE90">
        <f>'IDT-1'!F90</f>
        <v>-49.444000000000003</v>
      </c>
      <c r="AF90" s="26"/>
      <c r="AG90">
        <f t="shared" si="5"/>
        <v>1081.491448383741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-70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12.021801193874904</v>
      </c>
      <c r="F91">
        <f>GT_Spot!T91</f>
        <v>0</v>
      </c>
      <c r="G91">
        <f>PPCL_NG!T91</f>
        <v>27.267596137931033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5.5386559999999987</v>
      </c>
      <c r="O91">
        <f>TPDDL_ISGS_exbus!BB91</f>
        <v>721.00597454668969</v>
      </c>
      <c r="P91" s="77">
        <v>71.642870997475256</v>
      </c>
      <c r="Q91" s="77">
        <v>23.459999999999997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223.63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2.67</v>
      </c>
      <c r="AB91" s="117">
        <f>-STOA!P91</f>
        <v>0</v>
      </c>
      <c r="AC91">
        <f t="shared" si="3"/>
        <v>10.771850666067543</v>
      </c>
      <c r="AD91">
        <f t="shared" si="4"/>
        <v>1052.5918384580139</v>
      </c>
      <c r="AE91">
        <f>'IDT-1'!F91</f>
        <v>0</v>
      </c>
      <c r="AF91" s="26"/>
      <c r="AG91">
        <f t="shared" si="5"/>
        <v>1052.5918384580139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-80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12.021801193874904</v>
      </c>
      <c r="F92">
        <f>GT_Spot!T92</f>
        <v>0</v>
      </c>
      <c r="G92">
        <f>PPCL_NG!T92</f>
        <v>27.384498206896549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5.6180799999999991</v>
      </c>
      <c r="O92">
        <f>TPDDL_ISGS_exbus!BB92</f>
        <v>691.33667846334049</v>
      </c>
      <c r="P92" s="77">
        <v>71.642870997475256</v>
      </c>
      <c r="Q92" s="77">
        <v>23.459999999999997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215.03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2.67</v>
      </c>
      <c r="AB92" s="117">
        <f>-STOA!P92</f>
        <v>0</v>
      </c>
      <c r="AC92">
        <f t="shared" si="3"/>
        <v>10.525589805162921</v>
      </c>
      <c r="AD92">
        <f t="shared" si="4"/>
        <v>1004.765129304535</v>
      </c>
      <c r="AE92">
        <f>'IDT-1'!F92</f>
        <v>0</v>
      </c>
      <c r="AF92" s="26"/>
      <c r="AG92">
        <f t="shared" si="5"/>
        <v>1004.765129304535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-90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12.021801193874904</v>
      </c>
      <c r="F93">
        <f>GT_Spot!T93</f>
        <v>0</v>
      </c>
      <c r="G93">
        <f>PPCL_NG!T93</f>
        <v>27.34377103448276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5.7407199999999996</v>
      </c>
      <c r="O93">
        <f>TPDDL_ISGS_exbus!BB93</f>
        <v>655.83804257620568</v>
      </c>
      <c r="P93" s="77">
        <v>71.642870997475256</v>
      </c>
      <c r="Q93" s="77">
        <v>23.459999999999997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215.16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2.67</v>
      </c>
      <c r="AB93" s="117">
        <f>-STOA!P93</f>
        <v>0</v>
      </c>
      <c r="AC93">
        <f t="shared" si="3"/>
        <v>10.215066642238892</v>
      </c>
      <c r="AD93">
        <f t="shared" si="4"/>
        <v>969.78892940791036</v>
      </c>
      <c r="AE93">
        <f>'IDT-1'!F93</f>
        <v>0</v>
      </c>
      <c r="AF93" s="26"/>
      <c r="AG93">
        <f t="shared" si="5"/>
        <v>969.78892940791036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-90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12.021801193874904</v>
      </c>
      <c r="F94">
        <f>GT_Spot!T94</f>
        <v>0</v>
      </c>
      <c r="G94">
        <f>PPCL_NG!T94</f>
        <v>27.361871999999998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5.8306559999999994</v>
      </c>
      <c r="O94">
        <f>TPDDL_ISGS_exbus!BB94</f>
        <v>617.23362118342914</v>
      </c>
      <c r="P94" s="77">
        <v>71.642870997475256</v>
      </c>
      <c r="Q94" s="77">
        <v>23.459999999999997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215.29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2.67</v>
      </c>
      <c r="AB94" s="117">
        <f>-STOA!P94</f>
        <v>0</v>
      </c>
      <c r="AC94">
        <f t="shared" si="3"/>
        <v>9.921833096889987</v>
      </c>
      <c r="AD94">
        <f t="shared" si="4"/>
        <v>926.71577852599989</v>
      </c>
      <c r="AE94">
        <f>'IDT-1'!F94</f>
        <v>0</v>
      </c>
      <c r="AF94" s="26"/>
      <c r="AG94">
        <f t="shared" si="5"/>
        <v>926.71577852599989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-95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12.021801193874904</v>
      </c>
      <c r="F95">
        <f>GT_Spot!T95</f>
        <v>0</v>
      </c>
      <c r="G95">
        <f>PPCL_NG!T95</f>
        <v>27.352067310344825</v>
      </c>
      <c r="H95">
        <f>PPCL_Spot!T95</f>
        <v>0</v>
      </c>
      <c r="I95">
        <f>Bawana_NG!T95</f>
        <v>57.27</v>
      </c>
      <c r="J95">
        <f>Bawana_RLNG!T95</f>
        <v>0</v>
      </c>
      <c r="K95">
        <f>Bawana_Spot!T95</f>
        <v>0</v>
      </c>
      <c r="L95">
        <f>TWOMCL!S95</f>
        <v>6.0081447963800896</v>
      </c>
      <c r="M95">
        <f>EDWPCL!W95</f>
        <v>0</v>
      </c>
      <c r="N95">
        <f>'MSW BWN'!W95</f>
        <v>5.8364959999999986</v>
      </c>
      <c r="O95">
        <f>TPDDL_ISGS_exbus!BB95</f>
        <v>574.52655787539732</v>
      </c>
      <c r="P95" s="77">
        <v>71.642870997475256</v>
      </c>
      <c r="Q95" s="77">
        <v>23.459999999999997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215.42999999999998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2.67</v>
      </c>
      <c r="AB95" s="117">
        <f>-STOA!P95</f>
        <v>0</v>
      </c>
      <c r="AC95">
        <f t="shared" si="3"/>
        <v>9.7433118833680439</v>
      </c>
      <c r="AD95">
        <f t="shared" si="4"/>
        <v>876.47462629010431</v>
      </c>
      <c r="AE95">
        <f>'IDT-1'!F95</f>
        <v>0</v>
      </c>
      <c r="AF95" s="26"/>
      <c r="AG95">
        <f t="shared" si="5"/>
        <v>876.47462629010431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12.021801193874904</v>
      </c>
      <c r="F96">
        <f>GT_Spot!T96</f>
        <v>0</v>
      </c>
      <c r="G96">
        <f>PPCL_NG!T96</f>
        <v>27.288713931034483</v>
      </c>
      <c r="H96">
        <f>PPCL_Spot!T96</f>
        <v>0</v>
      </c>
      <c r="I96">
        <f>Bawana_NG!T96</f>
        <v>57.27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5.5223039999999983</v>
      </c>
      <c r="O96">
        <f>TPDDL_ISGS_exbus!BB96</f>
        <v>538.22202889617245</v>
      </c>
      <c r="P96" s="77">
        <v>71.642870997475256</v>
      </c>
      <c r="Q96" s="77">
        <v>23.459999999999997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215.42999999999998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2.67</v>
      </c>
      <c r="AB96" s="117">
        <f>-STOA!P96</f>
        <v>0</v>
      </c>
      <c r="AC96">
        <f t="shared" si="3"/>
        <v>9.4659443465991373</v>
      </c>
      <c r="AD96">
        <f t="shared" si="4"/>
        <v>835.18856492006842</v>
      </c>
      <c r="AE96">
        <f>'IDT-1'!F96</f>
        <v>0</v>
      </c>
      <c r="AF96" s="26"/>
      <c r="AG96">
        <f t="shared" si="5"/>
        <v>835.18856492006842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-115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12.021801193874904</v>
      </c>
      <c r="F97">
        <f>GT_Spot!T97</f>
        <v>0</v>
      </c>
      <c r="G97">
        <f>PPCL_NG!T97</f>
        <v>27.350558896551725</v>
      </c>
      <c r="H97">
        <f>PPCL_Spot!T97</f>
        <v>0</v>
      </c>
      <c r="I97">
        <f>Bawana_NG!T97</f>
        <v>57.27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5.5947199999999988</v>
      </c>
      <c r="O97">
        <f>TPDDL_ISGS_exbus!BB97</f>
        <v>498.97716269996971</v>
      </c>
      <c r="P97" s="77">
        <v>71.642870997475256</v>
      </c>
      <c r="Q97" s="77">
        <v>23.459999999999997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215.42999999999998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2.67</v>
      </c>
      <c r="AB97" s="117">
        <f>-STOA!P97</f>
        <v>0</v>
      </c>
      <c r="AC97">
        <f t="shared" si="3"/>
        <v>9.1217710205691027</v>
      </c>
      <c r="AD97">
        <f t="shared" si="4"/>
        <v>796.4221330154129</v>
      </c>
      <c r="AE97">
        <f>'IDT-1'!F97</f>
        <v>0</v>
      </c>
      <c r="AF97" s="26"/>
      <c r="AG97">
        <f t="shared" si="5"/>
        <v>796.4221330154129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-115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12.021801193874904</v>
      </c>
      <c r="F98">
        <f>GT_Spot!T98</f>
        <v>0</v>
      </c>
      <c r="G98">
        <f>PPCL_NG!T98</f>
        <v>27.252511999999999</v>
      </c>
      <c r="H98">
        <f>PPCL_Spot!T98</f>
        <v>0</v>
      </c>
      <c r="I98">
        <f>Bawana_NG!T98</f>
        <v>57.27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5.3599519999999998</v>
      </c>
      <c r="O98">
        <f>TPDDL_ISGS_exbus!BB98</f>
        <v>465.26531647559102</v>
      </c>
      <c r="P98" s="77">
        <v>71.642870997475256</v>
      </c>
      <c r="Q98" s="77">
        <v>6.69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215.42999999999998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2.67</v>
      </c>
      <c r="AB98" s="117">
        <f>-STOA!P98</f>
        <v>0</v>
      </c>
      <c r="AC98">
        <f t="shared" si="3"/>
        <v>8.5414300898719855</v>
      </c>
      <c r="AD98">
        <f t="shared" si="4"/>
        <v>761.18781282517966</v>
      </c>
      <c r="AE98">
        <f>'IDT-1'!F98</f>
        <v>0</v>
      </c>
      <c r="AF98" s="26"/>
      <c r="AG98">
        <f t="shared" si="5"/>
        <v>761.18781282517966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0.28675417703369993</v>
      </c>
      <c r="F99">
        <f t="shared" si="6"/>
        <v>0</v>
      </c>
      <c r="G99">
        <f t="shared" si="6"/>
        <v>0.64816636163607222</v>
      </c>
      <c r="H99">
        <f t="shared" si="6"/>
        <v>0</v>
      </c>
      <c r="I99">
        <f t="shared" si="6"/>
        <v>1.4792952859895729</v>
      </c>
      <c r="J99">
        <f t="shared" si="6"/>
        <v>0</v>
      </c>
      <c r="K99">
        <f t="shared" si="6"/>
        <v>0</v>
      </c>
      <c r="L99">
        <f t="shared" si="6"/>
        <v>0.14201454311155623</v>
      </c>
      <c r="M99">
        <f t="shared" si="6"/>
        <v>0</v>
      </c>
      <c r="N99">
        <f t="shared" si="6"/>
        <v>0.13640838399999999</v>
      </c>
      <c r="O99">
        <f t="shared" si="6"/>
        <v>16.769234623676535</v>
      </c>
      <c r="P99" s="77">
        <f t="shared" si="6"/>
        <v>1.5182948611411549</v>
      </c>
      <c r="Q99" s="77">
        <f t="shared" si="6"/>
        <v>0.49286071550802191</v>
      </c>
      <c r="R99" s="80">
        <f>SUM(R3:R98)/4000</f>
        <v>0.19338436224489805</v>
      </c>
      <c r="S99" s="80">
        <f t="shared" si="6"/>
        <v>0</v>
      </c>
      <c r="T99" s="78">
        <f t="shared" si="6"/>
        <v>0.85409250000000037</v>
      </c>
      <c r="U99" s="78">
        <f t="shared" si="6"/>
        <v>6.5146424999999999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0.5016250000000001</v>
      </c>
      <c r="Z99" s="75">
        <f t="shared" si="6"/>
        <v>-0.77608250000000001</v>
      </c>
      <c r="AA99" s="117">
        <f t="shared" si="6"/>
        <v>6.451999999999998E-2</v>
      </c>
      <c r="AB99" s="117">
        <f t="shared" si="6"/>
        <v>0</v>
      </c>
      <c r="AC99">
        <f t="shared" si="6"/>
        <v>0.27961116123077373</v>
      </c>
      <c r="AD99">
        <f t="shared" si="6"/>
        <v>27.168099653110744</v>
      </c>
      <c r="AE99">
        <f t="shared" si="6"/>
        <v>-0.28356700000000001</v>
      </c>
      <c r="AG99">
        <f t="shared" si="6"/>
        <v>26.88453265311075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-1.3774999999999999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44943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79"/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  <c r="AT1" s="197" t="s">
        <v>149</v>
      </c>
    </row>
    <row r="2" spans="1:46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79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1.9284972748507658</v>
      </c>
      <c r="F3">
        <f>GT_Spot!S3</f>
        <v>0</v>
      </c>
      <c r="G3">
        <f>PPCL_NG!S3</f>
        <v>42.151759448275868</v>
      </c>
      <c r="H3">
        <f>PPCL_Spot!S3</f>
        <v>0</v>
      </c>
      <c r="I3">
        <f>Bawana_NG!S3</f>
        <v>19.640689635153411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0.9880707999999998</v>
      </c>
      <c r="O3">
        <f>NDMC_ISGS_exbus!BB3</f>
        <v>93.259648447379163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1.8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1.4059642573298015</v>
      </c>
      <c r="AD3">
        <f>SUM(B3:AB3,AI3:AR3)-AC3</f>
        <v>158.36270134832944</v>
      </c>
      <c r="AE3">
        <f>'IDT-1'!E3</f>
        <v>0</v>
      </c>
      <c r="AF3" s="26"/>
      <c r="AG3">
        <f>SUM(AD3:AF3)+AT3</f>
        <v>158.36270134832944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1.9284972748507658</v>
      </c>
      <c r="F4">
        <f>GT_Spot!S4</f>
        <v>0</v>
      </c>
      <c r="G4">
        <f>PPCL_NG!S4</f>
        <v>41.75712</v>
      </c>
      <c r="H4">
        <f>PPCL_Spot!S4</f>
        <v>0</v>
      </c>
      <c r="I4">
        <f>Bawana_NG!S4</f>
        <v>19.640689635153411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1.0027299999999999</v>
      </c>
      <c r="O4">
        <f>NDMC_ISGS_exbus!BB4</f>
        <v>93.619522168472614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1.85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1.4062273198905957</v>
      </c>
      <c r="AD4">
        <f t="shared" ref="AD4:AD67" si="1">SUM(B4:AB4,AI4:AR4)-AC4</f>
        <v>158.39233175858618</v>
      </c>
      <c r="AE4">
        <f>'IDT-1'!E4</f>
        <v>0</v>
      </c>
      <c r="AF4" s="26"/>
      <c r="AG4">
        <f t="shared" ref="AG4:AG67" si="2">SUM(AD4:AF4)+AT4</f>
        <v>158.39233175858618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2.0737607059434207</v>
      </c>
      <c r="F5">
        <f>GT_Spot!S5</f>
        <v>0</v>
      </c>
      <c r="G5">
        <f>PPCL_NG!S5</f>
        <v>41.690754206896557</v>
      </c>
      <c r="H5">
        <f>PPCL_Spot!S5</f>
        <v>0</v>
      </c>
      <c r="I5">
        <f>Bawana_NG!S5</f>
        <v>19.640908544201324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1.0055803999999999</v>
      </c>
      <c r="O5">
        <f>NDMC_ISGS_exbus!BB5</f>
        <v>95.409328934571775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1.9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1.4231389285661953</v>
      </c>
      <c r="AD5">
        <f t="shared" si="1"/>
        <v>160.29719386304689</v>
      </c>
      <c r="AE5">
        <f>'IDT-1'!E5</f>
        <v>0</v>
      </c>
      <c r="AF5" s="26"/>
      <c r="AG5">
        <f t="shared" si="2"/>
        <v>160.29719386304689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2.0737607059434207</v>
      </c>
      <c r="F6">
        <f>GT_Spot!S6</f>
        <v>0</v>
      </c>
      <c r="G6">
        <f>PPCL_NG!S6</f>
        <v>41.619647999999998</v>
      </c>
      <c r="H6">
        <f>PPCL_Spot!S6</f>
        <v>0</v>
      </c>
      <c r="I6">
        <f>Bawana_NG!S6</f>
        <v>19.640908544201324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0.97239359999999975</v>
      </c>
      <c r="O6">
        <f>NDMC_ISGS_exbus!BB6</f>
        <v>95.419315682915567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1.95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1.4227490334909305</v>
      </c>
      <c r="AD6">
        <f t="shared" si="1"/>
        <v>160.25327749956935</v>
      </c>
      <c r="AE6">
        <f>'IDT-1'!E6</f>
        <v>0</v>
      </c>
      <c r="AF6" s="26"/>
      <c r="AG6">
        <f t="shared" si="2"/>
        <v>160.25327749956935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2.0737607059434207</v>
      </c>
      <c r="F7">
        <f>GT_Spot!S7</f>
        <v>0</v>
      </c>
      <c r="G7">
        <f>PPCL_NG!S7</f>
        <v>41.733417931034481</v>
      </c>
      <c r="H7">
        <f>PPCL_Spot!S7</f>
        <v>0</v>
      </c>
      <c r="I7">
        <f>Bawana_NG!S7</f>
        <v>19.640908544201324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0.97626199999999985</v>
      </c>
      <c r="O7">
        <f>NDMC_ISGS_exbus!BB7</f>
        <v>95.519474801122598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2.02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1.7360161143210924</v>
      </c>
      <c r="AD7">
        <f t="shared" si="1"/>
        <v>125.22780786798073</v>
      </c>
      <c r="AE7">
        <f>'IDT-1'!E7</f>
        <v>0</v>
      </c>
      <c r="AF7" s="26"/>
      <c r="AG7">
        <f t="shared" si="2"/>
        <v>125.22780786798073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2.0737607059434207</v>
      </c>
      <c r="F8">
        <f>GT_Spot!S8</f>
        <v>0</v>
      </c>
      <c r="G8">
        <f>PPCL_NG!S8</f>
        <v>41.665867034482751</v>
      </c>
      <c r="H8">
        <f>PPCL_Spot!S8</f>
        <v>0</v>
      </c>
      <c r="I8">
        <f>Bawana_NG!S8</f>
        <v>19.640908544201324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1.024108</v>
      </c>
      <c r="O8">
        <f>NDMC_ISGS_exbus!BB8</f>
        <v>95.52946154946639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2.06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1.7362825946168625</v>
      </c>
      <c r="AD8">
        <f t="shared" si="1"/>
        <v>125.25782323947702</v>
      </c>
      <c r="AE8">
        <f>'IDT-1'!E8</f>
        <v>0</v>
      </c>
      <c r="AF8" s="26"/>
      <c r="AG8">
        <f t="shared" si="2"/>
        <v>125.25782323947702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2.0737607059434207</v>
      </c>
      <c r="F9">
        <f>GT_Spot!S9</f>
        <v>0</v>
      </c>
      <c r="G9">
        <f>PPCL_NG!S9</f>
        <v>41.960957793103454</v>
      </c>
      <c r="H9">
        <f>PPCL_Spot!S9</f>
        <v>0</v>
      </c>
      <c r="I9">
        <f>Bawana_NG!S9</f>
        <v>19.640908544201324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1.0173891999999998</v>
      </c>
      <c r="O9">
        <f>NDMC_ISGS_exbus!BB9</f>
        <v>95.529533160880277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2.06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1.738820898033167</v>
      </c>
      <c r="AD9">
        <f t="shared" si="1"/>
        <v>125.54372850609531</v>
      </c>
      <c r="AE9">
        <f>'IDT-1'!E9</f>
        <v>0</v>
      </c>
      <c r="AF9" s="26"/>
      <c r="AG9">
        <f t="shared" si="2"/>
        <v>125.54372850609531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-35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2.0737607059434207</v>
      </c>
      <c r="F10">
        <f>GT_Spot!S10</f>
        <v>0</v>
      </c>
      <c r="G10">
        <f>PPCL_NG!S10</f>
        <v>41.739343448275861</v>
      </c>
      <c r="H10">
        <f>PPCL_Spot!S10</f>
        <v>0</v>
      </c>
      <c r="I10">
        <f>Bawana_NG!S10</f>
        <v>19.640908544201324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1.0065983999999999</v>
      </c>
      <c r="O10">
        <f>NDMC_ISGS_exbus!BB10</f>
        <v>95.639605852427465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2.06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1.7377443724442991</v>
      </c>
      <c r="AD10">
        <f t="shared" si="1"/>
        <v>125.42247257840376</v>
      </c>
      <c r="AE10">
        <f>'IDT-1'!E10</f>
        <v>0</v>
      </c>
      <c r="AF10" s="26"/>
      <c r="AG10">
        <f t="shared" si="2"/>
        <v>125.42247257840376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1.9219917012448131</v>
      </c>
      <c r="F11">
        <f>GT_Spot!S11</f>
        <v>0</v>
      </c>
      <c r="G11">
        <f>PPCL_NG!S11</f>
        <v>41.796228413793102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0.99784359999999983</v>
      </c>
      <c r="O11">
        <f>NDMC_ISGS_exbus!BB11</f>
        <v>95.279663749673588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2.06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1.7780554977662457</v>
      </c>
      <c r="AD11">
        <f t="shared" si="1"/>
        <v>119.91858051114659</v>
      </c>
      <c r="AE11">
        <f>'IDT-1'!E11</f>
        <v>0</v>
      </c>
      <c r="AF11" s="26"/>
      <c r="AG11">
        <f t="shared" si="2"/>
        <v>119.91858051114659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1.9219917012448131</v>
      </c>
      <c r="F12">
        <f>GT_Spot!S12</f>
        <v>0</v>
      </c>
      <c r="G12">
        <f>PPCL_NG!S12</f>
        <v>41.753564689655171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0.95284799999999981</v>
      </c>
      <c r="O12">
        <f>NDMC_ISGS_exbus!BB12</f>
        <v>95.009636498351085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2.06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1.7749078559021938</v>
      </c>
      <c r="AD12">
        <f t="shared" si="1"/>
        <v>119.5640415775502</v>
      </c>
      <c r="AE12">
        <f>'IDT-1'!E12</f>
        <v>0</v>
      </c>
      <c r="AF12" s="26"/>
      <c r="AG12">
        <f t="shared" si="2"/>
        <v>119.5640415775502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-40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2.0737607059434207</v>
      </c>
      <c r="F13">
        <f>GT_Spot!S13</f>
        <v>0</v>
      </c>
      <c r="G13">
        <f>PPCL_NG!S13</f>
        <v>41.714456275862069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0.98990319999999987</v>
      </c>
      <c r="O13">
        <f>NDMC_ISGS_exbus!BB13</f>
        <v>94.819491460110754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2.06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1.7745520785256477</v>
      </c>
      <c r="AD13">
        <f t="shared" si="1"/>
        <v>119.52396810759193</v>
      </c>
      <c r="AE13">
        <f>'IDT-1'!E13</f>
        <v>0</v>
      </c>
      <c r="AF13" s="26"/>
      <c r="AG13">
        <f t="shared" si="2"/>
        <v>119.52396810759193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2.0737607059434207</v>
      </c>
      <c r="F14">
        <f>GT_Spot!S14</f>
        <v>0</v>
      </c>
      <c r="G14">
        <f>PPCL_NG!S14</f>
        <v>41.71919668965517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1.0094487999999999</v>
      </c>
      <c r="O14">
        <f>NDMC_ISGS_exbus!BB14</f>
        <v>94.819667659160842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2.06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1.7747673459986677</v>
      </c>
      <c r="AD14">
        <f t="shared" si="1"/>
        <v>119.54821505296209</v>
      </c>
      <c r="AE14">
        <f>'IDT-1'!E14</f>
        <v>0</v>
      </c>
      <c r="AF14" s="26"/>
      <c r="AG14">
        <f t="shared" si="2"/>
        <v>119.54821505296209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-40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2.0737607059434207</v>
      </c>
      <c r="F15">
        <f>GT_Spot!S15</f>
        <v>0</v>
      </c>
      <c r="G15">
        <f>PPCL_NG!S15</f>
        <v>41.691939310344821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1.0289943999999998</v>
      </c>
      <c r="O15">
        <f>NDMC_ISGS_exbus!BB15</f>
        <v>94.729768703503154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2.06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1.7739083715309487</v>
      </c>
      <c r="AD15">
        <f t="shared" si="1"/>
        <v>119.45146329246177</v>
      </c>
      <c r="AE15">
        <f>'IDT-1'!E15</f>
        <v>0</v>
      </c>
      <c r="AF15" s="26"/>
      <c r="AG15">
        <f t="shared" si="2"/>
        <v>119.45146329246177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2.0737607059434207</v>
      </c>
      <c r="F16">
        <f>GT_Spot!S16</f>
        <v>0</v>
      </c>
      <c r="G16">
        <f>PPCL_NG!S16</f>
        <v>41.635054344827594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0.9996759999999999</v>
      </c>
      <c r="O16">
        <f>NDMC_ISGS_exbus!BB16</f>
        <v>94.819683919566373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2.06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1.7739410358157537</v>
      </c>
      <c r="AD16">
        <f t="shared" si="1"/>
        <v>119.45514247872298</v>
      </c>
      <c r="AE16">
        <f>'IDT-1'!E16</f>
        <v>0</v>
      </c>
      <c r="AF16" s="26"/>
      <c r="AG16">
        <f t="shared" si="2"/>
        <v>119.45514247872298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-40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2.0737607059434207</v>
      </c>
      <c r="F17">
        <f>GT_Spot!S17</f>
        <v>0</v>
      </c>
      <c r="G17">
        <f>PPCL_NG!S17</f>
        <v>41.639794758620695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0.98114839999999992</v>
      </c>
      <c r="O17">
        <f>NDMC_ISGS_exbus!BB17</f>
        <v>94.819697171222586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2.06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1.7738198251917074</v>
      </c>
      <c r="AD17">
        <f t="shared" si="1"/>
        <v>119.44148975479632</v>
      </c>
      <c r="AE17">
        <f>'IDT-1'!E17</f>
        <v>0</v>
      </c>
      <c r="AF17" s="26"/>
      <c r="AG17">
        <f t="shared" si="2"/>
        <v>119.44148975479632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-40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2.0737607059434207</v>
      </c>
      <c r="F18">
        <f>GT_Spot!S18</f>
        <v>0</v>
      </c>
      <c r="G18">
        <f>PPCL_NG!S18</f>
        <v>41.529580137931035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0.97442959999999967</v>
      </c>
      <c r="O18">
        <f>NDMC_ISGS_exbus!BB18</f>
        <v>94.819683919566373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2.06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1.7727906944750638</v>
      </c>
      <c r="AD18">
        <f t="shared" si="1"/>
        <v>119.32557221316709</v>
      </c>
      <c r="AE18">
        <f>'IDT-1'!E18</f>
        <v>0</v>
      </c>
      <c r="AF18" s="26"/>
      <c r="AG18">
        <f t="shared" si="2"/>
        <v>119.32557221316709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2.0737607059434207</v>
      </c>
      <c r="F19">
        <f>GT_Spot!S19</f>
        <v>0</v>
      </c>
      <c r="G19">
        <f>PPCL_NG!S19</f>
        <v>41.759490206896544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0.93330239999999975</v>
      </c>
      <c r="O19">
        <f>NDMC_ISGS_exbus!BB19</f>
        <v>94.819697171222586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2.06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1.7744521003365352</v>
      </c>
      <c r="AD19">
        <f t="shared" si="1"/>
        <v>119.51270692792735</v>
      </c>
      <c r="AE19">
        <f>'IDT-1'!E19</f>
        <v>0</v>
      </c>
      <c r="AF19" s="26"/>
      <c r="AG19">
        <f t="shared" si="2"/>
        <v>119.51270692792735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2.0737607059434207</v>
      </c>
      <c r="F20">
        <f>GT_Spot!S20</f>
        <v>0</v>
      </c>
      <c r="G20">
        <f>PPCL_NG!S20</f>
        <v>41.55091199999999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0.94694359999999977</v>
      </c>
      <c r="O20">
        <f>NDMC_ISGS_exbus!BB20</f>
        <v>94.819683919566373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2.06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1.7727365380612707</v>
      </c>
      <c r="AD20">
        <f t="shared" si="1"/>
        <v>119.31947223164984</v>
      </c>
      <c r="AE20">
        <f>'IDT-1'!E20</f>
        <v>0</v>
      </c>
      <c r="AF20" s="26"/>
      <c r="AG20">
        <f t="shared" si="2"/>
        <v>119.31947223164984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-40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2.0736655704528206</v>
      </c>
      <c r="F21">
        <f>GT_Spot!S21</f>
        <v>0</v>
      </c>
      <c r="G21">
        <f>PPCL_NG!S21</f>
        <v>41.832966620689653</v>
      </c>
      <c r="H21">
        <f>PPCL_Spot!S21</f>
        <v>0</v>
      </c>
      <c r="I21">
        <f>Bawana_NG!S21</f>
        <v>19.22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0.97524399999999989</v>
      </c>
      <c r="O21">
        <f>NDMC_ISGS_exbus!BB21</f>
        <v>94.709742798995961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2.06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1.7707953480010308</v>
      </c>
      <c r="AD21">
        <f t="shared" si="1"/>
        <v>119.10082364213739</v>
      </c>
      <c r="AE21">
        <f>'IDT-1'!E21</f>
        <v>0</v>
      </c>
      <c r="AF21" s="26"/>
      <c r="AG21">
        <f t="shared" si="2"/>
        <v>119.10082364213739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-40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2.0736655704528206</v>
      </c>
      <c r="F22">
        <f>GT_Spot!S22</f>
        <v>0</v>
      </c>
      <c r="G22">
        <f>PPCL_NG!S22</f>
        <v>41.485731310344818</v>
      </c>
      <c r="H22">
        <f>PPCL_Spot!S22</f>
        <v>0</v>
      </c>
      <c r="I22">
        <f>Bawana_NG!S22</f>
        <v>19.22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0.94694359999999977</v>
      </c>
      <c r="O22">
        <f>NDMC_ISGS_exbus!BB22</f>
        <v>94.619623112758234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2.06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1.7666975805111047</v>
      </c>
      <c r="AD22">
        <f t="shared" si="1"/>
        <v>118.63926601304476</v>
      </c>
      <c r="AE22">
        <f>'IDT-1'!E22</f>
        <v>0</v>
      </c>
      <c r="AF22" s="26"/>
      <c r="AG22">
        <f t="shared" si="2"/>
        <v>118.63926601304476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-40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2.0736655704528206</v>
      </c>
      <c r="F23">
        <f>GT_Spot!S23</f>
        <v>0</v>
      </c>
      <c r="G23">
        <f>PPCL_NG!S23</f>
        <v>41.700235034482759</v>
      </c>
      <c r="H23">
        <f>PPCL_Spot!S23</f>
        <v>0</v>
      </c>
      <c r="I23">
        <f>Bawana_NG!S23</f>
        <v>18.690000000000001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0.96954319999999972</v>
      </c>
      <c r="O23">
        <f>NDMC_ISGS_exbus!BB23</f>
        <v>92.859770154539589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2.06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1.7042427461202179</v>
      </c>
      <c r="AD23">
        <f t="shared" si="1"/>
        <v>121.64897121335495</v>
      </c>
      <c r="AE23">
        <f>'IDT-1'!E23</f>
        <v>0</v>
      </c>
      <c r="AF23" s="26"/>
      <c r="AG23">
        <f t="shared" si="2"/>
        <v>121.64897121335495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2.0736655704528206</v>
      </c>
      <c r="F24">
        <f>GT_Spot!S24</f>
        <v>0</v>
      </c>
      <c r="G24">
        <f>PPCL_NG!S24</f>
        <v>41.539060965517244</v>
      </c>
      <c r="H24">
        <f>PPCL_Spot!S24</f>
        <v>0</v>
      </c>
      <c r="I24">
        <f>Bawana_NG!S24</f>
        <v>18.690000000000001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0.99478959999999983</v>
      </c>
      <c r="O24">
        <f>NDMC_ISGS_exbus!BB24</f>
        <v>92.669669644421958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2.06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1.6569830605333093</v>
      </c>
      <c r="AD24">
        <f t="shared" si="1"/>
        <v>126.37020271985871</v>
      </c>
      <c r="AE24">
        <f>'IDT-1'!E24</f>
        <v>0</v>
      </c>
      <c r="AF24" s="26"/>
      <c r="AG24">
        <f t="shared" si="2"/>
        <v>126.37020271985871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2.0736655704528206</v>
      </c>
      <c r="F25">
        <f>GT_Spot!S25</f>
        <v>0</v>
      </c>
      <c r="G25">
        <f>PPCL_NG!S25</f>
        <v>41.681273379310348</v>
      </c>
      <c r="H25">
        <f>PPCL_Spot!S25</f>
        <v>0</v>
      </c>
      <c r="I25">
        <f>Bawana_NG!S25</f>
        <v>18.690000000000001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1.0114847999999999</v>
      </c>
      <c r="O25">
        <f>NDMC_ISGS_exbus!BB25</f>
        <v>92.619623401130369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2.06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1.6135504029827463</v>
      </c>
      <c r="AD25">
        <f t="shared" si="1"/>
        <v>131.52249674791079</v>
      </c>
      <c r="AE25">
        <f>'IDT-1'!E25</f>
        <v>0</v>
      </c>
      <c r="AF25" s="26"/>
      <c r="AG25">
        <f t="shared" si="2"/>
        <v>131.52249674791079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2.0736655704528206</v>
      </c>
      <c r="F26">
        <f>GT_Spot!S26</f>
        <v>0</v>
      </c>
      <c r="G26">
        <f>PPCL_NG!S26</f>
        <v>41.715641379310341</v>
      </c>
      <c r="H26">
        <f>PPCL_Spot!S26</f>
        <v>0</v>
      </c>
      <c r="I26">
        <f>Bawana_NG!S26</f>
        <v>18.690000000000001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1.0271619999999999</v>
      </c>
      <c r="O26">
        <f>NDMC_ISGS_exbus!BB26</f>
        <v>92.864971044185069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2.06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1.5717592223906509</v>
      </c>
      <c r="AD26">
        <f t="shared" si="1"/>
        <v>136.85968077155758</v>
      </c>
      <c r="AE26">
        <f>'IDT-1'!E26</f>
        <v>0</v>
      </c>
      <c r="AF26" s="26"/>
      <c r="AG26">
        <f t="shared" si="2"/>
        <v>136.85968077155758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2.0736655704528206</v>
      </c>
      <c r="F27">
        <f>GT_Spot!S27</f>
        <v>0</v>
      </c>
      <c r="G27">
        <f>PPCL_NG!S27</f>
        <v>41.603056551724137</v>
      </c>
      <c r="H27">
        <f>PPCL_Spot!S27</f>
        <v>0</v>
      </c>
      <c r="I27">
        <f>Bawana_NG!S27</f>
        <v>17.999670390038453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1.0505759999999997</v>
      </c>
      <c r="O27">
        <f>NDMC_ISGS_exbus!BB27</f>
        <v>94.070971355867556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2.06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1.39794987083913</v>
      </c>
      <c r="AD27">
        <f t="shared" si="1"/>
        <v>157.45998999724381</v>
      </c>
      <c r="AE27">
        <f>'IDT-1'!E27</f>
        <v>0</v>
      </c>
      <c r="AF27" s="26"/>
      <c r="AG27">
        <f t="shared" si="2"/>
        <v>157.45998999724381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2.0736655704528206</v>
      </c>
      <c r="F28">
        <f>GT_Spot!S28</f>
        <v>0</v>
      </c>
      <c r="G28">
        <f>PPCL_NG!S28</f>
        <v>41.559207724137934</v>
      </c>
      <c r="H28">
        <f>PPCL_Spot!S28</f>
        <v>0</v>
      </c>
      <c r="I28">
        <f>Bawana_NG!S28</f>
        <v>17.999670390038453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1.0104667999999999</v>
      </c>
      <c r="O28">
        <f>NDMC_ISGS_exbus!BB28</f>
        <v>95.298801895938979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2.06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1.4080159489490003</v>
      </c>
      <c r="AD28">
        <f t="shared" si="1"/>
        <v>158.59379643161918</v>
      </c>
      <c r="AE28">
        <f>'IDT-1'!E28</f>
        <v>0</v>
      </c>
      <c r="AF28" s="26"/>
      <c r="AG28">
        <f t="shared" si="2"/>
        <v>158.59379643161918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2.0736655704528206</v>
      </c>
      <c r="F29">
        <f>GT_Spot!S29</f>
        <v>0</v>
      </c>
      <c r="G29">
        <f>PPCL_NG!S29</f>
        <v>41.745268965517241</v>
      </c>
      <c r="H29">
        <f>PPCL_Spot!S29</f>
        <v>0</v>
      </c>
      <c r="I29">
        <f>Bawana_NG!S29</f>
        <v>17.999670390038453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0.98013039999999985</v>
      </c>
      <c r="O29">
        <f>NDMC_ISGS_exbus!BB29</f>
        <v>96.949333350438977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2.06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1.4239110043527379</v>
      </c>
      <c r="AD29">
        <f t="shared" si="1"/>
        <v>160.38415767209474</v>
      </c>
      <c r="AE29">
        <f>'IDT-1'!E29</f>
        <v>0</v>
      </c>
      <c r="AF29" s="26"/>
      <c r="AG29">
        <f t="shared" si="2"/>
        <v>160.38415767209474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2.0736655704528206</v>
      </c>
      <c r="F30">
        <f>GT_Spot!S30</f>
        <v>0</v>
      </c>
      <c r="G30">
        <f>PPCL_NG!S30</f>
        <v>41.930145103448268</v>
      </c>
      <c r="H30">
        <f>PPCL_Spot!S30</f>
        <v>0</v>
      </c>
      <c r="I30">
        <f>Bawana_NG!S30</f>
        <v>17.999709724238027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1.0456896</v>
      </c>
      <c r="O30">
        <f>NDMC_ISGS_exbus!BB30</f>
        <v>99.532002732138977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2.06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1.4488426720264473</v>
      </c>
      <c r="AD30">
        <f t="shared" si="1"/>
        <v>163.19237005825164</v>
      </c>
      <c r="AE30">
        <f>'IDT-1'!E30</f>
        <v>0</v>
      </c>
      <c r="AF30" s="26"/>
      <c r="AG30">
        <f t="shared" si="2"/>
        <v>163.19237005825164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2.0736655704528206</v>
      </c>
      <c r="F31">
        <f>GT_Spot!S31</f>
        <v>0</v>
      </c>
      <c r="G31">
        <f>PPCL_NG!S31</f>
        <v>42.378114206896555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0.99295719999999976</v>
      </c>
      <c r="O31">
        <f>NDMC_ISGS_exbus!BB31</f>
        <v>102.97114884763897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2.06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1.5667157952598976</v>
      </c>
      <c r="AD31">
        <f t="shared" si="1"/>
        <v>176.46917002972845</v>
      </c>
      <c r="AE31">
        <f>'IDT-1'!E31</f>
        <v>0</v>
      </c>
      <c r="AF31" s="26"/>
      <c r="AG31">
        <f t="shared" si="2"/>
        <v>176.46917002972845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9.56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2.0737607059434207</v>
      </c>
      <c r="F32">
        <f>GT_Spot!S32</f>
        <v>0</v>
      </c>
      <c r="G32">
        <f>PPCL_NG!S32</f>
        <v>42.350856827586206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1.0212575999999998</v>
      </c>
      <c r="O32">
        <f>NDMC_ISGS_exbus!BB32</f>
        <v>103.48613790173899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2.06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1.5712577147103637</v>
      </c>
      <c r="AD32">
        <f t="shared" si="1"/>
        <v>176.98075532055825</v>
      </c>
      <c r="AE32">
        <f>'IDT-1'!E32</f>
        <v>0</v>
      </c>
      <c r="AF32" s="26"/>
      <c r="AG32">
        <f t="shared" si="2"/>
        <v>176.98075532055825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9.56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2.0737607059434207</v>
      </c>
      <c r="F33">
        <f>GT_Spot!S33</f>
        <v>0</v>
      </c>
      <c r="G33">
        <f>PPCL_NG!S33</f>
        <v>42.289231448275856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0.98318439999999985</v>
      </c>
      <c r="O33">
        <f>NDMC_ISGS_exbus!BB33</f>
        <v>103.57613790173897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2.06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1.1000000000000001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1.5681803672124326</v>
      </c>
      <c r="AD33">
        <f t="shared" si="1"/>
        <v>176.63413408874584</v>
      </c>
      <c r="AE33">
        <f>'IDT-1'!E33</f>
        <v>0</v>
      </c>
      <c r="AF33" s="26"/>
      <c r="AG33">
        <f t="shared" si="2"/>
        <v>176.63413408874584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8.1199999999999992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2.0737607059434207</v>
      </c>
      <c r="F34">
        <f>GT_Spot!S34</f>
        <v>0</v>
      </c>
      <c r="G34">
        <f>PPCL_NG!S34</f>
        <v>42.516771310344836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1.0104667999999999</v>
      </c>
      <c r="O34">
        <f>NDMC_ISGS_exbus!BB34</f>
        <v>103.65613790173899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2.06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0.71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1.56954280311864</v>
      </c>
      <c r="AD34">
        <f t="shared" si="1"/>
        <v>176.78759391490863</v>
      </c>
      <c r="AE34">
        <f>'IDT-1'!E34</f>
        <v>0</v>
      </c>
      <c r="AF34" s="26"/>
      <c r="AG34">
        <f t="shared" si="2"/>
        <v>176.78759391490863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8.33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2.0737607059434207</v>
      </c>
      <c r="F35">
        <f>GT_Spot!S35</f>
        <v>0</v>
      </c>
      <c r="G35">
        <f>PPCL_NG!S35</f>
        <v>42.513216000000007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0.98705279999999973</v>
      </c>
      <c r="O35">
        <f>NDMC_ISGS_exbus!BB35</f>
        <v>103.58702015113899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2.06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1.24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1.6473692369823252</v>
      </c>
      <c r="AD35">
        <f t="shared" si="1"/>
        <v>185.55368042010011</v>
      </c>
      <c r="AE35">
        <f>'IDT-1'!E35</f>
        <v>0</v>
      </c>
      <c r="AF35" s="26"/>
      <c r="AG35">
        <f t="shared" si="2"/>
        <v>185.55368042010011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16.739999999999998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2.0737607059434207</v>
      </c>
      <c r="F36">
        <f>GT_Spot!S36</f>
        <v>0</v>
      </c>
      <c r="G36">
        <f>PPCL_NG!S36</f>
        <v>42.443294896551727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1.0202395999999998</v>
      </c>
      <c r="O36">
        <f>NDMC_ISGS_exbus!BB36</f>
        <v>103.14322824963899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2.06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1.19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1.7253326063787804</v>
      </c>
      <c r="AD36">
        <f t="shared" si="1"/>
        <v>194.33519084575536</v>
      </c>
      <c r="AE36">
        <f>'IDT-1'!E36</f>
        <v>0</v>
      </c>
      <c r="AF36" s="26"/>
      <c r="AG36">
        <f t="shared" si="2"/>
        <v>194.33519084575536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26.13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2.0737607059434207</v>
      </c>
      <c r="F37">
        <f>GT_Spot!S37</f>
        <v>0</v>
      </c>
      <c r="G37">
        <f>PPCL_NG!S37</f>
        <v>42.470552275862076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0.99092119999999984</v>
      </c>
      <c r="O37">
        <f>NDMC_ISGS_exbus!BB37</f>
        <v>100.10320391283898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2.06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1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1.7348182552328715</v>
      </c>
      <c r="AD37">
        <f t="shared" si="1"/>
        <v>195.40361983941159</v>
      </c>
      <c r="AE37">
        <f>'IDT-1'!E37</f>
        <v>0</v>
      </c>
      <c r="AF37" s="26"/>
      <c r="AG37">
        <f t="shared" si="2"/>
        <v>195.40361983941159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30.44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2.0737607059434207</v>
      </c>
      <c r="F38">
        <f>GT_Spot!S38</f>
        <v>0</v>
      </c>
      <c r="G38">
        <f>PPCL_NG!S38</f>
        <v>42.667279448275863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1.0554623999999999</v>
      </c>
      <c r="O38">
        <f>NDMC_ISGS_exbus!BB38</f>
        <v>98.720862025138999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2.06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0.87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1.7627928082983531</v>
      </c>
      <c r="AD38">
        <f t="shared" si="1"/>
        <v>198.55457177105995</v>
      </c>
      <c r="AE38">
        <f>'IDT-1'!E38</f>
        <v>0</v>
      </c>
      <c r="AF38" s="26"/>
      <c r="AG38">
        <f t="shared" si="2"/>
        <v>198.55457177105995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34.869999999999997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2.0576433947573314</v>
      </c>
      <c r="F39">
        <f>GT_Spot!S39</f>
        <v>0</v>
      </c>
      <c r="G39">
        <f>PPCL_NG!S39</f>
        <v>42.522696827586202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1.0505759999999997</v>
      </c>
      <c r="O39">
        <f>NDMC_ISGS_exbus!BB39</f>
        <v>98.15997061943898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2.06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7.33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1.7003438042076864</v>
      </c>
      <c r="AD39">
        <f t="shared" si="1"/>
        <v>191.52054303757484</v>
      </c>
      <c r="AE39">
        <f>'IDT-1'!E39</f>
        <v>0</v>
      </c>
      <c r="AF39" s="26"/>
      <c r="AG39">
        <f t="shared" si="2"/>
        <v>191.52054303757484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22.04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2.0576433947573314</v>
      </c>
      <c r="F40">
        <f>GT_Spot!S40</f>
        <v>0</v>
      </c>
      <c r="G40">
        <f>PPCL_NG!S40</f>
        <v>42.452775724137936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0.98705279999999973</v>
      </c>
      <c r="O40">
        <f>NDMC_ISGS_exbus!BB40</f>
        <v>97.179823993338985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2.06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7.56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1.7101682040276616</v>
      </c>
      <c r="AD40">
        <f t="shared" si="1"/>
        <v>192.62712770820659</v>
      </c>
      <c r="AE40">
        <f>'IDT-1'!E40</f>
        <v>0</v>
      </c>
      <c r="AF40" s="26"/>
      <c r="AG40">
        <f t="shared" si="2"/>
        <v>192.62712770820659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24.04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2.0576433947573314</v>
      </c>
      <c r="F41">
        <f>GT_Spot!S41</f>
        <v>0</v>
      </c>
      <c r="G41">
        <f>PPCL_NG!S41</f>
        <v>42.472922482758619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0.92739799999999972</v>
      </c>
      <c r="O41">
        <f>NDMC_ISGS_exbus!BB41</f>
        <v>96.558291992838988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2.06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11.15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1.7570630516591237</v>
      </c>
      <c r="AD41">
        <f t="shared" si="1"/>
        <v>197.90919281869583</v>
      </c>
      <c r="AE41">
        <f>'IDT-1'!E41</f>
        <v>0</v>
      </c>
      <c r="AF41" s="26"/>
      <c r="AG41">
        <f t="shared" si="2"/>
        <v>197.90919281869583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26.44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2.0576433947573314</v>
      </c>
      <c r="F42">
        <f>GT_Spot!S42</f>
        <v>0</v>
      </c>
      <c r="G42">
        <f>PPCL_NG!S42</f>
        <v>42.737200551724136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0.97341159999999971</v>
      </c>
      <c r="O42">
        <f>NDMC_ISGS_exbus!BB42</f>
        <v>95.894876448838971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2.06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15.79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1.79408356155882</v>
      </c>
      <c r="AD42">
        <f t="shared" si="1"/>
        <v>202.07904843376161</v>
      </c>
      <c r="AE42">
        <f>'IDT-1'!E42</f>
        <v>0</v>
      </c>
      <c r="AF42" s="26"/>
      <c r="AG42">
        <f t="shared" si="2"/>
        <v>202.07904843376161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26.36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2.0576433947573314</v>
      </c>
      <c r="F43">
        <f>GT_Spot!S43</f>
        <v>0</v>
      </c>
      <c r="G43">
        <f>PPCL_NG!S43</f>
        <v>42.644762482758622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1.0436535999999998</v>
      </c>
      <c r="O43">
        <f>NDMC_ISGS_exbus!BB43</f>
        <v>94.802764487138958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2.06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17.66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1.7987976508889632</v>
      </c>
      <c r="AD43">
        <f t="shared" si="1"/>
        <v>202.61002631376596</v>
      </c>
      <c r="AE43">
        <f>'IDT-1'!E43</f>
        <v>0</v>
      </c>
      <c r="AF43" s="26"/>
      <c r="AG43">
        <f t="shared" si="2"/>
        <v>202.61002631376596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26.14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2.0576433947573314</v>
      </c>
      <c r="F44">
        <f>GT_Spot!S44</f>
        <v>0</v>
      </c>
      <c r="G44">
        <f>PPCL_NG!S44</f>
        <v>42.686241103448275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0.99397519999999973</v>
      </c>
      <c r="O44">
        <f>NDMC_ISGS_exbus!BB44</f>
        <v>94.402510774438966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2.06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4.62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1.8923552601592726</v>
      </c>
      <c r="AD44">
        <f t="shared" si="1"/>
        <v>213.14801521248532</v>
      </c>
      <c r="AE44">
        <f>'IDT-1'!E44</f>
        <v>0</v>
      </c>
      <c r="AF44" s="26"/>
      <c r="AG44">
        <f t="shared" si="2"/>
        <v>213.14801521248532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50.22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2.0576433947573314</v>
      </c>
      <c r="F45">
        <f>GT_Spot!S45</f>
        <v>0</v>
      </c>
      <c r="G45">
        <f>PPCL_NG!S45</f>
        <v>42.586692413793109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0.97727999999999982</v>
      </c>
      <c r="O45">
        <f>NDMC_ISGS_exbus!BB45</f>
        <v>93.938846526438965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2.06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1.9095160685479069</v>
      </c>
      <c r="AD45">
        <f t="shared" si="1"/>
        <v>215.08094626644152</v>
      </c>
      <c r="AE45">
        <f>'IDT-1'!E45</f>
        <v>0</v>
      </c>
      <c r="AF45" s="26"/>
      <c r="AG45">
        <f t="shared" si="2"/>
        <v>215.08094626644152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57.37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2.0576433947573314</v>
      </c>
      <c r="F46">
        <f>GT_Spot!S46</f>
        <v>0</v>
      </c>
      <c r="G46">
        <f>PPCL_NG!S46</f>
        <v>42.584322206896559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0.99092119999999984</v>
      </c>
      <c r="O46">
        <f>NDMC_ISGS_exbus!BB46</f>
        <v>93.482392107238979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2.06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1.9055984543982576</v>
      </c>
      <c r="AD46">
        <f t="shared" si="1"/>
        <v>214.63968045449465</v>
      </c>
      <c r="AE46">
        <f>'IDT-1'!E46</f>
        <v>0</v>
      </c>
      <c r="AF46" s="26"/>
      <c r="AG46">
        <f t="shared" si="2"/>
        <v>214.63968045449465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57.37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2.0374367172928318</v>
      </c>
      <c r="F47">
        <f>GT_Spot!S47</f>
        <v>0</v>
      </c>
      <c r="G47">
        <f>PPCL_NG!S47</f>
        <v>42.509660689655171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0.98013039999999985</v>
      </c>
      <c r="O47">
        <f>NDMC_ISGS_exbus!BB47</f>
        <v>93.299672206138979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2.06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1.9030607201151657</v>
      </c>
      <c r="AD47">
        <f t="shared" si="1"/>
        <v>214.35383929297183</v>
      </c>
      <c r="AE47">
        <f>'IDT-1'!E47</f>
        <v>0</v>
      </c>
      <c r="AF47" s="26"/>
      <c r="AG47">
        <f t="shared" si="2"/>
        <v>214.35383929297183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57.37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2.0374367172928318</v>
      </c>
      <c r="F48">
        <f>GT_Spot!S48</f>
        <v>0</v>
      </c>
      <c r="G48">
        <f>PPCL_NG!S48</f>
        <v>42.631726344827591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1.0359167999999999</v>
      </c>
      <c r="O48">
        <f>NDMC_ISGS_exbus!BB48</f>
        <v>93.299672206138979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2.06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1.904625818200683</v>
      </c>
      <c r="AD48">
        <f t="shared" si="1"/>
        <v>214.53012625005874</v>
      </c>
      <c r="AE48">
        <f>'IDT-1'!E48</f>
        <v>0</v>
      </c>
      <c r="AF48" s="26"/>
      <c r="AG48">
        <f t="shared" si="2"/>
        <v>214.53012625005874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57.37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2.0374367172928318</v>
      </c>
      <c r="F49">
        <f>GT_Spot!S49</f>
        <v>0</v>
      </c>
      <c r="G49">
        <f>PPCL_NG!S49</f>
        <v>43.649712985311353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1.0104667999999999</v>
      </c>
      <c r="O49">
        <f>NDMC_ISGS_exbus!BB49</f>
        <v>93.199672206138985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2.06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1.9124801406369401</v>
      </c>
      <c r="AD49">
        <f t="shared" si="1"/>
        <v>215.41480856810625</v>
      </c>
      <c r="AE49">
        <f>'IDT-1'!E49</f>
        <v>0</v>
      </c>
      <c r="AF49" s="26"/>
      <c r="AG49">
        <f t="shared" si="2"/>
        <v>215.41480856810625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57.37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2.0374367172928318</v>
      </c>
      <c r="F50">
        <f>GT_Spot!S50</f>
        <v>0</v>
      </c>
      <c r="G50">
        <f>PPCL_NG!S50</f>
        <v>43.829097027791178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1.0104667999999999</v>
      </c>
      <c r="O50">
        <f>NDMC_ISGS_exbus!BB50</f>
        <v>93.199672206138985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2.06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1.9139707202107625</v>
      </c>
      <c r="AD50">
        <f t="shared" si="1"/>
        <v>215.58270203101225</v>
      </c>
      <c r="AE50">
        <f>'IDT-1'!E50</f>
        <v>0</v>
      </c>
      <c r="AF50" s="26"/>
      <c r="AG50">
        <f t="shared" si="2"/>
        <v>215.58270203101225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57.36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2.0576433947573314</v>
      </c>
      <c r="F51">
        <f>GT_Spot!S51</f>
        <v>0</v>
      </c>
      <c r="G51">
        <f>PPCL_NG!S51</f>
        <v>43.659409420039992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1.0446715999999998</v>
      </c>
      <c r="O51">
        <f>NDMC_ISGS_exbus!BB51</f>
        <v>93.159623746411143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2.06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1.8285638638186346</v>
      </c>
      <c r="AD51">
        <f t="shared" si="1"/>
        <v>205.96278429738985</v>
      </c>
      <c r="AE51">
        <f>'IDT-1'!E51</f>
        <v>0</v>
      </c>
      <c r="AF51" s="26"/>
      <c r="AG51">
        <f t="shared" si="2"/>
        <v>205.96278429738985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47.81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2.0576433947573314</v>
      </c>
      <c r="F52">
        <f>GT_Spot!S52</f>
        <v>0</v>
      </c>
      <c r="G52">
        <f>PPCL_NG!S52</f>
        <v>43.718800082752914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1.0153531999999998</v>
      </c>
      <c r="O52">
        <f>NDMC_ISGS_exbus!BB52</f>
        <v>93.159623746411143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2.06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1.8288284997305082</v>
      </c>
      <c r="AD52">
        <f t="shared" si="1"/>
        <v>205.99259192419086</v>
      </c>
      <c r="AE52">
        <f>'IDT-1'!E52</f>
        <v>0</v>
      </c>
      <c r="AF52" s="26"/>
      <c r="AG52">
        <f t="shared" si="2"/>
        <v>205.99259192419086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47.81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2.0576433947573314</v>
      </c>
      <c r="F53">
        <f>GT_Spot!S53</f>
        <v>0</v>
      </c>
      <c r="G53">
        <f>PPCL_NG!S53</f>
        <v>43.706679539342112</v>
      </c>
      <c r="H53">
        <f>PPCL_Spot!S53</f>
        <v>0</v>
      </c>
      <c r="I53">
        <f>Bawana_NG!S53</f>
        <v>18.000000000000004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1.024108</v>
      </c>
      <c r="O53">
        <f>NDMC_ISGS_exbus!BB53</f>
        <v>93.159631090649498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2.06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1.8287989458177907</v>
      </c>
      <c r="AD53">
        <f t="shared" si="1"/>
        <v>205.98926307893115</v>
      </c>
      <c r="AE53">
        <f>'IDT-1'!E53</f>
        <v>0</v>
      </c>
      <c r="AF53" s="26"/>
      <c r="AG53">
        <f t="shared" si="2"/>
        <v>205.98926307893115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47.81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2.0576433947573314</v>
      </c>
      <c r="F54">
        <f>GT_Spot!S54</f>
        <v>0</v>
      </c>
      <c r="G54">
        <f>PPCL_NG!S54</f>
        <v>42.660168827586205</v>
      </c>
      <c r="H54">
        <f>PPCL_Spot!S54</f>
        <v>0</v>
      </c>
      <c r="I54">
        <f>Bawana_NG!S54</f>
        <v>18.000000000000004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1.0232935999999997</v>
      </c>
      <c r="O54">
        <f>NDMC_ISGS_exbus!BB54</f>
        <v>93.109646050219169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2.06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1.819142616478552</v>
      </c>
      <c r="AD54">
        <f t="shared" si="1"/>
        <v>204.90160925608416</v>
      </c>
      <c r="AE54">
        <f>'IDT-1'!E54</f>
        <v>0</v>
      </c>
      <c r="AF54" s="26"/>
      <c r="AG54">
        <f t="shared" si="2"/>
        <v>204.90160925608416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47.81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2.0576433947573314</v>
      </c>
      <c r="F55">
        <f>GT_Spot!S55</f>
        <v>0</v>
      </c>
      <c r="G55">
        <f>PPCL_NG!S55</f>
        <v>42.771568551724137</v>
      </c>
      <c r="H55">
        <f>PPCL_Spot!S55</f>
        <v>0</v>
      </c>
      <c r="I55">
        <f>Bawana_NG!S55</f>
        <v>18.690000000000001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0.9996759999999999</v>
      </c>
      <c r="O55">
        <f>NDMC_ISGS_exbus!BB55</f>
        <v>93.109645219100102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2.06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1.8259870918571177</v>
      </c>
      <c r="AD55">
        <f t="shared" si="1"/>
        <v>205.67254607372445</v>
      </c>
      <c r="AE55">
        <f>'IDT-1'!E55</f>
        <v>0</v>
      </c>
      <c r="AF55" s="26"/>
      <c r="AG55">
        <f t="shared" si="2"/>
        <v>205.67254607372445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47.81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2.0576433947573314</v>
      </c>
      <c r="F56">
        <f>GT_Spot!S56</f>
        <v>0</v>
      </c>
      <c r="G56">
        <f>PPCL_NG!S56</f>
        <v>42.772753655172416</v>
      </c>
      <c r="H56">
        <f>PPCL_Spot!S56</f>
        <v>0</v>
      </c>
      <c r="I56">
        <f>Bawana_NG!S56</f>
        <v>18.690000000000001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1.0348987999999999</v>
      </c>
      <c r="O56">
        <f>NDMC_ISGS_exbus!BB56</f>
        <v>93.109632246742308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2.06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1.784155367250714</v>
      </c>
      <c r="AD56">
        <f t="shared" si="1"/>
        <v>200.96077272942134</v>
      </c>
      <c r="AE56">
        <f>'IDT-1'!E56</f>
        <v>0</v>
      </c>
      <c r="AF56" s="26"/>
      <c r="AG56">
        <f t="shared" si="2"/>
        <v>200.96077272942134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43.02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2.0576433947573314</v>
      </c>
      <c r="F57">
        <f>GT_Spot!S57</f>
        <v>0</v>
      </c>
      <c r="G57">
        <f>PPCL_NG!S57</f>
        <v>42.594988137931033</v>
      </c>
      <c r="H57">
        <f>PPCL_Spot!S57</f>
        <v>0</v>
      </c>
      <c r="I57">
        <f>Bawana_NG!S57</f>
        <v>19.22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1.0192215999999998</v>
      </c>
      <c r="O57">
        <f>NDMC_ISGS_exbus!BB57</f>
        <v>93.101400776005747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2.06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1.7871326343965084</v>
      </c>
      <c r="AD57">
        <f t="shared" si="1"/>
        <v>201.2961212742976</v>
      </c>
      <c r="AE57">
        <f>'IDT-1'!E57</f>
        <v>0</v>
      </c>
      <c r="AF57" s="26"/>
      <c r="AG57">
        <f t="shared" si="2"/>
        <v>201.2961212742976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43.03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2.0576433947573314</v>
      </c>
      <c r="F58">
        <f>GT_Spot!S58</f>
        <v>0</v>
      </c>
      <c r="G58">
        <f>PPCL_NG!S58</f>
        <v>42.820157793103455</v>
      </c>
      <c r="H58">
        <f>PPCL_Spot!S58</f>
        <v>0</v>
      </c>
      <c r="I58">
        <f>Bawana_NG!S58</f>
        <v>19.22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0.97524399999999989</v>
      </c>
      <c r="O58">
        <f>NDMC_ISGS_exbus!BB58</f>
        <v>93.101401703569977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2.06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1.7886391326445907</v>
      </c>
      <c r="AD58">
        <f t="shared" si="1"/>
        <v>201.46580775878618</v>
      </c>
      <c r="AE58">
        <f>'IDT-1'!E58</f>
        <v>0</v>
      </c>
      <c r="AF58" s="26"/>
      <c r="AG58">
        <f t="shared" si="2"/>
        <v>201.46580775878618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43.02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2.0576433947573314</v>
      </c>
      <c r="F59">
        <f>GT_Spot!S59</f>
        <v>0</v>
      </c>
      <c r="G59">
        <f>PPCL_NG!S59</f>
        <v>42.740755862068966</v>
      </c>
      <c r="H59">
        <f>PPCL_Spot!S59</f>
        <v>0</v>
      </c>
      <c r="I59">
        <f>Bawana_NG!S59</f>
        <v>19.640908544201324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1.0027299999999999</v>
      </c>
      <c r="O59">
        <f>NDMC_ISGS_exbus!BB59</f>
        <v>93.121408584326645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2.06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1.7080223281911175</v>
      </c>
      <c r="AD59">
        <f t="shared" si="1"/>
        <v>192.38542405716316</v>
      </c>
      <c r="AE59">
        <f>'IDT-1'!E59</f>
        <v>0</v>
      </c>
      <c r="AF59" s="26"/>
      <c r="AG59">
        <f t="shared" si="2"/>
        <v>192.38542405716316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33.47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2.0576433947573314</v>
      </c>
      <c r="F60">
        <f>GT_Spot!S60</f>
        <v>0</v>
      </c>
      <c r="G60">
        <f>PPCL_NG!S60</f>
        <v>42.560620137931039</v>
      </c>
      <c r="H60">
        <f>PPCL_Spot!S60</f>
        <v>0</v>
      </c>
      <c r="I60">
        <f>Bawana_NG!S60</f>
        <v>19.640908544201324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1.000694</v>
      </c>
      <c r="O60">
        <f>NDMC_ISGS_exbus!BB60</f>
        <v>93.621460301474087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2.06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1.7108196721296012</v>
      </c>
      <c r="AD60">
        <f t="shared" si="1"/>
        <v>192.70050670623419</v>
      </c>
      <c r="AE60">
        <f>'IDT-1'!E60</f>
        <v>0</v>
      </c>
      <c r="AF60" s="26"/>
      <c r="AG60">
        <f t="shared" si="2"/>
        <v>192.70050670623419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33.47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2.0576433947573314</v>
      </c>
      <c r="F61">
        <f>GT_Spot!S61</f>
        <v>0</v>
      </c>
      <c r="G61">
        <f>PPCL_NG!S61</f>
        <v>42.957629793103457</v>
      </c>
      <c r="H61">
        <f>PPCL_Spot!S61</f>
        <v>0</v>
      </c>
      <c r="I61">
        <f>Bawana_NG!S61</f>
        <v>19.640908544201324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1.0017119999999999</v>
      </c>
      <c r="O61">
        <f>NDMC_ISGS_exbus!BB61</f>
        <v>94.101537092397805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2.06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1.7184589912552475</v>
      </c>
      <c r="AD61">
        <f t="shared" si="1"/>
        <v>193.56097183320466</v>
      </c>
      <c r="AE61">
        <f>'IDT-1'!E61</f>
        <v>0</v>
      </c>
      <c r="AF61" s="26"/>
      <c r="AG61">
        <f t="shared" si="2"/>
        <v>193.56097183320466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33.46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2.0576433947573314</v>
      </c>
      <c r="F62">
        <f>GT_Spot!S62</f>
        <v>0</v>
      </c>
      <c r="G62">
        <f>PPCL_NG!S62</f>
        <v>42.677945379310344</v>
      </c>
      <c r="H62">
        <f>PPCL_Spot!S62</f>
        <v>0</v>
      </c>
      <c r="I62">
        <f>Bawana_NG!S62</f>
        <v>19.640908544201324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1.0076163999999999</v>
      </c>
      <c r="O62">
        <f>NDMC_ISGS_exbus!BB62</f>
        <v>94.531569103311838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2.06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1.7198340088299116</v>
      </c>
      <c r="AD62">
        <f t="shared" si="1"/>
        <v>193.71584881275095</v>
      </c>
      <c r="AE62">
        <f>'IDT-1'!E62</f>
        <v>0</v>
      </c>
      <c r="AF62" s="26"/>
      <c r="AG62">
        <f t="shared" si="2"/>
        <v>193.71584881275095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33.46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2.0576433947573314</v>
      </c>
      <c r="F63">
        <f>GT_Spot!S63</f>
        <v>0</v>
      </c>
      <c r="G63">
        <f>PPCL_NG!S63</f>
        <v>42.811862068965517</v>
      </c>
      <c r="H63">
        <f>PPCL_Spot!S63</f>
        <v>0</v>
      </c>
      <c r="I63">
        <f>Bawana_NG!S63</f>
        <v>19.640908544201324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1.0094487999999999</v>
      </c>
      <c r="O63">
        <f>NDMC_ISGS_exbus!BB63</f>
        <v>95.01162095279274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2.06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1.7253410570943091</v>
      </c>
      <c r="AD63">
        <f t="shared" si="1"/>
        <v>194.33614270362261</v>
      </c>
      <c r="AE63">
        <f>'IDT-1'!E63</f>
        <v>0</v>
      </c>
      <c r="AF63" s="26"/>
      <c r="AG63">
        <f t="shared" si="2"/>
        <v>194.33614270362261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33.47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2.0576433947573314</v>
      </c>
      <c r="F64">
        <f>GT_Spot!S64</f>
        <v>0</v>
      </c>
      <c r="G64">
        <f>PPCL_NG!S64</f>
        <v>42.746681379310353</v>
      </c>
      <c r="H64">
        <f>PPCL_Spot!S64</f>
        <v>0</v>
      </c>
      <c r="I64">
        <f>Bawana_NG!S64</f>
        <v>19.640908544201324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1.0184071999999997</v>
      </c>
      <c r="O64">
        <f>NDMC_ISGS_exbus!BB64</f>
        <v>95.011652387389717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2.06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1.7247585775697967</v>
      </c>
      <c r="AD64">
        <f t="shared" si="1"/>
        <v>194.27053432808893</v>
      </c>
      <c r="AE64">
        <f>'IDT-1'!E64</f>
        <v>0</v>
      </c>
      <c r="AF64" s="26"/>
      <c r="AG64">
        <f t="shared" si="2"/>
        <v>194.27053432808893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33.46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2.0576433947573314</v>
      </c>
      <c r="F65">
        <f>GT_Spot!S65</f>
        <v>0</v>
      </c>
      <c r="G65">
        <f>PPCL_NG!S65</f>
        <v>42.762087724137928</v>
      </c>
      <c r="H65">
        <f>PPCL_Spot!S65</f>
        <v>0</v>
      </c>
      <c r="I65">
        <f>Bawana_NG!S65</f>
        <v>19.22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1.025126</v>
      </c>
      <c r="O65">
        <f>NDMC_ISGS_exbus!BB65</f>
        <v>94.871677565894018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2.06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1.7200175052261457</v>
      </c>
      <c r="AD65">
        <f t="shared" si="1"/>
        <v>193.73651717956315</v>
      </c>
      <c r="AE65">
        <f>'IDT-1'!E65</f>
        <v>0</v>
      </c>
      <c r="AF65" s="26"/>
      <c r="AG65">
        <f t="shared" si="2"/>
        <v>193.73651717956315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33.46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2.0576433947573314</v>
      </c>
      <c r="F66">
        <f>GT_Spot!S66</f>
        <v>0</v>
      </c>
      <c r="G66">
        <f>PPCL_NG!S66</f>
        <v>42.647132689655173</v>
      </c>
      <c r="H66">
        <f>PPCL_Spot!S66</f>
        <v>0</v>
      </c>
      <c r="I66">
        <f>Bawana_NG!S66</f>
        <v>19.22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1.0055803999999999</v>
      </c>
      <c r="O66">
        <f>NDMC_ISGS_exbus!BB66</f>
        <v>94.871665732895764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2.06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1.6767697955123129</v>
      </c>
      <c r="AD66">
        <f t="shared" si="1"/>
        <v>188.86525242179596</v>
      </c>
      <c r="AE66">
        <f>'IDT-1'!E66</f>
        <v>0</v>
      </c>
      <c r="AF66" s="26"/>
      <c r="AG66">
        <f t="shared" si="2"/>
        <v>188.86525242179596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28.68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2.0576433947573314</v>
      </c>
      <c r="F67">
        <f>GT_Spot!S67</f>
        <v>0</v>
      </c>
      <c r="G67">
        <f>PPCL_NG!S67</f>
        <v>42.790530206896548</v>
      </c>
      <c r="H67">
        <f>PPCL_Spot!S67</f>
        <v>0</v>
      </c>
      <c r="I67">
        <f>Bawana_NG!S67</f>
        <v>19.22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0.99682559999999976</v>
      </c>
      <c r="O67">
        <f>NDMC_ISGS_exbus!BB67</f>
        <v>95.063814336305569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2.06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1.6796455591340431</v>
      </c>
      <c r="AD67">
        <f t="shared" si="1"/>
        <v>189.18916797882542</v>
      </c>
      <c r="AE67">
        <f>'IDT-1'!E67</f>
        <v>0</v>
      </c>
      <c r="AF67" s="26"/>
      <c r="AG67">
        <f t="shared" si="2"/>
        <v>189.18916797882542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28.68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2.0576433947573314</v>
      </c>
      <c r="F68">
        <f>GT_Spot!S68</f>
        <v>0</v>
      </c>
      <c r="G68">
        <f>PPCL_NG!S68</f>
        <v>42.612764689655172</v>
      </c>
      <c r="H68">
        <f>PPCL_Spot!S68</f>
        <v>0</v>
      </c>
      <c r="I68">
        <f>Bawana_NG!S68</f>
        <v>19.22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0.97341159999999971</v>
      </c>
      <c r="O68">
        <f>NDMC_ISGS_exbus!BB68</f>
        <v>95.618392673277185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2.06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1.6827554687476693</v>
      </c>
      <c r="AD68">
        <f t="shared" ref="AD68:AD98" si="4">SUM(B68:AB68,AI68:AR68)-AC68</f>
        <v>189.53945688894203</v>
      </c>
      <c r="AE68">
        <f>'IDT-1'!E68</f>
        <v>0</v>
      </c>
      <c r="AF68" s="26"/>
      <c r="AG68">
        <f t="shared" ref="AG68:AG98" si="5">SUM(AD68:AF68)+AT68</f>
        <v>189.53945688894203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28.68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2.0576433947573314</v>
      </c>
      <c r="F69">
        <f>GT_Spot!S69</f>
        <v>0</v>
      </c>
      <c r="G69">
        <f>PPCL_NG!S69</f>
        <v>42.746681379310346</v>
      </c>
      <c r="H69">
        <f>PPCL_Spot!S69</f>
        <v>0</v>
      </c>
      <c r="I69">
        <f>Bawana_NG!S69</f>
        <v>19.22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0.96852519999999975</v>
      </c>
      <c r="O69">
        <f>NDMC_ISGS_exbus!BB69</f>
        <v>96.623116964177186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2.06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1.6506685090565549</v>
      </c>
      <c r="AD69">
        <f t="shared" si="4"/>
        <v>185.92529842918833</v>
      </c>
      <c r="AE69">
        <f>'IDT-1'!E69</f>
        <v>0</v>
      </c>
      <c r="AF69" s="26"/>
      <c r="AG69">
        <f t="shared" si="5"/>
        <v>185.92529842918833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23.9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2.0576433947573314</v>
      </c>
      <c r="F70">
        <f>GT_Spot!S70</f>
        <v>0</v>
      </c>
      <c r="G70">
        <f>PPCL_NG!S70</f>
        <v>42.470552275862076</v>
      </c>
      <c r="H70">
        <f>PPCL_Spot!S70</f>
        <v>0</v>
      </c>
      <c r="I70">
        <f>Bawana_NG!S70</f>
        <v>17.999697529826921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0.73194199999999987</v>
      </c>
      <c r="O70">
        <f>NDMC_ISGS_exbus!BB70</f>
        <v>97.759526463178815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2.06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1.6454183826399014</v>
      </c>
      <c r="AD70">
        <f t="shared" si="4"/>
        <v>185.33394328098527</v>
      </c>
      <c r="AE70">
        <f>'IDT-1'!E70</f>
        <v>0</v>
      </c>
      <c r="AF70" s="26"/>
      <c r="AG70">
        <f t="shared" si="5"/>
        <v>185.33394328098527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23.9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2.0576433947573314</v>
      </c>
      <c r="F71">
        <f>GT_Spot!S71</f>
        <v>0</v>
      </c>
      <c r="G71">
        <f>PPCL_NG!S71</f>
        <v>42.745496275862074</v>
      </c>
      <c r="H71">
        <f>PPCL_Spot!S71</f>
        <v>0</v>
      </c>
      <c r="I71">
        <f>Bawana_NG!S71</f>
        <v>17.999697529826921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0.64011839999999998</v>
      </c>
      <c r="O71">
        <f>NDMC_ISGS_exbus!BB71</f>
        <v>98.882698217878826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2.06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1.6569137536012615</v>
      </c>
      <c r="AD71">
        <f t="shared" si="4"/>
        <v>186.6287400647239</v>
      </c>
      <c r="AE71">
        <f>'IDT-1'!E71</f>
        <v>0</v>
      </c>
      <c r="AF71" s="26"/>
      <c r="AG71">
        <f t="shared" si="5"/>
        <v>186.6287400647239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23.9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2.0576433947573314</v>
      </c>
      <c r="F72">
        <f>GT_Spot!S72</f>
        <v>0</v>
      </c>
      <c r="G72">
        <f>PPCL_NG!S72</f>
        <v>42.744311172413788</v>
      </c>
      <c r="H72">
        <f>PPCL_Spot!S72</f>
        <v>0</v>
      </c>
      <c r="I72">
        <f>Bawana_NG!S72</f>
        <v>17.999697529826921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0.93228439999999979</v>
      </c>
      <c r="O72">
        <f>NDMC_ISGS_exbus!BB72</f>
        <v>101.33960857327881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2.06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1.6810951966184364</v>
      </c>
      <c r="AD72">
        <f t="shared" si="4"/>
        <v>189.35244987365843</v>
      </c>
      <c r="AE72">
        <f>'IDT-1'!E72</f>
        <v>0</v>
      </c>
      <c r="AF72" s="26"/>
      <c r="AG72">
        <f t="shared" si="5"/>
        <v>189.35244987365843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23.9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2.0576433947573314</v>
      </c>
      <c r="F73">
        <f>GT_Spot!S73</f>
        <v>0</v>
      </c>
      <c r="G73">
        <f>PPCL_NG!S73</f>
        <v>42.936297931034481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1.0143351999999999</v>
      </c>
      <c r="O73">
        <f>NDMC_ISGS_exbus!BB73</f>
        <v>103.91719964807882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2.06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1.7061921903300619</v>
      </c>
      <c r="AD73">
        <f t="shared" si="4"/>
        <v>192.17928398354059</v>
      </c>
      <c r="AE73">
        <f>'IDT-1'!E73</f>
        <v>0</v>
      </c>
      <c r="AF73" s="26"/>
      <c r="AG73">
        <f t="shared" si="5"/>
        <v>192.17928398354059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23.9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2.0374367172928318</v>
      </c>
      <c r="F74">
        <f>GT_Spot!S74</f>
        <v>0</v>
      </c>
      <c r="G74">
        <f>PPCL_NG!S74</f>
        <v>42.654243310344825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0.99682559999999976</v>
      </c>
      <c r="O74">
        <f>NDMC_ISGS_exbus!BB74</f>
        <v>104.93106960967884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2.06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1.7123002620883854</v>
      </c>
      <c r="AD74">
        <f t="shared" si="4"/>
        <v>192.86727497522813</v>
      </c>
      <c r="AE74">
        <f>'IDT-1'!E74</f>
        <v>0</v>
      </c>
      <c r="AF74" s="26"/>
      <c r="AG74">
        <f t="shared" si="5"/>
        <v>192.86727497522813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23.9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2.0538236077804419</v>
      </c>
      <c r="F75">
        <f>GT_Spot!S75</f>
        <v>0</v>
      </c>
      <c r="G75">
        <f>PPCL_NG!S75</f>
        <v>42.634096551724141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0.99682559999999976</v>
      </c>
      <c r="O75">
        <f>NDMC_ISGS_exbus!BB75</f>
        <v>105.00411038698995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2.0699999999999998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14.15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1.712909934089152</v>
      </c>
      <c r="AD75">
        <f t="shared" si="4"/>
        <v>192.93594621240541</v>
      </c>
      <c r="AE75">
        <f>'IDT-1'!E75</f>
        <v>0</v>
      </c>
      <c r="AF75" s="26"/>
      <c r="AG75">
        <f t="shared" si="5"/>
        <v>192.93594621240541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9.74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2.0538236077804419</v>
      </c>
      <c r="F76">
        <f>GT_Spot!S76</f>
        <v>0</v>
      </c>
      <c r="G76">
        <f>PPCL_NG!S76</f>
        <v>42.668464551724135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1.0212575999999998</v>
      </c>
      <c r="O76">
        <f>NDMC_ISGS_exbus!BB76</f>
        <v>104.69795219898992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2.0699999999999998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10.87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1.6822211820347515</v>
      </c>
      <c r="AD76">
        <f t="shared" si="4"/>
        <v>189.47927677645976</v>
      </c>
      <c r="AE76">
        <f>'IDT-1'!E76</f>
        <v>0</v>
      </c>
      <c r="AF76" s="26"/>
      <c r="AG76">
        <f t="shared" si="5"/>
        <v>189.47927677645976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9.7799999999999994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2.0538236077804419</v>
      </c>
      <c r="F77">
        <f>GT_Spot!S77</f>
        <v>0</v>
      </c>
      <c r="G77">
        <f>PPCL_NG!S77</f>
        <v>42.715868689655167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0.98603479999999977</v>
      </c>
      <c r="O77">
        <f>NDMC_ISGS_exbus!BB77</f>
        <v>103.69247482798997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2.0699999999999998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11.84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1.690552176943745</v>
      </c>
      <c r="AD77">
        <f t="shared" si="4"/>
        <v>190.41764974848181</v>
      </c>
      <c r="AE77">
        <f>'IDT-1'!E77</f>
        <v>0</v>
      </c>
      <c r="AF77" s="26"/>
      <c r="AG77">
        <f t="shared" si="5"/>
        <v>190.41764974848181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10.75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2.0538236077804419</v>
      </c>
      <c r="F78">
        <f>GT_Spot!S78</f>
        <v>0</v>
      </c>
      <c r="G78">
        <f>PPCL_NG!S78</f>
        <v>42.593803034482761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0.99478959999999983</v>
      </c>
      <c r="O78">
        <f>NDMC_ISGS_exbus!BB78</f>
        <v>102.35493567868994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2.0699999999999998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12.22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1.6808646969043877</v>
      </c>
      <c r="AD78">
        <f t="shared" si="4"/>
        <v>189.32648722404875</v>
      </c>
      <c r="AE78">
        <f>'IDT-1'!E78</f>
        <v>0</v>
      </c>
      <c r="AF78" s="26"/>
      <c r="AG78">
        <f t="shared" si="5"/>
        <v>189.32648722404875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10.72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2.0737607059434207</v>
      </c>
      <c r="F79">
        <f>GT_Spot!S79</f>
        <v>0</v>
      </c>
      <c r="G79">
        <f>PPCL_NG!S79</f>
        <v>42.687426206896546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0.99092119999999984</v>
      </c>
      <c r="O79">
        <f>NDMC_ISGS_exbus!BB79</f>
        <v>100.10949461388996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2.0699999999999998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1.6705181039952235</v>
      </c>
      <c r="AD79">
        <f t="shared" si="4"/>
        <v>188.16108462273471</v>
      </c>
      <c r="AE79">
        <f>'IDT-1'!E79</f>
        <v>0</v>
      </c>
      <c r="AF79" s="26"/>
      <c r="AG79">
        <f t="shared" si="5"/>
        <v>188.16108462273471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23.9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2.0737607059434207</v>
      </c>
      <c r="F80">
        <f>GT_Spot!S80</f>
        <v>0</v>
      </c>
      <c r="G80">
        <f>PPCL_NG!S80</f>
        <v>42.706387862068965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1.0045623999999997</v>
      </c>
      <c r="O80">
        <f>NDMC_ISGS_exbus!BB80</f>
        <v>98.603042941689949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2.0699999999999998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1.6575482344053805</v>
      </c>
      <c r="AD80">
        <f t="shared" si="4"/>
        <v>186.70020567529696</v>
      </c>
      <c r="AE80">
        <f>'IDT-1'!E80</f>
        <v>0</v>
      </c>
      <c r="AF80" s="26"/>
      <c r="AG80">
        <f t="shared" si="5"/>
        <v>186.70020567529696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23.9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2.0737607059434207</v>
      </c>
      <c r="F81">
        <f>GT_Spot!S81</f>
        <v>0</v>
      </c>
      <c r="G81">
        <f>PPCL_NG!S81</f>
        <v>42.598543448275862</v>
      </c>
      <c r="H81">
        <f>PPCL_Spot!S81</f>
        <v>0</v>
      </c>
      <c r="I81">
        <f>Bawana_NG!S81</f>
        <v>17.999709724238027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1.0017119999999999</v>
      </c>
      <c r="O81">
        <f>NDMC_ISGS_exbus!BB81</f>
        <v>97.23652746088996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2.0699999999999998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1.6445462293862561</v>
      </c>
      <c r="AD81">
        <f t="shared" si="4"/>
        <v>185.235707109961</v>
      </c>
      <c r="AE81">
        <f>'IDT-1'!E81</f>
        <v>0</v>
      </c>
      <c r="AF81" s="26"/>
      <c r="AG81">
        <f t="shared" si="5"/>
        <v>185.235707109961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23.9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2.0737607059434207</v>
      </c>
      <c r="F82">
        <f>GT_Spot!S82</f>
        <v>0</v>
      </c>
      <c r="G82">
        <f>PPCL_NG!S82</f>
        <v>42.688611310344839</v>
      </c>
      <c r="H82">
        <f>PPCL_Spot!S82</f>
        <v>0</v>
      </c>
      <c r="I82">
        <f>Bawana_NG!S82</f>
        <v>17.999697529826921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0.98990319999999987</v>
      </c>
      <c r="O82">
        <f>NDMC_ISGS_exbus!BB82</f>
        <v>95.730417768689961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2.0699999999999998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1.6319810365302856</v>
      </c>
      <c r="AD82">
        <f t="shared" si="4"/>
        <v>183.82040947827488</v>
      </c>
      <c r="AE82">
        <f>'IDT-1'!E82</f>
        <v>0</v>
      </c>
      <c r="AF82" s="26"/>
      <c r="AG82">
        <f t="shared" si="5"/>
        <v>183.82040947827488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23.9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2.0737607059434207</v>
      </c>
      <c r="F83">
        <f>GT_Spot!S83</f>
        <v>0</v>
      </c>
      <c r="G83">
        <f>PPCL_NG!S83</f>
        <v>48.278068965517249</v>
      </c>
      <c r="H83">
        <f>PPCL_Spot!S83</f>
        <v>0</v>
      </c>
      <c r="I83">
        <f>Bawana_NG!S83</f>
        <v>17.999697529826921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0.9996759999999999</v>
      </c>
      <c r="O83">
        <f>NDMC_ISGS_exbus!BB83</f>
        <v>95.489258082889961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2.0699999999999998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1.4688120593007623</v>
      </c>
      <c r="AD83">
        <f t="shared" si="4"/>
        <v>165.44164922487676</v>
      </c>
      <c r="AE83">
        <f>'IDT-1'!E83</f>
        <v>0</v>
      </c>
      <c r="AF83" s="26"/>
      <c r="AG83">
        <f t="shared" si="5"/>
        <v>165.44164922487676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2.0737607059434207</v>
      </c>
      <c r="F84">
        <f>GT_Spot!S84</f>
        <v>0</v>
      </c>
      <c r="G84">
        <f>PPCL_NG!S84</f>
        <v>44.202110490378637</v>
      </c>
      <c r="H84">
        <f>PPCL_Spot!S84</f>
        <v>0</v>
      </c>
      <c r="I84">
        <f>Bawana_NG!S84</f>
        <v>17.999697529826921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0.99092119999999984</v>
      </c>
      <c r="O84">
        <f>NDMC_ISGS_exbus!BB84</f>
        <v>95.489258082889961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2.0699999999999998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1.4328665824795428</v>
      </c>
      <c r="AD84">
        <f t="shared" si="4"/>
        <v>161.3928814265594</v>
      </c>
      <c r="AE84">
        <f>'IDT-1'!E84</f>
        <v>0</v>
      </c>
      <c r="AF84" s="26"/>
      <c r="AG84">
        <f t="shared" si="5"/>
        <v>161.3928814265594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2.0737607059434207</v>
      </c>
      <c r="F85">
        <f>GT_Spot!S85</f>
        <v>0</v>
      </c>
      <c r="G85">
        <f>PPCL_NG!S85</f>
        <v>42.982516965517249</v>
      </c>
      <c r="H85">
        <f>PPCL_Spot!S85</f>
        <v>0</v>
      </c>
      <c r="I85">
        <f>Bawana_NG!S85</f>
        <v>17.999670390038453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0.98908879999999977</v>
      </c>
      <c r="O85">
        <f>NDMC_ISGS_exbus!BB85</f>
        <v>95.489258082889961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1.4223817955106242</v>
      </c>
      <c r="AD85">
        <f t="shared" si="4"/>
        <v>160.21191314887847</v>
      </c>
      <c r="AE85">
        <f>'IDT-1'!E85</f>
        <v>0</v>
      </c>
      <c r="AF85" s="26"/>
      <c r="AG85">
        <f t="shared" si="5"/>
        <v>160.21191314887847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2.0737607059434207</v>
      </c>
      <c r="F86">
        <f>GT_Spot!S86</f>
        <v>0</v>
      </c>
      <c r="G86">
        <f>PPCL_NG!S86</f>
        <v>42.942223448275861</v>
      </c>
      <c r="H86">
        <f>PPCL_Spot!S86</f>
        <v>0</v>
      </c>
      <c r="I86">
        <f>Bawana_NG!S86</f>
        <v>17.999670390038453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0.99478959999999983</v>
      </c>
      <c r="O86">
        <f>NDMC_ISGS_exbus!BB86</f>
        <v>95.489257968690922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1.4220773785939482</v>
      </c>
      <c r="AD86">
        <f t="shared" si="4"/>
        <v>160.17762473435471</v>
      </c>
      <c r="AE86">
        <f>'IDT-1'!E86</f>
        <v>0</v>
      </c>
      <c r="AF86" s="26"/>
      <c r="AG86">
        <f t="shared" si="5"/>
        <v>160.17762473435471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2.0737607059434207</v>
      </c>
      <c r="F87">
        <f>GT_Spot!S87</f>
        <v>0</v>
      </c>
      <c r="G87">
        <f>PPCL_NG!S87</f>
        <v>42.950519172413792</v>
      </c>
      <c r="H87">
        <f>PPCL_Spot!S87</f>
        <v>0</v>
      </c>
      <c r="I87">
        <f>Bawana_NG!S87</f>
        <v>17.999670390038453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1.0027299999999999</v>
      </c>
      <c r="O87">
        <f>NDMC_ISGS_exbus!BB87</f>
        <v>94.472561188490914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2.1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1.413273324820602</v>
      </c>
      <c r="AD87">
        <f t="shared" si="4"/>
        <v>159.18596813206597</v>
      </c>
      <c r="AE87">
        <f>'IDT-1'!E87</f>
        <v>0</v>
      </c>
      <c r="AF87" s="26"/>
      <c r="AG87">
        <f t="shared" si="5"/>
        <v>159.18596813206597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2.0737607059434207</v>
      </c>
      <c r="F88">
        <f>GT_Spot!S88</f>
        <v>0</v>
      </c>
      <c r="G88">
        <f>PPCL_NG!S88</f>
        <v>42.988442482758622</v>
      </c>
      <c r="H88">
        <f>PPCL_Spot!S88</f>
        <v>0</v>
      </c>
      <c r="I88">
        <f>Bawana_NG!S88</f>
        <v>17.999670390038453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1.0045623999999997</v>
      </c>
      <c r="O88">
        <f>NDMC_ISGS_exbus!BB88</f>
        <v>93.562975095690916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2.1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1.4056188174549964</v>
      </c>
      <c r="AD88">
        <f t="shared" si="4"/>
        <v>158.32379225697639</v>
      </c>
      <c r="AE88">
        <f>'IDT-1'!E88</f>
        <v>0</v>
      </c>
      <c r="AF88" s="26"/>
      <c r="AG88">
        <f t="shared" si="5"/>
        <v>158.32379225697639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2.0737607059434207</v>
      </c>
      <c r="F89">
        <f>GT_Spot!S89</f>
        <v>0</v>
      </c>
      <c r="G89">
        <f>PPCL_NG!S89</f>
        <v>42.964740413793109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0.99886159999999979</v>
      </c>
      <c r="O89">
        <f>NDMC_ISGS_exbus!BB89</f>
        <v>93.329722620190907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2.1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1.4033103509913614</v>
      </c>
      <c r="AD89">
        <f t="shared" si="4"/>
        <v>158.06377498893607</v>
      </c>
      <c r="AE89">
        <f>'IDT-1'!E89</f>
        <v>0</v>
      </c>
      <c r="AF89" s="26"/>
      <c r="AG89">
        <f t="shared" si="5"/>
        <v>158.06377498893607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2.0737607059434207</v>
      </c>
      <c r="F90">
        <f>GT_Spot!S90</f>
        <v>0</v>
      </c>
      <c r="G90">
        <f>PPCL_NG!S90</f>
        <v>42.939853241379318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0.96954319999999972</v>
      </c>
      <c r="O90">
        <f>NDMC_ISGS_exbus!BB90</f>
        <v>93.329722620190907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1.4028333419541201</v>
      </c>
      <c r="AD90">
        <f t="shared" si="4"/>
        <v>158.01004642555952</v>
      </c>
      <c r="AE90">
        <f>'IDT-1'!E90</f>
        <v>0</v>
      </c>
      <c r="AF90" s="26"/>
      <c r="AG90">
        <f t="shared" si="5"/>
        <v>158.01004642555952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2.0737607059434207</v>
      </c>
      <c r="F91">
        <f>GT_Spot!S91</f>
        <v>0</v>
      </c>
      <c r="G91">
        <f>PPCL_NG!S91</f>
        <v>42.846230068965511</v>
      </c>
      <c r="H91">
        <f>PPCL_Spot!S91</f>
        <v>0</v>
      </c>
      <c r="I91">
        <f>Bawana_NG!S91</f>
        <v>18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0.96547119999999975</v>
      </c>
      <c r="O91">
        <f>NDMC_ISGS_exbus!BB91</f>
        <v>93.379684062322625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2.1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1.5355851979605675</v>
      </c>
      <c r="AD91">
        <f t="shared" si="4"/>
        <v>142.82956083927098</v>
      </c>
      <c r="AE91">
        <f>'IDT-1'!E91</f>
        <v>0</v>
      </c>
      <c r="AF91" s="26"/>
      <c r="AG91">
        <f t="shared" si="5"/>
        <v>142.82956083927098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-15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2.0737607059434207</v>
      </c>
      <c r="F92">
        <f>GT_Spot!S92</f>
        <v>0</v>
      </c>
      <c r="G92">
        <f>PPCL_NG!S92</f>
        <v>43.029921103448274</v>
      </c>
      <c r="H92">
        <f>PPCL_Spot!S92</f>
        <v>0</v>
      </c>
      <c r="I92">
        <f>Bawana_NG!S92</f>
        <v>18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0.97931599999999974</v>
      </c>
      <c r="O92">
        <f>NDMC_ISGS_exbus!BB92</f>
        <v>93.379684202359329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2.1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1.5817141521473157</v>
      </c>
      <c r="AD92">
        <f t="shared" si="4"/>
        <v>137.98096785960371</v>
      </c>
      <c r="AE92">
        <f>'IDT-1'!E92</f>
        <v>0</v>
      </c>
      <c r="AF92" s="26"/>
      <c r="AG92">
        <f t="shared" si="5"/>
        <v>137.98096785960371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-20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2.0737607059434207</v>
      </c>
      <c r="F93">
        <f>GT_Spot!S93</f>
        <v>0</v>
      </c>
      <c r="G93">
        <f>PPCL_NG!S93</f>
        <v>42.965925517241381</v>
      </c>
      <c r="H93">
        <f>PPCL_Spot!S93</f>
        <v>0</v>
      </c>
      <c r="I93">
        <f>Bawana_NG!S93</f>
        <v>18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1.000694</v>
      </c>
      <c r="O93">
        <f>NDMC_ISGS_exbus!BB93</f>
        <v>93.379679590077174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2.13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1.6259937144115884</v>
      </c>
      <c r="AD93">
        <f t="shared" si="4"/>
        <v>132.92406609885037</v>
      </c>
      <c r="AE93">
        <f>'IDT-1'!E93</f>
        <v>0</v>
      </c>
      <c r="AF93" s="26"/>
      <c r="AG93">
        <f t="shared" si="5"/>
        <v>132.92406609885037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-25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2.0737607059434207</v>
      </c>
      <c r="F94">
        <f>GT_Spot!S94</f>
        <v>0</v>
      </c>
      <c r="G94">
        <f>PPCL_NG!S94</f>
        <v>42.994367999999994</v>
      </c>
      <c r="H94">
        <f>PPCL_Spot!S94</f>
        <v>0</v>
      </c>
      <c r="I94">
        <f>Bawana_NG!S94</f>
        <v>18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1.0163711999999998</v>
      </c>
      <c r="O94">
        <f>NDMC_ISGS_exbus!BB94</f>
        <v>93.329702192341117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2.13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1.6259421665197871</v>
      </c>
      <c r="AD94">
        <f t="shared" si="4"/>
        <v>132.91825993176474</v>
      </c>
      <c r="AE94">
        <f>'IDT-1'!E94</f>
        <v>0</v>
      </c>
      <c r="AF94" s="26"/>
      <c r="AG94">
        <f t="shared" si="5"/>
        <v>132.91825993176474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-25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2.0737607059434207</v>
      </c>
      <c r="F95">
        <f>GT_Spot!S95</f>
        <v>0</v>
      </c>
      <c r="G95">
        <f>PPCL_NG!S95</f>
        <v>42.978961655172412</v>
      </c>
      <c r="H95">
        <f>PPCL_Spot!S95</f>
        <v>0</v>
      </c>
      <c r="I95">
        <f>Bawana_NG!S95</f>
        <v>19.22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1.0173891999999998</v>
      </c>
      <c r="O95">
        <f>NDMC_ISGS_exbus!BB95</f>
        <v>93.335615475273869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2.13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1.6809942235860889</v>
      </c>
      <c r="AD95">
        <f t="shared" si="4"/>
        <v>129.0747328128036</v>
      </c>
      <c r="AE95">
        <f>'IDT-1'!E95</f>
        <v>0</v>
      </c>
      <c r="AF95" s="26"/>
      <c r="AG95">
        <f t="shared" si="5"/>
        <v>129.0747328128036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2.0737607059434207</v>
      </c>
      <c r="F96">
        <f>GT_Spot!S96</f>
        <v>0</v>
      </c>
      <c r="G96">
        <f>PPCL_NG!S96</f>
        <v>42.879412965517247</v>
      </c>
      <c r="H96">
        <f>PPCL_Spot!S96</f>
        <v>0</v>
      </c>
      <c r="I96">
        <f>Bawana_NG!S96</f>
        <v>19.22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0.96262079999999983</v>
      </c>
      <c r="O96">
        <f>NDMC_ISGS_exbus!BB96</f>
        <v>93.335603981466434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2.13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1.7240267696625944</v>
      </c>
      <c r="AD96">
        <f t="shared" si="4"/>
        <v>123.87737168326447</v>
      </c>
      <c r="AE96">
        <f>'IDT-1'!E96</f>
        <v>0</v>
      </c>
      <c r="AF96" s="26"/>
      <c r="AG96">
        <f t="shared" si="5"/>
        <v>123.87737168326447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-35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2.0737607059434207</v>
      </c>
      <c r="F97">
        <f>GT_Spot!S97</f>
        <v>0</v>
      </c>
      <c r="G97">
        <f>PPCL_NG!S97</f>
        <v>42.976591448275869</v>
      </c>
      <c r="H97">
        <f>PPCL_Spot!S97</f>
        <v>0</v>
      </c>
      <c r="I97">
        <f>Bawana_NG!S97</f>
        <v>19.22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0.97524399999999989</v>
      </c>
      <c r="O97">
        <f>NDMC_ISGS_exbus!BB97</f>
        <v>93.335681788677888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2.1800000000000002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1.7698243467853083</v>
      </c>
      <c r="AD97">
        <f t="shared" si="4"/>
        <v>118.9914535961119</v>
      </c>
      <c r="AE97">
        <f>'IDT-1'!E97</f>
        <v>0</v>
      </c>
      <c r="AF97" s="26"/>
      <c r="AG97">
        <f t="shared" si="5"/>
        <v>118.9914535961119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-40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2.0737607059434207</v>
      </c>
      <c r="F98">
        <f>GT_Spot!S98</f>
        <v>0</v>
      </c>
      <c r="G98">
        <f>PPCL_NG!S98</f>
        <v>42.822527999999998</v>
      </c>
      <c r="H98">
        <f>PPCL_Spot!S98</f>
        <v>0</v>
      </c>
      <c r="I98">
        <f>Bawana_NG!S98</f>
        <v>19.22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0.93432039999999983</v>
      </c>
      <c r="O98">
        <f>NDMC_ISGS_exbus!BB98</f>
        <v>93.335681788677888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2.1800000000000002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1.7681084607604807</v>
      </c>
      <c r="AD98">
        <f t="shared" si="4"/>
        <v>118.79818243386083</v>
      </c>
      <c r="AE98">
        <f>'IDT-1'!E98</f>
        <v>0</v>
      </c>
      <c r="AF98" s="26"/>
      <c r="AG98">
        <f t="shared" si="5"/>
        <v>118.79818243386083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-40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4.943122785647884E-2</v>
      </c>
      <c r="F99">
        <f t="shared" si="6"/>
        <v>0</v>
      </c>
      <c r="G99">
        <f t="shared" si="6"/>
        <v>1.0210461332139906</v>
      </c>
      <c r="H99">
        <f t="shared" si="6"/>
        <v>0</v>
      </c>
      <c r="I99">
        <f t="shared" si="6"/>
        <v>0.44684416615011091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2.3778036799999999E-2</v>
      </c>
      <c r="O99">
        <f t="shared" si="6"/>
        <v>2.3041800106029648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4.9479999999999996E-2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2.9825000000000004E-2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4.0256614862014067E-2</v>
      </c>
      <c r="AD99">
        <f t="shared" si="6"/>
        <v>4.0522279597615309</v>
      </c>
      <c r="AE99">
        <f t="shared" si="6"/>
        <v>0</v>
      </c>
      <c r="AG99">
        <f t="shared" si="6"/>
        <v>4.0522279597615309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-0.24</v>
      </c>
      <c r="AM99">
        <f t="shared" si="6"/>
        <v>0</v>
      </c>
      <c r="AN99">
        <f t="shared" si="6"/>
        <v>0</v>
      </c>
      <c r="AO99">
        <f t="shared" si="6"/>
        <v>0.40790000000000026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44943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196</v>
      </c>
      <c r="K1" s="221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79"/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79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8.4283895172413796</v>
      </c>
      <c r="H3">
        <f>PPCL_Spot!R3</f>
        <v>0</v>
      </c>
      <c r="I3">
        <f>Bawana_NG!R3</f>
        <v>5.8239999999999998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0.18006902775172415</v>
      </c>
      <c r="AD3">
        <f>SUM(B3:AB3,AI3:AR3)-AC3</f>
        <v>20.282320489489656</v>
      </c>
      <c r="AE3">
        <f>'IDT-1'!D3</f>
        <v>0</v>
      </c>
      <c r="AF3" s="26"/>
      <c r="AG3">
        <f>SUM(AD3:AF3)</f>
        <v>20.282320489489656</v>
      </c>
      <c r="AI3" s="75">
        <f>PXIL!L3</f>
        <v>0</v>
      </c>
      <c r="AJ3" s="75">
        <f>PXIL!R3</f>
        <v>0</v>
      </c>
      <c r="AK3" s="75">
        <f>RTM_IEX!L3</f>
        <v>6.21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8.3494799999999998</v>
      </c>
      <c r="H4">
        <f>PPCL_Spot!R4</f>
        <v>0</v>
      </c>
      <c r="I4">
        <f>Bawana_NG!R4</f>
        <v>5.8239999999999998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0.17691062400000002</v>
      </c>
      <c r="AD4">
        <f t="shared" ref="AD4:AD67" si="1">SUM(B4:AB4,AI4:AR4)-AC4</f>
        <v>19.926569375999996</v>
      </c>
      <c r="AE4">
        <f>'IDT-1'!D4</f>
        <v>0</v>
      </c>
      <c r="AF4" s="26"/>
      <c r="AG4">
        <f t="shared" ref="AG4:AG67" si="2">SUM(AD4:AF4)</f>
        <v>19.926569375999996</v>
      </c>
      <c r="AI4" s="75">
        <f>PXIL!L4</f>
        <v>0</v>
      </c>
      <c r="AJ4" s="75">
        <f>PXIL!R4</f>
        <v>0</v>
      </c>
      <c r="AK4" s="75">
        <f>RTM_IEX!L4</f>
        <v>5.93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8.3362099310344835</v>
      </c>
      <c r="H5">
        <f>PPCL_Spot!R5</f>
        <v>0</v>
      </c>
      <c r="I5">
        <f>Bawana_NG!R5</f>
        <v>5.8202692325484584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0.17086501663952991</v>
      </c>
      <c r="AD5">
        <f t="shared" si="1"/>
        <v>19.24561414694341</v>
      </c>
      <c r="AE5">
        <f>'IDT-1'!D5</f>
        <v>0</v>
      </c>
      <c r="AF5" s="26"/>
      <c r="AG5">
        <f t="shared" si="2"/>
        <v>19.24561414694341</v>
      </c>
      <c r="AI5" s="75">
        <f>PXIL!L5</f>
        <v>0</v>
      </c>
      <c r="AJ5" s="75">
        <f>PXIL!R5</f>
        <v>0</v>
      </c>
      <c r="AK5" s="75">
        <f>RTM_IEX!L5</f>
        <v>5.26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8.3219919999999998</v>
      </c>
      <c r="H6">
        <f>PPCL_Spot!R6</f>
        <v>0</v>
      </c>
      <c r="I6">
        <f>Bawana_NG!R6</f>
        <v>5.8202692325484584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0.16149989884642643</v>
      </c>
      <c r="AD6">
        <f t="shared" si="1"/>
        <v>18.190761333702032</v>
      </c>
      <c r="AE6">
        <f>'IDT-1'!D6</f>
        <v>0</v>
      </c>
      <c r="AF6" s="26"/>
      <c r="AG6">
        <f t="shared" si="2"/>
        <v>18.190761333702032</v>
      </c>
      <c r="AI6" s="75">
        <f>PXIL!L6</f>
        <v>0</v>
      </c>
      <c r="AJ6" s="75">
        <f>PXIL!R6</f>
        <v>0</v>
      </c>
      <c r="AK6" s="75">
        <f>RTM_IEX!L6</f>
        <v>4.21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8.3447406896551719</v>
      </c>
      <c r="H7">
        <f>PPCL_Spot!R7</f>
        <v>0</v>
      </c>
      <c r="I7">
        <f>Bawana_NG!R7</f>
        <v>5.8202692325484584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0.15826808731539196</v>
      </c>
      <c r="AD7">
        <f t="shared" si="1"/>
        <v>17.826741834888239</v>
      </c>
      <c r="AE7">
        <f>'IDT-1'!D7</f>
        <v>0</v>
      </c>
      <c r="AF7" s="26"/>
      <c r="AG7">
        <f t="shared" si="2"/>
        <v>17.826741834888239</v>
      </c>
      <c r="AI7" s="75">
        <f>PXIL!L7</f>
        <v>0</v>
      </c>
      <c r="AJ7" s="75">
        <f>PXIL!R7</f>
        <v>0</v>
      </c>
      <c r="AK7" s="75">
        <f>RTM_IEX!L7</f>
        <v>3.82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8.3312336551724115</v>
      </c>
      <c r="H8">
        <f>PPCL_Spot!R8</f>
        <v>0</v>
      </c>
      <c r="I8">
        <f>Bawana_NG!R8</f>
        <v>5.8202692325484584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0.15647722541194364</v>
      </c>
      <c r="AD8">
        <f t="shared" si="1"/>
        <v>17.625025662308925</v>
      </c>
      <c r="AE8">
        <f>'IDT-1'!D8</f>
        <v>0</v>
      </c>
      <c r="AF8" s="26"/>
      <c r="AG8">
        <f t="shared" si="2"/>
        <v>17.625025662308925</v>
      </c>
      <c r="AI8" s="75">
        <f>PXIL!L8</f>
        <v>0</v>
      </c>
      <c r="AJ8" s="75">
        <f>PXIL!R8</f>
        <v>0</v>
      </c>
      <c r="AK8" s="75">
        <f>RTM_IEX!L8</f>
        <v>3.63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8.3902380689655178</v>
      </c>
      <c r="H9">
        <f>PPCL_Spot!R9</f>
        <v>0</v>
      </c>
      <c r="I9">
        <f>Bawana_NG!R9</f>
        <v>5.8202692325484584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0.15620446425332302</v>
      </c>
      <c r="AD9">
        <f t="shared" si="1"/>
        <v>17.594302837260653</v>
      </c>
      <c r="AE9">
        <f>'IDT-1'!D9</f>
        <v>0</v>
      </c>
      <c r="AF9" s="26"/>
      <c r="AG9">
        <f t="shared" si="2"/>
        <v>17.594302837260653</v>
      </c>
      <c r="AI9" s="75">
        <f>PXIL!L9</f>
        <v>0</v>
      </c>
      <c r="AJ9" s="75">
        <f>PXIL!R9</f>
        <v>0</v>
      </c>
      <c r="AK9" s="75">
        <f>RTM_IEX!L9</f>
        <v>3.54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8.3459255172413798</v>
      </c>
      <c r="H10">
        <f>PPCL_Spot!R10</f>
        <v>0</v>
      </c>
      <c r="I10">
        <f>Bawana_NG!R10</f>
        <v>5.8202692325484584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0.1549345137981506</v>
      </c>
      <c r="AD10">
        <f t="shared" si="1"/>
        <v>17.45126023599169</v>
      </c>
      <c r="AE10">
        <f>'IDT-1'!D10</f>
        <v>0</v>
      </c>
      <c r="AF10" s="26"/>
      <c r="AG10">
        <f t="shared" si="2"/>
        <v>17.45126023599169</v>
      </c>
      <c r="AI10" s="75">
        <f>PXIL!L10</f>
        <v>0</v>
      </c>
      <c r="AJ10" s="75">
        <f>PXIL!R10</f>
        <v>0</v>
      </c>
      <c r="AK10" s="75">
        <f>RTM_IEX!L10</f>
        <v>3.44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8.3572998620689649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0.15169060803263335</v>
      </c>
      <c r="AD11">
        <f t="shared" si="1"/>
        <v>17.085878486584789</v>
      </c>
      <c r="AE11">
        <f>'IDT-1'!D11</f>
        <v>0</v>
      </c>
      <c r="AF11" s="26"/>
      <c r="AG11">
        <f t="shared" si="2"/>
        <v>17.085878486584789</v>
      </c>
      <c r="AI11" s="75">
        <f>PXIL!L11</f>
        <v>0</v>
      </c>
      <c r="AJ11" s="75">
        <f>PXIL!R11</f>
        <v>0</v>
      </c>
      <c r="AK11" s="75">
        <f>RTM_IEX!L11</f>
        <v>3.06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8.3487691034482747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0.15161553735677125</v>
      </c>
      <c r="AD12">
        <f t="shared" si="1"/>
        <v>17.077422798639962</v>
      </c>
      <c r="AE12">
        <f>'IDT-1'!D12</f>
        <v>0</v>
      </c>
      <c r="AF12" s="26"/>
      <c r="AG12">
        <f t="shared" si="2"/>
        <v>17.077422798639962</v>
      </c>
      <c r="AI12" s="75">
        <f>PXIL!L12</f>
        <v>0</v>
      </c>
      <c r="AJ12" s="75">
        <f>PXIL!R12</f>
        <v>0</v>
      </c>
      <c r="AK12" s="75">
        <f>RTM_IEX!L12</f>
        <v>3.06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8.3409492413793096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0.15154672257056437</v>
      </c>
      <c r="AD13">
        <f t="shared" si="1"/>
        <v>17.069671751357202</v>
      </c>
      <c r="AE13">
        <f>'IDT-1'!D13</f>
        <v>0</v>
      </c>
      <c r="AF13" s="26"/>
      <c r="AG13">
        <f t="shared" si="2"/>
        <v>17.069671751357202</v>
      </c>
      <c r="AI13" s="75">
        <f>PXIL!L13</f>
        <v>0</v>
      </c>
      <c r="AJ13" s="75">
        <f>PXIL!R13</f>
        <v>0</v>
      </c>
      <c r="AK13" s="75">
        <f>RTM_IEX!L13</f>
        <v>3.06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8.3418971034482752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0.15155506375677127</v>
      </c>
      <c r="AD14">
        <f t="shared" si="1"/>
        <v>17.070611272239962</v>
      </c>
      <c r="AE14">
        <f>'IDT-1'!D14</f>
        <v>0</v>
      </c>
      <c r="AF14" s="26"/>
      <c r="AG14">
        <f t="shared" si="2"/>
        <v>17.070611272239962</v>
      </c>
      <c r="AI14" s="75">
        <f>PXIL!L14</f>
        <v>0</v>
      </c>
      <c r="AJ14" s="75">
        <f>PXIL!R14</f>
        <v>0</v>
      </c>
      <c r="AK14" s="75">
        <f>RTM_IEX!L14</f>
        <v>3.06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8.3364468965517222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0.15150710193608161</v>
      </c>
      <c r="AD15">
        <f t="shared" si="1"/>
        <v>17.065209027164098</v>
      </c>
      <c r="AE15">
        <f>'IDT-1'!D15</f>
        <v>0</v>
      </c>
      <c r="AF15" s="26"/>
      <c r="AG15">
        <f t="shared" si="2"/>
        <v>17.065209027164098</v>
      </c>
      <c r="AI15" s="75">
        <f>PXIL!L15</f>
        <v>0</v>
      </c>
      <c r="AJ15" s="75">
        <f>PXIL!R15</f>
        <v>0</v>
      </c>
      <c r="AK15" s="75">
        <f>RTM_IEX!L15</f>
        <v>3.06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8.3250725517241388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0.15307900770159888</v>
      </c>
      <c r="AD16">
        <f t="shared" si="1"/>
        <v>17.242262776570996</v>
      </c>
      <c r="AE16">
        <f>'IDT-1'!D16</f>
        <v>0</v>
      </c>
      <c r="AF16" s="26"/>
      <c r="AG16">
        <f t="shared" si="2"/>
        <v>17.242262776570996</v>
      </c>
      <c r="AI16" s="75">
        <f>PXIL!L16</f>
        <v>0</v>
      </c>
      <c r="AJ16" s="75">
        <f>PXIL!R16</f>
        <v>0</v>
      </c>
      <c r="AK16" s="75">
        <f>RTM_IEX!L16</f>
        <v>3.25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8.3260204137931044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0.15396734888780575</v>
      </c>
      <c r="AD17">
        <f t="shared" si="1"/>
        <v>17.342322297453755</v>
      </c>
      <c r="AE17">
        <f>'IDT-1'!D17</f>
        <v>0</v>
      </c>
      <c r="AF17" s="26"/>
      <c r="AG17">
        <f t="shared" si="2"/>
        <v>17.342322297453755</v>
      </c>
      <c r="AI17" s="75">
        <f>PXIL!L17</f>
        <v>0</v>
      </c>
      <c r="AJ17" s="75">
        <f>PXIL!R17</f>
        <v>0</v>
      </c>
      <c r="AK17" s="75">
        <f>RTM_IEX!L17</f>
        <v>3.35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8.3039826206896556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0.15377341630849542</v>
      </c>
      <c r="AD18">
        <f t="shared" si="1"/>
        <v>17.320478436929619</v>
      </c>
      <c r="AE18">
        <f>'IDT-1'!D18</f>
        <v>0</v>
      </c>
      <c r="AF18" s="26"/>
      <c r="AG18">
        <f t="shared" si="2"/>
        <v>17.320478436929619</v>
      </c>
      <c r="AI18" s="75">
        <f>PXIL!L18</f>
        <v>0</v>
      </c>
      <c r="AJ18" s="75">
        <f>PXIL!R18</f>
        <v>0</v>
      </c>
      <c r="AK18" s="75">
        <f>RTM_IEX!L18</f>
        <v>3.35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8.3499539310344808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0.15664196383952989</v>
      </c>
      <c r="AD19">
        <f t="shared" si="1"/>
        <v>17.643581199743409</v>
      </c>
      <c r="AE19">
        <f>'IDT-1'!D19</f>
        <v>0</v>
      </c>
      <c r="AF19" s="26"/>
      <c r="AG19">
        <f t="shared" si="2"/>
        <v>17.643581199743409</v>
      </c>
      <c r="AI19" s="75">
        <f>PXIL!L19</f>
        <v>0</v>
      </c>
      <c r="AJ19" s="75">
        <f>PXIL!R19</f>
        <v>0</v>
      </c>
      <c r="AK19" s="75">
        <f>RTM_IEX!L19</f>
        <v>3.63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8.308247999999999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0.15794695164642644</v>
      </c>
      <c r="AD20">
        <f t="shared" si="1"/>
        <v>17.790570280902031</v>
      </c>
      <c r="AE20">
        <f>'IDT-1'!D20</f>
        <v>0</v>
      </c>
      <c r="AF20" s="26"/>
      <c r="AG20">
        <f t="shared" si="2"/>
        <v>17.790570280902031</v>
      </c>
      <c r="AI20" s="75">
        <f>PXIL!L20</f>
        <v>0</v>
      </c>
      <c r="AJ20" s="75">
        <f>PXIL!R20</f>
        <v>0</v>
      </c>
      <c r="AK20" s="75">
        <f>RTM_IEX!L20</f>
        <v>3.82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8.3646457931034472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0.16688888297931034</v>
      </c>
      <c r="AD21">
        <f t="shared" si="1"/>
        <v>18.797756910124136</v>
      </c>
      <c r="AE21">
        <f>'IDT-1'!D21</f>
        <v>0</v>
      </c>
      <c r="AF21" s="26"/>
      <c r="AG21">
        <f t="shared" si="2"/>
        <v>18.797756910124136</v>
      </c>
      <c r="AI21" s="75">
        <f>PXIL!L21</f>
        <v>0</v>
      </c>
      <c r="AJ21" s="75">
        <f>PXIL!R21</f>
        <v>0</v>
      </c>
      <c r="AK21" s="75">
        <f>RTM_IEX!L21</f>
        <v>4.78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8.2952148965517232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0.17472589108965519</v>
      </c>
      <c r="AD22">
        <f t="shared" si="1"/>
        <v>19.680489005462068</v>
      </c>
      <c r="AE22">
        <f>'IDT-1'!D22</f>
        <v>0</v>
      </c>
      <c r="AF22" s="26"/>
      <c r="AG22">
        <f t="shared" si="2"/>
        <v>19.680489005462068</v>
      </c>
      <c r="AI22" s="75">
        <f>PXIL!L22</f>
        <v>0</v>
      </c>
      <c r="AJ22" s="75">
        <f>PXIL!R22</f>
        <v>0</v>
      </c>
      <c r="AK22" s="75">
        <f>RTM_IEX!L22</f>
        <v>5.74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8.3381056551724129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0.18179132976551726</v>
      </c>
      <c r="AD23">
        <f t="shared" si="1"/>
        <v>20.476314325406896</v>
      </c>
      <c r="AE23">
        <f>'IDT-1'!D23</f>
        <v>0</v>
      </c>
      <c r="AF23" s="26"/>
      <c r="AG23">
        <f t="shared" si="2"/>
        <v>20.476314325406896</v>
      </c>
      <c r="AI23" s="75">
        <f>PXIL!L23</f>
        <v>0</v>
      </c>
      <c r="AJ23" s="75">
        <f>PXIL!R23</f>
        <v>0</v>
      </c>
      <c r="AK23" s="75">
        <f>RTM_IEX!L23</f>
        <v>6.5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8.3058783448275868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0.2084357294344828</v>
      </c>
      <c r="AD24">
        <f t="shared" si="1"/>
        <v>23.477442615393102</v>
      </c>
      <c r="AE24">
        <f>'IDT-1'!D24</f>
        <v>0</v>
      </c>
      <c r="AF24" s="26"/>
      <c r="AG24">
        <f t="shared" si="2"/>
        <v>23.477442615393102</v>
      </c>
      <c r="AI24" s="75">
        <f>PXIL!L24</f>
        <v>0</v>
      </c>
      <c r="AJ24" s="75">
        <f>PXIL!R24</f>
        <v>0</v>
      </c>
      <c r="AK24" s="75">
        <f>RTM_IEX!L24</f>
        <v>9.56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8.3343142068965506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0.21458196502068966</v>
      </c>
      <c r="AD25">
        <f t="shared" si="1"/>
        <v>24.169732241875863</v>
      </c>
      <c r="AE25">
        <f>'IDT-1'!D25</f>
        <v>0</v>
      </c>
      <c r="AF25" s="26"/>
      <c r="AG25">
        <f t="shared" si="2"/>
        <v>24.169732241875863</v>
      </c>
      <c r="AI25" s="75">
        <f>PXIL!L25</f>
        <v>0</v>
      </c>
      <c r="AJ25" s="75">
        <f>PXIL!R25</f>
        <v>0</v>
      </c>
      <c r="AK25" s="75">
        <f>RTM_IEX!L25</f>
        <v>10.23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8.3411862068965501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0.24491443862068965</v>
      </c>
      <c r="AD26">
        <f t="shared" si="1"/>
        <v>27.586271768275861</v>
      </c>
      <c r="AE26">
        <f>'IDT-1'!D26</f>
        <v>0</v>
      </c>
      <c r="AF26" s="26"/>
      <c r="AG26">
        <f t="shared" si="2"/>
        <v>27.586271768275861</v>
      </c>
      <c r="AI26" s="75">
        <f>PXIL!L26</f>
        <v>0</v>
      </c>
      <c r="AJ26" s="75">
        <f>PXIL!R26</f>
        <v>0</v>
      </c>
      <c r="AK26" s="75">
        <f>RTM_IEX!L26</f>
        <v>13.67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8.3186744827586203</v>
      </c>
      <c r="H27">
        <f>PPCL_Spot!R27</f>
        <v>0</v>
      </c>
      <c r="I27">
        <f>Bawana_NG!R27</f>
        <v>5.8198934261124338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0.28264339759806528</v>
      </c>
      <c r="AD27">
        <f t="shared" si="1"/>
        <v>31.835924511272992</v>
      </c>
      <c r="AE27">
        <f>'IDT-1'!D27</f>
        <v>0</v>
      </c>
      <c r="AF27" s="26"/>
      <c r="AG27">
        <f t="shared" si="2"/>
        <v>31.835924511272992</v>
      </c>
      <c r="AI27" s="75">
        <f>PXIL!L27</f>
        <v>0</v>
      </c>
      <c r="AJ27" s="75">
        <f>PXIL!R27</f>
        <v>0</v>
      </c>
      <c r="AK27" s="75">
        <f>RTM_IEX!L27</f>
        <v>17.98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8.3099067586206914</v>
      </c>
      <c r="H28">
        <f>PPCL_Spot!R28</f>
        <v>0</v>
      </c>
      <c r="I28">
        <f>Bawana_NG!R28</f>
        <v>5.8198934261124338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0.30016624162565153</v>
      </c>
      <c r="AD28">
        <f t="shared" si="1"/>
        <v>33.809633943107471</v>
      </c>
      <c r="AE28">
        <f>'IDT-1'!D28</f>
        <v>0</v>
      </c>
      <c r="AF28" s="26"/>
      <c r="AG28">
        <f t="shared" si="2"/>
        <v>33.809633943107471</v>
      </c>
      <c r="AI28" s="75">
        <f>PXIL!L28</f>
        <v>0</v>
      </c>
      <c r="AJ28" s="75">
        <f>PXIL!R28</f>
        <v>0</v>
      </c>
      <c r="AK28" s="75">
        <f>RTM_IEX!L28</f>
        <v>19.98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8.3471103448275858</v>
      </c>
      <c r="H29">
        <f>PPCL_Spot!R29</f>
        <v>0</v>
      </c>
      <c r="I29">
        <f>Bawana_NG!R29</f>
        <v>5.8198934261124338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0.32240563318427218</v>
      </c>
      <c r="AD29">
        <f t="shared" si="1"/>
        <v>36.314598137755745</v>
      </c>
      <c r="AE29">
        <f>'IDT-1'!D29</f>
        <v>0</v>
      </c>
      <c r="AF29" s="26"/>
      <c r="AG29">
        <f t="shared" si="2"/>
        <v>36.314598137755745</v>
      </c>
      <c r="AI29" s="75">
        <f>PXIL!L29</f>
        <v>0</v>
      </c>
      <c r="AJ29" s="75">
        <f>PXIL!R29</f>
        <v>0</v>
      </c>
      <c r="AK29" s="75">
        <f>RTM_IEX!L29</f>
        <v>22.47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8.3840769655172398</v>
      </c>
      <c r="H30">
        <f>PPCL_Spot!R30</f>
        <v>0</v>
      </c>
      <c r="I30">
        <f>Bawana_NG!R30</f>
        <v>5.8199061441702957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0.34209105136525036</v>
      </c>
      <c r="AD30">
        <f t="shared" si="1"/>
        <v>38.531892058322285</v>
      </c>
      <c r="AE30">
        <f>'IDT-1'!D30</f>
        <v>0</v>
      </c>
      <c r="AF30" s="26"/>
      <c r="AG30">
        <f t="shared" si="2"/>
        <v>38.531892058322285</v>
      </c>
      <c r="AI30" s="75">
        <f>PXIL!L30</f>
        <v>0</v>
      </c>
      <c r="AJ30" s="75">
        <f>PXIL!R30</f>
        <v>0</v>
      </c>
      <c r="AK30" s="75">
        <f>RTM_IEX!L30</f>
        <v>24.67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8.4736499310344833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0.69</v>
      </c>
      <c r="AB31" s="117">
        <f>-STOA!R31</f>
        <v>0</v>
      </c>
      <c r="AC31">
        <f t="shared" si="0"/>
        <v>0.35564011939310347</v>
      </c>
      <c r="AD31">
        <f t="shared" si="1"/>
        <v>40.058009811641384</v>
      </c>
      <c r="AE31">
        <f>'IDT-1'!D31</f>
        <v>0</v>
      </c>
      <c r="AF31" s="26"/>
      <c r="AG31">
        <f t="shared" si="2"/>
        <v>40.058009811641384</v>
      </c>
      <c r="AI31" s="75">
        <f>PXIL!L31</f>
        <v>0</v>
      </c>
      <c r="AJ31" s="75">
        <f>PXIL!R31</f>
        <v>0</v>
      </c>
      <c r="AK31" s="75">
        <f>RTM_IEX!L31</f>
        <v>25.43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8.4681997241379303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0.67</v>
      </c>
      <c r="AB32" s="117">
        <f>-STOA!R32</f>
        <v>0</v>
      </c>
      <c r="AC32">
        <f t="shared" si="0"/>
        <v>0.36641615757241386</v>
      </c>
      <c r="AD32">
        <f t="shared" si="1"/>
        <v>41.271783566565517</v>
      </c>
      <c r="AE32">
        <f>'IDT-1'!D32</f>
        <v>0</v>
      </c>
      <c r="AF32" s="26"/>
      <c r="AG32">
        <f t="shared" si="2"/>
        <v>41.271783566565517</v>
      </c>
      <c r="AI32" s="75">
        <f>PXIL!L32</f>
        <v>0</v>
      </c>
      <c r="AJ32" s="75">
        <f>PXIL!R32</f>
        <v>0</v>
      </c>
      <c r="AK32" s="75">
        <f>RTM_IEX!L32</f>
        <v>26.68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8.4558775172413778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0.53</v>
      </c>
      <c r="AB33" s="117">
        <f>-STOA!R33</f>
        <v>0</v>
      </c>
      <c r="AC33">
        <f t="shared" si="0"/>
        <v>0.37677972215172417</v>
      </c>
      <c r="AD33">
        <f t="shared" si="1"/>
        <v>42.439097795089658</v>
      </c>
      <c r="AE33">
        <f>'IDT-1'!D33</f>
        <v>0</v>
      </c>
      <c r="AF33" s="26"/>
      <c r="AG33">
        <f t="shared" si="2"/>
        <v>42.439097795089658</v>
      </c>
      <c r="AI33" s="75">
        <f>PXIL!L33</f>
        <v>0</v>
      </c>
      <c r="AJ33" s="75">
        <f>PXIL!R33</f>
        <v>0</v>
      </c>
      <c r="AK33" s="75">
        <f>RTM_IEX!L33</f>
        <v>28.01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8.5013748965517255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0.93</v>
      </c>
      <c r="AB34" s="117">
        <f>-STOA!R34</f>
        <v>0</v>
      </c>
      <c r="AC34">
        <f t="shared" si="0"/>
        <v>0.38237209908965519</v>
      </c>
      <c r="AD34">
        <f t="shared" si="1"/>
        <v>43.069002797462069</v>
      </c>
      <c r="AE34">
        <f>'IDT-1'!D34</f>
        <v>0</v>
      </c>
      <c r="AF34" s="26"/>
      <c r="AG34">
        <f t="shared" si="2"/>
        <v>43.069002797462069</v>
      </c>
      <c r="AI34" s="75">
        <f>PXIL!L34</f>
        <v>0</v>
      </c>
      <c r="AJ34" s="75">
        <f>PXIL!R34</f>
        <v>0</v>
      </c>
      <c r="AK34" s="75">
        <f>RTM_IEX!L34</f>
        <v>28.2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8.5006640000000004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1.54</v>
      </c>
      <c r="AB35" s="117">
        <f>-STOA!R35</f>
        <v>0</v>
      </c>
      <c r="AC35">
        <f t="shared" si="0"/>
        <v>0.39195784320000004</v>
      </c>
      <c r="AD35">
        <f t="shared" si="1"/>
        <v>44.148706156800003</v>
      </c>
      <c r="AE35">
        <f>'IDT-1'!D35</f>
        <v>0</v>
      </c>
      <c r="AF35" s="26"/>
      <c r="AG35">
        <f t="shared" si="2"/>
        <v>44.148706156800003</v>
      </c>
      <c r="AI35" s="75">
        <f>PXIL!L35</f>
        <v>0</v>
      </c>
      <c r="AJ35" s="75">
        <f>PXIL!R35</f>
        <v>0</v>
      </c>
      <c r="AK35" s="75">
        <f>RTM_IEX!L35</f>
        <v>28.68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8.4866830344827591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2.0699999999999998</v>
      </c>
      <c r="AB36" s="117">
        <f>-STOA!R36</f>
        <v>0</v>
      </c>
      <c r="AC36">
        <f t="shared" si="0"/>
        <v>0.38981081070344831</v>
      </c>
      <c r="AD36">
        <f t="shared" si="1"/>
        <v>43.90687222377931</v>
      </c>
      <c r="AE36">
        <f>'IDT-1'!D36</f>
        <v>0</v>
      </c>
      <c r="AF36" s="26"/>
      <c r="AG36">
        <f t="shared" si="2"/>
        <v>43.90687222377931</v>
      </c>
      <c r="AI36" s="75">
        <f>PXIL!L36</f>
        <v>0</v>
      </c>
      <c r="AJ36" s="75">
        <f>PXIL!R36</f>
        <v>0</v>
      </c>
      <c r="AK36" s="75">
        <f>RTM_IEX!L36</f>
        <v>27.92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8.4921332413793102</v>
      </c>
      <c r="H37">
        <f>PPCL_Spot!R37</f>
        <v>0</v>
      </c>
      <c r="I37">
        <f>Bawana_NG!R37</f>
        <v>13.78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2.59</v>
      </c>
      <c r="AB37" s="117">
        <f>-STOA!R37</f>
        <v>0</v>
      </c>
      <c r="AC37">
        <f t="shared" si="0"/>
        <v>0.21878677252413792</v>
      </c>
      <c r="AD37">
        <f t="shared" si="1"/>
        <v>24.643346468855171</v>
      </c>
      <c r="AE37">
        <f>'IDT-1'!D37</f>
        <v>0</v>
      </c>
      <c r="AF37" s="26"/>
      <c r="AG37">
        <f t="shared" si="2"/>
        <v>24.643346468855171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8.5314695172413799</v>
      </c>
      <c r="H38">
        <f>PPCL_Spot!R38</f>
        <v>0</v>
      </c>
      <c r="I38">
        <f>Bawana_NG!R38</f>
        <v>13.78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2.88</v>
      </c>
      <c r="AB38" s="117">
        <f>-STOA!R38</f>
        <v>0</v>
      </c>
      <c r="AC38">
        <f t="shared" si="0"/>
        <v>0.22168493175172413</v>
      </c>
      <c r="AD38">
        <f t="shared" si="1"/>
        <v>24.969784585489652</v>
      </c>
      <c r="AE38">
        <f>'IDT-1'!D38</f>
        <v>0</v>
      </c>
      <c r="AF38" s="26"/>
      <c r="AG38">
        <f t="shared" si="2"/>
        <v>24.969784585489652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8.5025597241379298</v>
      </c>
      <c r="H39">
        <f>PPCL_Spot!R39</f>
        <v>0</v>
      </c>
      <c r="I39">
        <f>Bawana_NG!R39</f>
        <v>13.78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3.16</v>
      </c>
      <c r="AB39" s="117">
        <f>-STOA!R39</f>
        <v>0</v>
      </c>
      <c r="AC39">
        <f t="shared" si="0"/>
        <v>0.22389452557241379</v>
      </c>
      <c r="AD39">
        <f t="shared" si="1"/>
        <v>25.218665198565514</v>
      </c>
      <c r="AE39">
        <f>'IDT-1'!D39</f>
        <v>0</v>
      </c>
      <c r="AF39" s="26"/>
      <c r="AG39">
        <f t="shared" si="2"/>
        <v>25.218665198565514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8.4885787586206902</v>
      </c>
      <c r="H40">
        <f>PPCL_Spot!R40</f>
        <v>0</v>
      </c>
      <c r="I40">
        <f>Bawana_NG!R40</f>
        <v>13.78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4.03</v>
      </c>
      <c r="AB40" s="117">
        <f>-STOA!R40</f>
        <v>0</v>
      </c>
      <c r="AC40">
        <f t="shared" si="0"/>
        <v>0.23142749307586211</v>
      </c>
      <c r="AD40">
        <f t="shared" si="1"/>
        <v>26.06715126554483</v>
      </c>
      <c r="AE40">
        <f>'IDT-1'!D40</f>
        <v>0</v>
      </c>
      <c r="AF40" s="26"/>
      <c r="AG40">
        <f t="shared" si="2"/>
        <v>26.06715126554483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8.492607172413793</v>
      </c>
      <c r="H41">
        <f>PPCL_Spot!R41</f>
        <v>0</v>
      </c>
      <c r="I41">
        <f>Bawana_NG!R41</f>
        <v>13.78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4.51</v>
      </c>
      <c r="AB41" s="117">
        <f>-STOA!R41</f>
        <v>0</v>
      </c>
      <c r="AC41">
        <f t="shared" si="0"/>
        <v>0.23568694311724137</v>
      </c>
      <c r="AD41">
        <f t="shared" si="1"/>
        <v>26.54692022929655</v>
      </c>
      <c r="AE41">
        <f>'IDT-1'!D41</f>
        <v>0</v>
      </c>
      <c r="AF41" s="26"/>
      <c r="AG41">
        <f t="shared" si="2"/>
        <v>26.54692022929655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8.5454504827586195</v>
      </c>
      <c r="H42">
        <f>PPCL_Spot!R42</f>
        <v>0</v>
      </c>
      <c r="I42">
        <f>Bawana_NG!R42</f>
        <v>8.3900000000000023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4.95</v>
      </c>
      <c r="AB42" s="117">
        <f>-STOA!R42</f>
        <v>0</v>
      </c>
      <c r="AC42">
        <f t="shared" si="0"/>
        <v>0.19259196424827588</v>
      </c>
      <c r="AD42">
        <f t="shared" si="1"/>
        <v>21.692858518510345</v>
      </c>
      <c r="AE42">
        <f>'IDT-1'!D42</f>
        <v>0</v>
      </c>
      <c r="AF42" s="26"/>
      <c r="AG42">
        <f t="shared" si="2"/>
        <v>21.692858518510345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8.5269671724137925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5.32</v>
      </c>
      <c r="AB43" s="117">
        <f>-STOA!R43</f>
        <v>0</v>
      </c>
      <c r="AC43">
        <f t="shared" si="0"/>
        <v>0.17306931111724141</v>
      </c>
      <c r="AD43">
        <f t="shared" si="1"/>
        <v>19.493897861296553</v>
      </c>
      <c r="AE43">
        <f>'IDT-1'!D43</f>
        <v>0</v>
      </c>
      <c r="AF43" s="26"/>
      <c r="AG43">
        <f t="shared" si="2"/>
        <v>19.493897861296553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8.5352609655172405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5.64</v>
      </c>
      <c r="AB44" s="117">
        <f>-STOA!R44</f>
        <v>0</v>
      </c>
      <c r="AC44">
        <f t="shared" si="0"/>
        <v>0.17595829649655176</v>
      </c>
      <c r="AD44">
        <f t="shared" si="1"/>
        <v>19.81930266902069</v>
      </c>
      <c r="AE44">
        <f>'IDT-1'!D44</f>
        <v>0</v>
      </c>
      <c r="AF44" s="26"/>
      <c r="AG44">
        <f t="shared" si="2"/>
        <v>19.81930266902069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8.5153558620689651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5.94</v>
      </c>
      <c r="AB45" s="117">
        <f>-STOA!R45</f>
        <v>0</v>
      </c>
      <c r="AC45">
        <f t="shared" si="0"/>
        <v>0.35090313158620695</v>
      </c>
      <c r="AD45">
        <f t="shared" si="1"/>
        <v>39.524452730482764</v>
      </c>
      <c r="AE45">
        <f>'IDT-1'!D45</f>
        <v>0</v>
      </c>
      <c r="AF45" s="26"/>
      <c r="AG45">
        <f t="shared" si="2"/>
        <v>39.524452730482764</v>
      </c>
      <c r="AI45" s="75">
        <f>PXIL!L45</f>
        <v>0</v>
      </c>
      <c r="AJ45" s="75">
        <f>PXIL!R45</f>
        <v>0</v>
      </c>
      <c r="AK45" s="75">
        <f>RTM_IEX!L45</f>
        <v>19.600000000000001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8.5148819310344841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6.33</v>
      </c>
      <c r="AB46" s="117">
        <f>-STOA!R46</f>
        <v>0</v>
      </c>
      <c r="AC46">
        <f t="shared" si="0"/>
        <v>0.34764296099310349</v>
      </c>
      <c r="AD46">
        <f t="shared" si="1"/>
        <v>39.157238970041384</v>
      </c>
      <c r="AE46">
        <f>'IDT-1'!D46</f>
        <v>0</v>
      </c>
      <c r="AF46" s="26"/>
      <c r="AG46">
        <f t="shared" si="2"/>
        <v>39.157238970041384</v>
      </c>
      <c r="AI46" s="75">
        <f>PXIL!L46</f>
        <v>0</v>
      </c>
      <c r="AJ46" s="75">
        <f>PXIL!R46</f>
        <v>0</v>
      </c>
      <c r="AK46" s="75">
        <f>RTM_IEX!L46</f>
        <v>18.84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8.4999531034482754</v>
      </c>
      <c r="H47">
        <f>PPCL_Spot!R47</f>
        <v>0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6.54</v>
      </c>
      <c r="AB47" s="117">
        <f>-STOA!R47</f>
        <v>0</v>
      </c>
      <c r="AC47">
        <f t="shared" si="0"/>
        <v>0.34258358731034488</v>
      </c>
      <c r="AD47">
        <f t="shared" si="1"/>
        <v>38.587369516137933</v>
      </c>
      <c r="AE47">
        <f>'IDT-1'!D47</f>
        <v>0</v>
      </c>
      <c r="AF47" s="26"/>
      <c r="AG47">
        <f t="shared" si="2"/>
        <v>38.587369516137933</v>
      </c>
      <c r="AI47" s="75">
        <f>PXIL!L47</f>
        <v>0</v>
      </c>
      <c r="AJ47" s="75">
        <f>PXIL!R47</f>
        <v>0</v>
      </c>
      <c r="AK47" s="75">
        <f>RTM_IEX!L47</f>
        <v>18.07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8.5243605517241399</v>
      </c>
      <c r="H48">
        <f>PPCL_Spot!R48</f>
        <v>0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6.73</v>
      </c>
      <c r="AB48" s="117">
        <f>-STOA!R48</f>
        <v>0</v>
      </c>
      <c r="AC48">
        <f t="shared" si="0"/>
        <v>0.32845437285517243</v>
      </c>
      <c r="AD48">
        <f t="shared" si="1"/>
        <v>36.995906178868971</v>
      </c>
      <c r="AE48">
        <f>'IDT-1'!D48</f>
        <v>0</v>
      </c>
      <c r="AF48" s="26"/>
      <c r="AG48">
        <f t="shared" si="2"/>
        <v>36.995906178868971</v>
      </c>
      <c r="AI48" s="75">
        <f>PXIL!L48</f>
        <v>0</v>
      </c>
      <c r="AJ48" s="75">
        <f>PXIL!R48</f>
        <v>0</v>
      </c>
      <c r="AK48" s="75">
        <f>RTM_IEX!L48</f>
        <v>16.25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8.7319293841804004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6.81</v>
      </c>
      <c r="AB49" s="117">
        <f>-STOA!R49</f>
        <v>0</v>
      </c>
      <c r="AC49">
        <f t="shared" si="0"/>
        <v>0.32262497858078754</v>
      </c>
      <c r="AD49">
        <f t="shared" si="1"/>
        <v>36.339304405599606</v>
      </c>
      <c r="AE49">
        <f>'IDT-1'!D49</f>
        <v>0</v>
      </c>
      <c r="AF49" s="26"/>
      <c r="AG49">
        <f t="shared" si="2"/>
        <v>36.339304405599606</v>
      </c>
      <c r="AI49" s="75">
        <f>PXIL!L49</f>
        <v>0</v>
      </c>
      <c r="AJ49" s="75">
        <f>PXIL!R49</f>
        <v>0</v>
      </c>
      <c r="AK49" s="75">
        <f>RTM_IEX!L49</f>
        <v>15.3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8.7678143576305061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6.99</v>
      </c>
      <c r="AB50" s="117">
        <f>-STOA!R50</f>
        <v>0</v>
      </c>
      <c r="AC50">
        <f t="shared" si="0"/>
        <v>0.31607676634714849</v>
      </c>
      <c r="AD50">
        <f t="shared" si="1"/>
        <v>35.601737591283353</v>
      </c>
      <c r="AE50">
        <f>'IDT-1'!D50</f>
        <v>0</v>
      </c>
      <c r="AF50" s="26"/>
      <c r="AG50">
        <f t="shared" si="2"/>
        <v>35.601737591283353</v>
      </c>
      <c r="AI50" s="75">
        <f>PXIL!L50</f>
        <v>0</v>
      </c>
      <c r="AJ50" s="75">
        <f>PXIL!R50</f>
        <v>0</v>
      </c>
      <c r="AK50" s="75">
        <f>RTM_IEX!L50</f>
        <v>14.34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8.7338691124750003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7.04</v>
      </c>
      <c r="AB51" s="117">
        <f>-STOA!R51</f>
        <v>0</v>
      </c>
      <c r="AC51">
        <f t="shared" si="0"/>
        <v>0.31621804818978005</v>
      </c>
      <c r="AD51">
        <f t="shared" si="1"/>
        <v>35.617651064285219</v>
      </c>
      <c r="AE51">
        <f>'IDT-1'!D51</f>
        <v>0</v>
      </c>
      <c r="AF51" s="26"/>
      <c r="AG51">
        <f t="shared" si="2"/>
        <v>35.617651064285219</v>
      </c>
      <c r="AI51" s="75">
        <f>PXIL!L51</f>
        <v>0</v>
      </c>
      <c r="AJ51" s="75">
        <f>PXIL!R51</f>
        <v>0</v>
      </c>
      <c r="AK51" s="75">
        <f>RTM_IEX!L51</f>
        <v>14.34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8.7457499482794283</v>
      </c>
      <c r="H52">
        <f>PPCL_Spot!R52</f>
        <v>0</v>
      </c>
      <c r="I52">
        <f>Bawana_NG!R52</f>
        <v>5.8200000000000012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7.1</v>
      </c>
      <c r="AB52" s="117">
        <f>-STOA!R52</f>
        <v>0</v>
      </c>
      <c r="AC52">
        <f t="shared" si="0"/>
        <v>0.30849059954485897</v>
      </c>
      <c r="AD52">
        <f t="shared" si="1"/>
        <v>34.747259348734566</v>
      </c>
      <c r="AE52">
        <f>'IDT-1'!D52</f>
        <v>0</v>
      </c>
      <c r="AF52" s="26"/>
      <c r="AG52">
        <f t="shared" si="2"/>
        <v>34.747259348734566</v>
      </c>
      <c r="AI52" s="75">
        <f>PXIL!L52</f>
        <v>0</v>
      </c>
      <c r="AJ52" s="75">
        <f>PXIL!R52</f>
        <v>0</v>
      </c>
      <c r="AK52" s="75">
        <f>RTM_IEX!L52</f>
        <v>13.39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8.7433252879111762</v>
      </c>
      <c r="H53">
        <f>PPCL_Spot!R53</f>
        <v>0</v>
      </c>
      <c r="I53">
        <f>Bawana_NG!R53</f>
        <v>5.8200000000000012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7.11</v>
      </c>
      <c r="AB53" s="117">
        <f>-STOA!R53</f>
        <v>0</v>
      </c>
      <c r="AC53">
        <f t="shared" si="0"/>
        <v>0.30010926253361836</v>
      </c>
      <c r="AD53">
        <f t="shared" si="1"/>
        <v>33.803216025377559</v>
      </c>
      <c r="AE53">
        <f>'IDT-1'!D53</f>
        <v>0</v>
      </c>
      <c r="AF53" s="26"/>
      <c r="AG53">
        <f t="shared" si="2"/>
        <v>33.803216025377559</v>
      </c>
      <c r="AI53" s="75">
        <f>PXIL!L53</f>
        <v>0</v>
      </c>
      <c r="AJ53" s="75">
        <f>PXIL!R53</f>
        <v>0</v>
      </c>
      <c r="AK53" s="75">
        <f>RTM_IEX!L53</f>
        <v>12.43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8.5300477241379316</v>
      </c>
      <c r="H54">
        <f>PPCL_Spot!R54</f>
        <v>0</v>
      </c>
      <c r="I54">
        <f>Bawana_NG!R54</f>
        <v>5.8200000000000012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7.06</v>
      </c>
      <c r="AB54" s="117">
        <f>-STOA!R54</f>
        <v>0</v>
      </c>
      <c r="AC54">
        <f t="shared" si="0"/>
        <v>0.29779241997241379</v>
      </c>
      <c r="AD54">
        <f t="shared" si="1"/>
        <v>33.542255304165515</v>
      </c>
      <c r="AE54">
        <f>'IDT-1'!D54</f>
        <v>0</v>
      </c>
      <c r="AF54" s="26"/>
      <c r="AG54">
        <f t="shared" si="2"/>
        <v>33.542255304165515</v>
      </c>
      <c r="AI54" s="75">
        <f>PXIL!L54</f>
        <v>0</v>
      </c>
      <c r="AJ54" s="75">
        <f>PXIL!R54</f>
        <v>0</v>
      </c>
      <c r="AK54" s="75">
        <f>RTM_IEX!L54</f>
        <v>12.43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8.5523224827586208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6.94</v>
      </c>
      <c r="AB55" s="117">
        <f>-STOA!R55</f>
        <v>0</v>
      </c>
      <c r="AC55">
        <f t="shared" si="0"/>
        <v>0.29693243784827589</v>
      </c>
      <c r="AD55">
        <f t="shared" si="1"/>
        <v>33.445390044910347</v>
      </c>
      <c r="AE55">
        <f>'IDT-1'!D55</f>
        <v>0</v>
      </c>
      <c r="AF55" s="26"/>
      <c r="AG55">
        <f t="shared" si="2"/>
        <v>33.445390044910347</v>
      </c>
      <c r="AI55" s="75">
        <f>PXIL!L55</f>
        <v>0</v>
      </c>
      <c r="AJ55" s="75">
        <f>PXIL!R55</f>
        <v>0</v>
      </c>
      <c r="AK55" s="75">
        <f>RTM_IEX!L55</f>
        <v>12.43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8.5525594482758613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6.8</v>
      </c>
      <c r="AB56" s="117">
        <f>-STOA!R56</f>
        <v>0</v>
      </c>
      <c r="AC56">
        <f t="shared" si="0"/>
        <v>0.2788945231448276</v>
      </c>
      <c r="AD56">
        <f t="shared" si="1"/>
        <v>31.413664925131034</v>
      </c>
      <c r="AE56">
        <f>'IDT-1'!D56</f>
        <v>0</v>
      </c>
      <c r="AF56" s="26"/>
      <c r="AG56">
        <f t="shared" si="2"/>
        <v>31.413664925131034</v>
      </c>
      <c r="AI56" s="75">
        <f>PXIL!L56</f>
        <v>0</v>
      </c>
      <c r="AJ56" s="75">
        <f>PXIL!R56</f>
        <v>0</v>
      </c>
      <c r="AK56" s="75">
        <f>RTM_IEX!L56</f>
        <v>10.52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8.5170146206896558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6.66</v>
      </c>
      <c r="AB57" s="117">
        <f>-STOA!R57</f>
        <v>0</v>
      </c>
      <c r="AC57">
        <f t="shared" si="0"/>
        <v>0.26890172866206896</v>
      </c>
      <c r="AD57">
        <f t="shared" si="1"/>
        <v>30.288112892027588</v>
      </c>
      <c r="AE57">
        <f>'IDT-1'!D57</f>
        <v>0</v>
      </c>
      <c r="AF57" s="26"/>
      <c r="AG57">
        <f t="shared" si="2"/>
        <v>30.288112892027588</v>
      </c>
      <c r="AI57" s="75">
        <f>PXIL!L57</f>
        <v>0</v>
      </c>
      <c r="AJ57" s="75">
        <f>PXIL!R57</f>
        <v>0</v>
      </c>
      <c r="AK57" s="75">
        <f>RTM_IEX!L57</f>
        <v>9.56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8.5620380689655189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6.47</v>
      </c>
      <c r="AB58" s="117">
        <f>-STOA!R58</f>
        <v>0</v>
      </c>
      <c r="AC58">
        <f t="shared" si="0"/>
        <v>0.25917793500689656</v>
      </c>
      <c r="AD58">
        <f t="shared" si="1"/>
        <v>29.192860133958625</v>
      </c>
      <c r="AE58">
        <f>'IDT-1'!D58</f>
        <v>0</v>
      </c>
      <c r="AF58" s="26"/>
      <c r="AG58">
        <f t="shared" si="2"/>
        <v>29.192860133958625</v>
      </c>
      <c r="AI58" s="75">
        <f>PXIL!L58</f>
        <v>0</v>
      </c>
      <c r="AJ58" s="75">
        <f>PXIL!R58</f>
        <v>0</v>
      </c>
      <c r="AK58" s="75">
        <f>RTM_IEX!L58</f>
        <v>8.6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8.5461613793103446</v>
      </c>
      <c r="H59">
        <f>PPCL_Spot!R59</f>
        <v>0</v>
      </c>
      <c r="I59">
        <f>Bawana_NG!R59</f>
        <v>5.8202692325484584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6.28</v>
      </c>
      <c r="AB59" s="117">
        <f>-STOA!R59</f>
        <v>0</v>
      </c>
      <c r="AC59">
        <f t="shared" si="0"/>
        <v>0.25736858938435747</v>
      </c>
      <c r="AD59">
        <f t="shared" si="1"/>
        <v>28.98906202247445</v>
      </c>
      <c r="AE59">
        <f>'IDT-1'!D59</f>
        <v>0</v>
      </c>
      <c r="AF59" s="26"/>
      <c r="AG59">
        <f t="shared" si="2"/>
        <v>28.98906202247445</v>
      </c>
      <c r="AI59" s="75">
        <f>PXIL!L59</f>
        <v>0</v>
      </c>
      <c r="AJ59" s="75">
        <f>PXIL!R59</f>
        <v>0</v>
      </c>
      <c r="AK59" s="75">
        <f>RTM_IEX!L59</f>
        <v>8.6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8.5101426206896562</v>
      </c>
      <c r="H60">
        <f>PPCL_Spot!R60</f>
        <v>0</v>
      </c>
      <c r="I60">
        <f>Bawana_NG!R60</f>
        <v>5.8202692325484584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5.99</v>
      </c>
      <c r="AB60" s="117">
        <f>-STOA!R60</f>
        <v>0</v>
      </c>
      <c r="AC60">
        <f t="shared" si="0"/>
        <v>0.25449962430849538</v>
      </c>
      <c r="AD60">
        <f t="shared" si="1"/>
        <v>28.665912228929621</v>
      </c>
      <c r="AE60">
        <f>'IDT-1'!D60</f>
        <v>0</v>
      </c>
      <c r="AF60" s="26"/>
      <c r="AG60">
        <f t="shared" si="2"/>
        <v>28.665912228929621</v>
      </c>
      <c r="AI60" s="75">
        <f>PXIL!L60</f>
        <v>0</v>
      </c>
      <c r="AJ60" s="75">
        <f>PXIL!R60</f>
        <v>0</v>
      </c>
      <c r="AK60" s="75">
        <f>RTM_IEX!L60</f>
        <v>8.6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8.5895260689655188</v>
      </c>
      <c r="H61">
        <f>PPCL_Spot!R61</f>
        <v>0</v>
      </c>
      <c r="I61">
        <f>Bawana_NG!R61</f>
        <v>5.8202692325484584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5.64</v>
      </c>
      <c r="AB61" s="117">
        <f>-STOA!R61</f>
        <v>0</v>
      </c>
      <c r="AC61">
        <f t="shared" si="0"/>
        <v>0.26056619865332303</v>
      </c>
      <c r="AD61">
        <f t="shared" si="1"/>
        <v>29.349229102860654</v>
      </c>
      <c r="AE61">
        <f>'IDT-1'!D61</f>
        <v>0</v>
      </c>
      <c r="AF61" s="26"/>
      <c r="AG61">
        <f t="shared" si="2"/>
        <v>29.349229102860654</v>
      </c>
      <c r="AI61" s="75">
        <f>PXIL!L61</f>
        <v>0</v>
      </c>
      <c r="AJ61" s="75">
        <f>PXIL!R61</f>
        <v>0</v>
      </c>
      <c r="AK61" s="75">
        <f>RTM_IEX!L61</f>
        <v>9.56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8.5336022068965516</v>
      </c>
      <c r="H62">
        <f>PPCL_Spot!R62</f>
        <v>0</v>
      </c>
      <c r="I62">
        <f>Bawana_NG!R62</f>
        <v>5.8202692325484584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5.23</v>
      </c>
      <c r="AB62" s="117">
        <f>-STOA!R62</f>
        <v>0</v>
      </c>
      <c r="AC62">
        <f t="shared" si="0"/>
        <v>0.25646606866711613</v>
      </c>
      <c r="AD62">
        <f t="shared" si="1"/>
        <v>28.887405370777898</v>
      </c>
      <c r="AE62">
        <f>'IDT-1'!D62</f>
        <v>0</v>
      </c>
      <c r="AF62" s="26"/>
      <c r="AG62">
        <f t="shared" si="2"/>
        <v>28.887405370777898</v>
      </c>
      <c r="AI62" s="75">
        <f>PXIL!L62</f>
        <v>0</v>
      </c>
      <c r="AJ62" s="75">
        <f>PXIL!R62</f>
        <v>0</v>
      </c>
      <c r="AK62" s="75">
        <f>RTM_IEX!L62</f>
        <v>9.56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8.5603793103448282</v>
      </c>
      <c r="H63">
        <f>PPCL_Spot!R63</f>
        <v>0</v>
      </c>
      <c r="I63">
        <f>Bawana_NG!R63</f>
        <v>5.8202692325484584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4.8099999999999996</v>
      </c>
      <c r="AB63" s="117">
        <f>-STOA!R63</f>
        <v>0</v>
      </c>
      <c r="AC63">
        <f t="shared" si="0"/>
        <v>0.25300570717746096</v>
      </c>
      <c r="AD63">
        <f t="shared" si="1"/>
        <v>28.497642835715826</v>
      </c>
      <c r="AE63">
        <f>'IDT-1'!D63</f>
        <v>0</v>
      </c>
      <c r="AF63" s="26"/>
      <c r="AG63">
        <f t="shared" si="2"/>
        <v>28.497642835715826</v>
      </c>
      <c r="AI63" s="75">
        <f>PXIL!L63</f>
        <v>0</v>
      </c>
      <c r="AJ63" s="75">
        <f>PXIL!R63</f>
        <v>0</v>
      </c>
      <c r="AK63" s="75">
        <f>RTM_IEX!L63</f>
        <v>9.56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8.5473462068965524</v>
      </c>
      <c r="H64">
        <f>PPCL_Spot!R64</f>
        <v>0</v>
      </c>
      <c r="I64">
        <f>Bawana_NG!R64</f>
        <v>5.8202692325484584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4.42</v>
      </c>
      <c r="AB64" s="117">
        <f>-STOA!R64</f>
        <v>0</v>
      </c>
      <c r="AC64">
        <f t="shared" si="0"/>
        <v>0.24101101586711612</v>
      </c>
      <c r="AD64">
        <f t="shared" si="1"/>
        <v>27.146604423577898</v>
      </c>
      <c r="AE64">
        <f>'IDT-1'!D64</f>
        <v>0</v>
      </c>
      <c r="AF64" s="26"/>
      <c r="AG64">
        <f t="shared" si="2"/>
        <v>27.146604423577898</v>
      </c>
      <c r="AI64" s="75">
        <f>PXIL!L64</f>
        <v>0</v>
      </c>
      <c r="AJ64" s="75">
        <f>PXIL!R64</f>
        <v>0</v>
      </c>
      <c r="AK64" s="75">
        <f>RTM_IEX!L64</f>
        <v>8.6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8.5504267586206897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3.85</v>
      </c>
      <c r="AB65" s="117">
        <f>-STOA!R65</f>
        <v>0</v>
      </c>
      <c r="AC65">
        <f t="shared" si="0"/>
        <v>0.25291575547586209</v>
      </c>
      <c r="AD65">
        <f t="shared" si="1"/>
        <v>28.487511003144828</v>
      </c>
      <c r="AE65">
        <f>'IDT-1'!D65</f>
        <v>0</v>
      </c>
      <c r="AF65" s="26"/>
      <c r="AG65">
        <f t="shared" si="2"/>
        <v>28.487511003144828</v>
      </c>
      <c r="AI65" s="75">
        <f>PXIL!L65</f>
        <v>0</v>
      </c>
      <c r="AJ65" s="75">
        <f>PXIL!R65</f>
        <v>0</v>
      </c>
      <c r="AK65" s="75">
        <f>RTM_IEX!L65</f>
        <v>10.52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8.5274411034482753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3.37</v>
      </c>
      <c r="AB66" s="117">
        <f>-STOA!R66</f>
        <v>0</v>
      </c>
      <c r="AC66">
        <f t="shared" si="0"/>
        <v>0.25684948171034483</v>
      </c>
      <c r="AD66">
        <f t="shared" si="1"/>
        <v>28.930591621737936</v>
      </c>
      <c r="AE66">
        <f>'IDT-1'!D66</f>
        <v>0</v>
      </c>
      <c r="AF66" s="26"/>
      <c r="AG66">
        <f t="shared" si="2"/>
        <v>28.930591621737936</v>
      </c>
      <c r="AI66" s="75">
        <f>PXIL!L66</f>
        <v>0</v>
      </c>
      <c r="AJ66" s="75">
        <f>PXIL!R66</f>
        <v>0</v>
      </c>
      <c r="AK66" s="75">
        <f>RTM_IEX!L66</f>
        <v>11.47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8.5561139310344831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2.91</v>
      </c>
      <c r="AB67" s="117">
        <f>-STOA!R67</f>
        <v>0</v>
      </c>
      <c r="AC67">
        <f t="shared" si="0"/>
        <v>0.25305380259310351</v>
      </c>
      <c r="AD67">
        <f t="shared" si="1"/>
        <v>28.50306012844138</v>
      </c>
      <c r="AE67">
        <f>'IDT-1'!D67</f>
        <v>0</v>
      </c>
      <c r="AF67" s="26"/>
      <c r="AG67">
        <f t="shared" si="2"/>
        <v>28.50306012844138</v>
      </c>
      <c r="AI67" s="75">
        <f>PXIL!L67</f>
        <v>0</v>
      </c>
      <c r="AJ67" s="75">
        <f>PXIL!R67</f>
        <v>0</v>
      </c>
      <c r="AK67" s="75">
        <f>RTM_IEX!L67</f>
        <v>11.47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8.5205691034482758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2.3199999999999998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0.26444500811034483</v>
      </c>
      <c r="AD68">
        <f t="shared" ref="AD68:AD98" si="4">SUM(B68:AB68,AI68:AR68)-AC68</f>
        <v>29.786124095337929</v>
      </c>
      <c r="AE68">
        <f>'IDT-1'!D68</f>
        <v>0</v>
      </c>
      <c r="AF68" s="26"/>
      <c r="AG68">
        <f t="shared" ref="AG68:AG98" si="5">SUM(AD68:AF68)</f>
        <v>29.786124095337929</v>
      </c>
      <c r="AI68" s="75">
        <f>PXIL!L68</f>
        <v>0</v>
      </c>
      <c r="AJ68" s="75">
        <f>PXIL!R68</f>
        <v>0</v>
      </c>
      <c r="AK68" s="75">
        <f>RTM_IEX!L68</f>
        <v>13.39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8.5473462068965524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1.73</v>
      </c>
      <c r="AB69" s="117">
        <f>-STOA!R69</f>
        <v>0</v>
      </c>
      <c r="AC69">
        <f t="shared" si="3"/>
        <v>0.26784864662068963</v>
      </c>
      <c r="AD69">
        <f t="shared" si="4"/>
        <v>30.169497560275865</v>
      </c>
      <c r="AE69">
        <f>'IDT-1'!D69</f>
        <v>0</v>
      </c>
      <c r="AF69" s="26"/>
      <c r="AG69">
        <f t="shared" si="5"/>
        <v>30.169497560275865</v>
      </c>
      <c r="AI69" s="75">
        <f>PXIL!L69</f>
        <v>0</v>
      </c>
      <c r="AJ69" s="75">
        <f>PXIL!R69</f>
        <v>0</v>
      </c>
      <c r="AK69" s="75">
        <f>RTM_IEX!L69</f>
        <v>14.34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8.4921332413793102</v>
      </c>
      <c r="H70">
        <f>PPCL_Spot!R70</f>
        <v>0</v>
      </c>
      <c r="I70">
        <f>Bawana_NG!R70</f>
        <v>5.8199022013107049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1.24</v>
      </c>
      <c r="AB70" s="117">
        <f>-STOA!R70</f>
        <v>0</v>
      </c>
      <c r="AC70">
        <f t="shared" si="3"/>
        <v>0.26727391189567218</v>
      </c>
      <c r="AD70">
        <f t="shared" si="4"/>
        <v>30.104761530794342</v>
      </c>
      <c r="AE70">
        <f>'IDT-1'!D70</f>
        <v>0</v>
      </c>
      <c r="AF70" s="26"/>
      <c r="AG70">
        <f t="shared" si="5"/>
        <v>30.104761530794342</v>
      </c>
      <c r="AI70" s="75">
        <f>PXIL!L70</f>
        <v>0</v>
      </c>
      <c r="AJ70" s="75">
        <f>PXIL!R70</f>
        <v>0</v>
      </c>
      <c r="AK70" s="75">
        <f>RTM_IEX!L70</f>
        <v>14.82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8.5471092413793102</v>
      </c>
      <c r="H71">
        <f>PPCL_Spot!R71</f>
        <v>0</v>
      </c>
      <c r="I71">
        <f>Bawana_NG!R71</f>
        <v>5.8199022013107049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0.76</v>
      </c>
      <c r="AB71" s="117">
        <f>-STOA!R71</f>
        <v>0</v>
      </c>
      <c r="AC71">
        <f t="shared" si="3"/>
        <v>0.27198170069567218</v>
      </c>
      <c r="AD71">
        <f t="shared" si="4"/>
        <v>30.635029741994341</v>
      </c>
      <c r="AE71">
        <f>'IDT-1'!D71</f>
        <v>0</v>
      </c>
      <c r="AF71" s="26"/>
      <c r="AG71">
        <f t="shared" si="5"/>
        <v>30.635029741994341</v>
      </c>
      <c r="AI71" s="75">
        <f>PXIL!L71</f>
        <v>0</v>
      </c>
      <c r="AJ71" s="75">
        <f>PXIL!R71</f>
        <v>0</v>
      </c>
      <c r="AK71" s="75">
        <f>RTM_IEX!L71</f>
        <v>15.78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8.5468722758620679</v>
      </c>
      <c r="H72">
        <f>PPCL_Spot!R72</f>
        <v>0</v>
      </c>
      <c r="I72">
        <f>Bawana_NG!R72</f>
        <v>5.8199022013107049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0.42</v>
      </c>
      <c r="AB72" s="117">
        <f>-STOA!R72</f>
        <v>0</v>
      </c>
      <c r="AC72">
        <f t="shared" si="3"/>
        <v>0.28157161539912046</v>
      </c>
      <c r="AD72">
        <f t="shared" si="4"/>
        <v>31.715202861773651</v>
      </c>
      <c r="AE72">
        <f>'IDT-1'!D72</f>
        <v>0</v>
      </c>
      <c r="AF72" s="26"/>
      <c r="AG72">
        <f t="shared" si="5"/>
        <v>31.715202861773651</v>
      </c>
      <c r="AI72" s="75">
        <f>PXIL!L72</f>
        <v>0</v>
      </c>
      <c r="AJ72" s="75">
        <f>PXIL!R72</f>
        <v>0</v>
      </c>
      <c r="AK72" s="75">
        <f>RTM_IEX!L72</f>
        <v>17.21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8.585260689655172</v>
      </c>
      <c r="H73">
        <f>PPCL_Spot!R73</f>
        <v>0</v>
      </c>
      <c r="I73">
        <f>Bawana_NG!R73</f>
        <v>13.78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0.22</v>
      </c>
      <c r="AB73" s="117">
        <f>-STOA!R73</f>
        <v>0</v>
      </c>
      <c r="AC73">
        <f t="shared" si="3"/>
        <v>0.19875029406896552</v>
      </c>
      <c r="AD73">
        <f t="shared" si="4"/>
        <v>22.386510395586207</v>
      </c>
      <c r="AE73">
        <f>'IDT-1'!D73</f>
        <v>0</v>
      </c>
      <c r="AF73" s="26"/>
      <c r="AG73">
        <f t="shared" si="5"/>
        <v>22.386510395586207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8.5288628965517237</v>
      </c>
      <c r="H74">
        <f>PPCL_Spot!R74</f>
        <v>0</v>
      </c>
      <c r="I74">
        <f>Bawana_NG!R74</f>
        <v>13.78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0.11</v>
      </c>
      <c r="AB74" s="117">
        <f>-STOA!R74</f>
        <v>0</v>
      </c>
      <c r="AC74">
        <f t="shared" si="3"/>
        <v>0.19728599348965517</v>
      </c>
      <c r="AD74">
        <f t="shared" si="4"/>
        <v>22.221576903062068</v>
      </c>
      <c r="AE74">
        <f>'IDT-1'!D74</f>
        <v>0</v>
      </c>
      <c r="AF74" s="26"/>
      <c r="AG74">
        <f t="shared" si="5"/>
        <v>22.221576903062068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8.5248344827586209</v>
      </c>
      <c r="H75">
        <f>PPCL_Spot!R75</f>
        <v>0</v>
      </c>
      <c r="I75">
        <f>Bawana_NG!R75</f>
        <v>13.78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0.1</v>
      </c>
      <c r="AB75" s="117">
        <f>-STOA!R75</f>
        <v>0</v>
      </c>
      <c r="AC75">
        <f t="shared" si="3"/>
        <v>0.30654654344827592</v>
      </c>
      <c r="AD75">
        <f t="shared" si="4"/>
        <v>34.528287939310346</v>
      </c>
      <c r="AE75">
        <f>'IDT-1'!D75</f>
        <v>0</v>
      </c>
      <c r="AF75" s="26"/>
      <c r="AG75">
        <f t="shared" si="5"/>
        <v>34.528287939310346</v>
      </c>
      <c r="AI75" s="75">
        <f>PXIL!L75</f>
        <v>0</v>
      </c>
      <c r="AJ75" s="75">
        <f>PXIL!R75</f>
        <v>0</v>
      </c>
      <c r="AK75" s="75">
        <f>RTM_IEX!L75</f>
        <v>12.43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8.5317064827586204</v>
      </c>
      <c r="H76">
        <f>PPCL_Spot!R76</f>
        <v>0</v>
      </c>
      <c r="I76">
        <f>Bawana_NG!R76</f>
        <v>13.78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0.31417501704827588</v>
      </c>
      <c r="AD76">
        <f t="shared" si="4"/>
        <v>35.387531465710346</v>
      </c>
      <c r="AE76">
        <f>'IDT-1'!D76</f>
        <v>0</v>
      </c>
      <c r="AF76" s="26"/>
      <c r="AG76">
        <f t="shared" si="5"/>
        <v>35.387531465710346</v>
      </c>
      <c r="AI76" s="75">
        <f>PXIL!L76</f>
        <v>0</v>
      </c>
      <c r="AJ76" s="75">
        <f>PXIL!R76</f>
        <v>0</v>
      </c>
      <c r="AK76" s="75">
        <f>RTM_IEX!L76</f>
        <v>13.39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8.5411851034482744</v>
      </c>
      <c r="H77">
        <f>PPCL_Spot!R77</f>
        <v>0</v>
      </c>
      <c r="I77">
        <f>Bawana_NG!R77</f>
        <v>13.78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0.32261842891034481</v>
      </c>
      <c r="AD77">
        <f t="shared" si="4"/>
        <v>36.33856667453793</v>
      </c>
      <c r="AE77">
        <f>'IDT-1'!D77</f>
        <v>0</v>
      </c>
      <c r="AF77" s="26"/>
      <c r="AG77">
        <f t="shared" si="5"/>
        <v>36.33856667453793</v>
      </c>
      <c r="AI77" s="75">
        <f>PXIL!L77</f>
        <v>0</v>
      </c>
      <c r="AJ77" s="75">
        <f>PXIL!R77</f>
        <v>0</v>
      </c>
      <c r="AK77" s="75">
        <f>RTM_IEX!L77</f>
        <v>14.34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8.5167776551724135</v>
      </c>
      <c r="H78">
        <f>PPCL_Spot!R78</f>
        <v>0</v>
      </c>
      <c r="I78">
        <f>Bawana_NG!R78</f>
        <v>13.78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0.33085164336551726</v>
      </c>
      <c r="AD78">
        <f t="shared" si="4"/>
        <v>37.265926011806897</v>
      </c>
      <c r="AE78">
        <f>'IDT-1'!D78</f>
        <v>0</v>
      </c>
      <c r="AF78" s="26"/>
      <c r="AG78">
        <f t="shared" si="5"/>
        <v>37.265926011806897</v>
      </c>
      <c r="AI78" s="75">
        <f>PXIL!L78</f>
        <v>0</v>
      </c>
      <c r="AJ78" s="75">
        <f>PXIL!R78</f>
        <v>0</v>
      </c>
      <c r="AK78" s="75">
        <f>RTM_IEX!L78</f>
        <v>15.3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8.535497931034481</v>
      </c>
      <c r="H79">
        <f>PPCL_Spot!R79</f>
        <v>0</v>
      </c>
      <c r="I79">
        <f>Bawana_NG!R79</f>
        <v>13.78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0.19637638179310343</v>
      </c>
      <c r="AD79">
        <f t="shared" si="4"/>
        <v>22.119121549241374</v>
      </c>
      <c r="AE79">
        <f>'IDT-1'!D79</f>
        <v>0</v>
      </c>
      <c r="AF79" s="26"/>
      <c r="AG79">
        <f t="shared" si="5"/>
        <v>22.119121549241374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8.539289379310345</v>
      </c>
      <c r="H80">
        <f>PPCL_Spot!R80</f>
        <v>0</v>
      </c>
      <c r="I80">
        <f>Bawana_NG!R80</f>
        <v>13.78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0.19640974653793103</v>
      </c>
      <c r="AD80">
        <f t="shared" si="4"/>
        <v>22.122879632772413</v>
      </c>
      <c r="AE80">
        <f>'IDT-1'!D80</f>
        <v>0</v>
      </c>
      <c r="AF80" s="26"/>
      <c r="AG80">
        <f t="shared" si="5"/>
        <v>22.122879632772413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8.5177255172413791</v>
      </c>
      <c r="H81">
        <f>PPCL_Spot!R81</f>
        <v>0</v>
      </c>
      <c r="I81">
        <f>Bawana_NG!R81</f>
        <v>5.8199061441702957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0.33649115862042278</v>
      </c>
      <c r="AD81">
        <f t="shared" si="4"/>
        <v>37.901140502791243</v>
      </c>
      <c r="AE81">
        <f>'IDT-1'!D81</f>
        <v>0</v>
      </c>
      <c r="AF81" s="26"/>
      <c r="AG81">
        <f t="shared" si="5"/>
        <v>37.901140502791243</v>
      </c>
      <c r="AI81" s="75">
        <f>PXIL!L81</f>
        <v>0</v>
      </c>
      <c r="AJ81" s="75">
        <f>PXIL!R81</f>
        <v>0</v>
      </c>
      <c r="AK81" s="75">
        <f>RTM_IEX!L81</f>
        <v>23.9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8.535734896551725</v>
      </c>
      <c r="H82">
        <f>PPCL_Spot!R82</f>
        <v>0</v>
      </c>
      <c r="I82">
        <f>Bawana_NG!R82</f>
        <v>5.8199022013107049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0.32828960646118943</v>
      </c>
      <c r="AD82">
        <f t="shared" si="4"/>
        <v>36.97734749140124</v>
      </c>
      <c r="AE82">
        <f>'IDT-1'!D82</f>
        <v>0</v>
      </c>
      <c r="AF82" s="26"/>
      <c r="AG82">
        <f t="shared" si="5"/>
        <v>36.97734749140124</v>
      </c>
      <c r="AI82" s="75">
        <f>PXIL!L82</f>
        <v>0</v>
      </c>
      <c r="AJ82" s="75">
        <f>PXIL!R82</f>
        <v>0</v>
      </c>
      <c r="AK82" s="75">
        <f>RTM_IEX!L82</f>
        <v>22.95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7.935707586206898</v>
      </c>
      <c r="H83">
        <f>PPCL_Spot!R83</f>
        <v>0</v>
      </c>
      <c r="I83">
        <f>Bawana_NG!R83</f>
        <v>5.8199022013107049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0.32300936613015491</v>
      </c>
      <c r="AD83">
        <f t="shared" si="4"/>
        <v>36.382600421387444</v>
      </c>
      <c r="AE83">
        <f>'IDT-1'!D83</f>
        <v>0</v>
      </c>
      <c r="AF83" s="26"/>
      <c r="AG83">
        <f t="shared" si="5"/>
        <v>36.382600421387444</v>
      </c>
      <c r="AI83" s="75">
        <f>PXIL!L83</f>
        <v>0</v>
      </c>
      <c r="AJ83" s="75">
        <f>PXIL!R83</f>
        <v>0</v>
      </c>
      <c r="AK83" s="75">
        <f>RTM_IEX!L83</f>
        <v>22.95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8.5089062693978885</v>
      </c>
      <c r="H84">
        <f>PPCL_Spot!R84</f>
        <v>0</v>
      </c>
      <c r="I84">
        <f>Bawana_NG!R84</f>
        <v>5.8199022013107049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0.32805351454223564</v>
      </c>
      <c r="AD84">
        <f t="shared" si="4"/>
        <v>36.950754956166364</v>
      </c>
      <c r="AE84">
        <f>'IDT-1'!D84</f>
        <v>0</v>
      </c>
      <c r="AF84" s="26"/>
      <c r="AG84">
        <f t="shared" si="5"/>
        <v>36.950754956166364</v>
      </c>
      <c r="AI84" s="75">
        <f>PXIL!L84</f>
        <v>0</v>
      </c>
      <c r="AJ84" s="75">
        <f>PXIL!R84</f>
        <v>0</v>
      </c>
      <c r="AK84" s="75">
        <f>RTM_IEX!L84</f>
        <v>22.95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8.5945023448275872</v>
      </c>
      <c r="H85">
        <f>PPCL_Spot!R85</f>
        <v>0</v>
      </c>
      <c r="I85">
        <f>Bawana_NG!R85</f>
        <v>5.8198934261124338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0.32458268278427216</v>
      </c>
      <c r="AD85">
        <f t="shared" si="4"/>
        <v>36.559813088155742</v>
      </c>
      <c r="AE85">
        <f>'IDT-1'!D85</f>
        <v>0</v>
      </c>
      <c r="AF85" s="26"/>
      <c r="AG85">
        <f t="shared" si="5"/>
        <v>36.559813088155742</v>
      </c>
      <c r="AI85" s="75">
        <f>PXIL!L85</f>
        <v>0</v>
      </c>
      <c r="AJ85" s="75">
        <f>PXIL!R85</f>
        <v>0</v>
      </c>
      <c r="AK85" s="75">
        <f>RTM_IEX!L85</f>
        <v>22.47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8.5864455172413798</v>
      </c>
      <c r="H86">
        <f>PPCL_Spot!R86</f>
        <v>0</v>
      </c>
      <c r="I86">
        <f>Bawana_NG!R86</f>
        <v>5.8198934261124338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0.3245117827015136</v>
      </c>
      <c r="AD86">
        <f t="shared" si="4"/>
        <v>36.551827160652302</v>
      </c>
      <c r="AE86">
        <f>'IDT-1'!D86</f>
        <v>0</v>
      </c>
      <c r="AF86" s="26"/>
      <c r="AG86">
        <f t="shared" si="5"/>
        <v>36.551827160652302</v>
      </c>
      <c r="AI86" s="75">
        <f>PXIL!L86</f>
        <v>0</v>
      </c>
      <c r="AJ86" s="75">
        <f>PXIL!R86</f>
        <v>0</v>
      </c>
      <c r="AK86" s="75">
        <f>RTM_IEX!L86</f>
        <v>22.47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8.5881042758620687</v>
      </c>
      <c r="H87">
        <f>PPCL_Spot!R87</f>
        <v>0</v>
      </c>
      <c r="I87">
        <f>Bawana_NG!R87</f>
        <v>5.8198934261124338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0.32030237977737563</v>
      </c>
      <c r="AD87">
        <f t="shared" si="4"/>
        <v>36.07769532219713</v>
      </c>
      <c r="AE87">
        <f>'IDT-1'!D87</f>
        <v>0</v>
      </c>
      <c r="AF87" s="26"/>
      <c r="AG87">
        <f t="shared" si="5"/>
        <v>36.07769532219713</v>
      </c>
      <c r="AI87" s="75">
        <f>PXIL!L87</f>
        <v>0</v>
      </c>
      <c r="AJ87" s="75">
        <f>PXIL!R87</f>
        <v>0</v>
      </c>
      <c r="AK87" s="75">
        <f>RTM_IEX!L87</f>
        <v>21.99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8.5956871724137933</v>
      </c>
      <c r="H88">
        <f>PPCL_Spot!R88</f>
        <v>0</v>
      </c>
      <c r="I88">
        <f>Bawana_NG!R88</f>
        <v>5.8198934261124338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0.31192110926703087</v>
      </c>
      <c r="AD88">
        <f t="shared" si="4"/>
        <v>35.133659489259195</v>
      </c>
      <c r="AE88">
        <f>'IDT-1'!D88</f>
        <v>0</v>
      </c>
      <c r="AF88" s="26"/>
      <c r="AG88">
        <f t="shared" si="5"/>
        <v>35.133659489259195</v>
      </c>
      <c r="AI88" s="75">
        <f>PXIL!L88</f>
        <v>0</v>
      </c>
      <c r="AJ88" s="75">
        <f>PXIL!R88</f>
        <v>0</v>
      </c>
      <c r="AK88" s="75">
        <f>RTM_IEX!L88</f>
        <v>21.03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8.5909478620689672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0.30352034118620691</v>
      </c>
      <c r="AD89">
        <f t="shared" si="4"/>
        <v>34.187427520882757</v>
      </c>
      <c r="AE89">
        <f>'IDT-1'!D89</f>
        <v>0</v>
      </c>
      <c r="AF89" s="26"/>
      <c r="AG89">
        <f t="shared" si="5"/>
        <v>34.187427520882757</v>
      </c>
      <c r="AI89" s="75">
        <f>PXIL!L89</f>
        <v>0</v>
      </c>
      <c r="AJ89" s="75">
        <f>PXIL!R89</f>
        <v>0</v>
      </c>
      <c r="AK89" s="75">
        <f>RTM_IEX!L89</f>
        <v>20.079999999999998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8.585971586206897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0.28666854995862073</v>
      </c>
      <c r="AD90">
        <f t="shared" si="4"/>
        <v>32.289303036248278</v>
      </c>
      <c r="AE90">
        <f>'IDT-1'!D90</f>
        <v>0</v>
      </c>
      <c r="AF90" s="26"/>
      <c r="AG90">
        <f t="shared" si="5"/>
        <v>32.289303036248278</v>
      </c>
      <c r="AI90" s="75">
        <f>PXIL!L90</f>
        <v>0</v>
      </c>
      <c r="AJ90" s="75">
        <f>PXIL!R90</f>
        <v>0</v>
      </c>
      <c r="AK90" s="75">
        <f>RTM_IEX!L90</f>
        <v>18.170000000000002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8.567251310344826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0.27805581153103454</v>
      </c>
      <c r="AD91">
        <f t="shared" si="4"/>
        <v>31.319195498813791</v>
      </c>
      <c r="AE91">
        <f>'IDT-1'!D91</f>
        <v>0</v>
      </c>
      <c r="AF91" s="26"/>
      <c r="AG91">
        <f t="shared" si="5"/>
        <v>31.319195498813791</v>
      </c>
      <c r="AI91" s="75">
        <f>PXIL!L91</f>
        <v>0</v>
      </c>
      <c r="AJ91" s="75">
        <f>PXIL!R91</f>
        <v>0</v>
      </c>
      <c r="AK91" s="75">
        <f>RTM_IEX!L91</f>
        <v>17.21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8.6039809655172412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0.26157103249655178</v>
      </c>
      <c r="AD92">
        <f t="shared" si="4"/>
        <v>29.462409933020691</v>
      </c>
      <c r="AE92">
        <f>'IDT-1'!D92</f>
        <v>0</v>
      </c>
      <c r="AF92" s="26"/>
      <c r="AG92">
        <f t="shared" si="5"/>
        <v>29.462409933020691</v>
      </c>
      <c r="AI92" s="75">
        <f>PXIL!L92</f>
        <v>0</v>
      </c>
      <c r="AJ92" s="75">
        <f>PXIL!R92</f>
        <v>0</v>
      </c>
      <c r="AK92" s="75">
        <f>RTM_IEX!L92</f>
        <v>15.3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8.5911848275862077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0.24465042648275864</v>
      </c>
      <c r="AD93">
        <f t="shared" si="4"/>
        <v>27.556534401103448</v>
      </c>
      <c r="AE93">
        <f>'IDT-1'!D93</f>
        <v>0</v>
      </c>
      <c r="AF93" s="26"/>
      <c r="AG93">
        <f t="shared" si="5"/>
        <v>27.556534401103448</v>
      </c>
      <c r="AI93" s="75">
        <f>PXIL!L93</f>
        <v>0</v>
      </c>
      <c r="AJ93" s="75">
        <f>PXIL!R93</f>
        <v>0</v>
      </c>
      <c r="AK93" s="75">
        <f>RTM_IEX!L93</f>
        <v>13.39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8.5968719999999994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0.23625247360000001</v>
      </c>
      <c r="AD94">
        <f t="shared" si="4"/>
        <v>26.610619526399997</v>
      </c>
      <c r="AE94">
        <f>'IDT-1'!D94</f>
        <v>0</v>
      </c>
      <c r="AF94" s="26"/>
      <c r="AG94">
        <f t="shared" si="5"/>
        <v>26.610619526399997</v>
      </c>
      <c r="AI94" s="75">
        <f>PXIL!L94</f>
        <v>0</v>
      </c>
      <c r="AJ94" s="75">
        <f>PXIL!R94</f>
        <v>0</v>
      </c>
      <c r="AK94" s="75">
        <f>RTM_IEX!L94</f>
        <v>12.43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8.5937914482758622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0.21941736474482759</v>
      </c>
      <c r="AD95">
        <f t="shared" si="4"/>
        <v>24.714374083531034</v>
      </c>
      <c r="AE95">
        <f>'IDT-1'!D95</f>
        <v>0</v>
      </c>
      <c r="AF95" s="26"/>
      <c r="AG95">
        <f t="shared" si="5"/>
        <v>24.714374083531034</v>
      </c>
      <c r="AI95" s="75">
        <f>PXIL!L95</f>
        <v>0</v>
      </c>
      <c r="AJ95" s="75">
        <f>PXIL!R95</f>
        <v>0</v>
      </c>
      <c r="AK95" s="75">
        <f>RTM_IEX!L95</f>
        <v>10.52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8.5738863448275868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0.21079419983448278</v>
      </c>
      <c r="AD96">
        <f t="shared" si="4"/>
        <v>23.743092144993106</v>
      </c>
      <c r="AE96">
        <f>'IDT-1'!D96</f>
        <v>0</v>
      </c>
      <c r="AF96" s="26"/>
      <c r="AG96">
        <f t="shared" si="5"/>
        <v>23.743092144993106</v>
      </c>
      <c r="AI96" s="75">
        <f>PXIL!L96</f>
        <v>0</v>
      </c>
      <c r="AJ96" s="75">
        <f>PXIL!R96</f>
        <v>0</v>
      </c>
      <c r="AK96" s="75">
        <f>RTM_IEX!L96</f>
        <v>9.56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8.5933175172413794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0.20251719415172414</v>
      </c>
      <c r="AD97">
        <f t="shared" si="4"/>
        <v>22.810800323089655</v>
      </c>
      <c r="AE97">
        <f>'IDT-1'!D97</f>
        <v>0</v>
      </c>
      <c r="AF97" s="26"/>
      <c r="AG97">
        <f t="shared" si="5"/>
        <v>22.810800323089655</v>
      </c>
      <c r="AI97" s="75">
        <f>PXIL!L97</f>
        <v>0</v>
      </c>
      <c r="AJ97" s="75">
        <f>PXIL!R97</f>
        <v>0</v>
      </c>
      <c r="AK97" s="75">
        <f>RTM_IEX!L97</f>
        <v>8.6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8.5625119999999999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0.18966210560000002</v>
      </c>
      <c r="AD98">
        <f t="shared" si="4"/>
        <v>21.3628498944</v>
      </c>
      <c r="AE98">
        <f>'IDT-1'!D98</f>
        <v>0</v>
      </c>
      <c r="AF98" s="26"/>
      <c r="AG98">
        <f t="shared" si="5"/>
        <v>21.3628498944</v>
      </c>
      <c r="AI98" s="75">
        <f>PXIL!L98</f>
        <v>0</v>
      </c>
      <c r="AJ98" s="75">
        <f>PXIL!R98</f>
        <v>0</v>
      </c>
      <c r="AK98" s="75">
        <f>RTM_IEX!L98</f>
        <v>7.17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0.20365494362445136</v>
      </c>
      <c r="H99">
        <f t="shared" si="6"/>
        <v>0</v>
      </c>
      <c r="I99">
        <f t="shared" si="6"/>
        <v>0.16619560064876451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4.5857499999999989E-2</v>
      </c>
      <c r="AB99" s="117">
        <f t="shared" si="6"/>
        <v>0</v>
      </c>
      <c r="AC99">
        <f t="shared" si="6"/>
        <v>6.0725547896043012E-3</v>
      </c>
      <c r="AD99">
        <f t="shared" si="6"/>
        <v>0.68399048948361152</v>
      </c>
      <c r="AE99">
        <f t="shared" ref="AE99:AR99" si="7">SUM(AE3:AE98)/4000</f>
        <v>0</v>
      </c>
      <c r="AG99">
        <f t="shared" si="7"/>
        <v>0.68399048948361152</v>
      </c>
      <c r="AI99">
        <f t="shared" si="7"/>
        <v>0</v>
      </c>
      <c r="AJ99">
        <f t="shared" si="7"/>
        <v>0</v>
      </c>
      <c r="AK99">
        <f t="shared" si="7"/>
        <v>0.27435500000000002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217</v>
      </c>
      <c r="C1" s="31" t="s">
        <v>510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511</v>
      </c>
      <c r="Q1" s="210">
        <v>44952.494791666664</v>
      </c>
    </row>
    <row r="2" spans="1:17">
      <c r="A2" s="31">
        <v>44943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44943</v>
      </c>
      <c r="B1" s="221"/>
      <c r="C1" s="221"/>
      <c r="D1" s="221"/>
      <c r="E1" s="221" t="s">
        <v>192</v>
      </c>
      <c r="F1" s="221" t="s">
        <v>193</v>
      </c>
      <c r="G1" s="221" t="s">
        <v>190</v>
      </c>
      <c r="H1" s="221" t="s">
        <v>191</v>
      </c>
      <c r="I1" s="221" t="s">
        <v>194</v>
      </c>
      <c r="J1" s="221" t="s">
        <v>195</v>
      </c>
      <c r="K1" s="221" t="s">
        <v>196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30" t="s">
        <v>143</v>
      </c>
      <c r="Q1" s="230" t="s">
        <v>144</v>
      </c>
      <c r="R1" s="79"/>
      <c r="S1" s="79"/>
      <c r="T1" s="82" t="s">
        <v>302</v>
      </c>
      <c r="U1" s="231" t="s">
        <v>303</v>
      </c>
      <c r="V1" s="107" t="s">
        <v>316</v>
      </c>
      <c r="W1" s="107" t="s">
        <v>302</v>
      </c>
      <c r="X1" s="221" t="s">
        <v>335</v>
      </c>
      <c r="Y1" s="228" t="s">
        <v>223</v>
      </c>
      <c r="Z1" s="228" t="s">
        <v>224</v>
      </c>
      <c r="AA1" s="232" t="s">
        <v>198</v>
      </c>
      <c r="AB1" s="232" t="s">
        <v>199</v>
      </c>
      <c r="AC1" s="27" t="s">
        <v>189</v>
      </c>
      <c r="AD1" s="221" t="s">
        <v>142</v>
      </c>
      <c r="AG1" s="221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27" t="s">
        <v>412</v>
      </c>
      <c r="AP1" s="227" t="s">
        <v>413</v>
      </c>
      <c r="AQ1" s="227" t="s">
        <v>414</v>
      </c>
      <c r="AR1" s="227" t="s">
        <v>415</v>
      </c>
    </row>
    <row r="2" spans="1:44">
      <c r="A2" s="27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30"/>
      <c r="Q2" s="230"/>
      <c r="R2" s="79"/>
      <c r="S2" s="79"/>
      <c r="T2" s="82" t="s">
        <v>315</v>
      </c>
      <c r="U2" s="231"/>
      <c r="V2" s="107" t="s">
        <v>304</v>
      </c>
      <c r="W2" s="107" t="s">
        <v>304</v>
      </c>
      <c r="X2" s="221"/>
      <c r="Y2" s="228"/>
      <c r="Z2" s="228"/>
      <c r="AA2" s="232"/>
      <c r="AB2" s="232"/>
      <c r="AC2" s="27">
        <f>Allocation!J1/100</f>
        <v>8.8000000000000005E-3</v>
      </c>
      <c r="AD2" s="221"/>
      <c r="AE2" t="s">
        <v>276</v>
      </c>
      <c r="AG2" s="221"/>
      <c r="AI2" s="228"/>
      <c r="AJ2" s="228"/>
      <c r="AK2" s="228"/>
      <c r="AL2" s="228"/>
      <c r="AM2" s="228"/>
      <c r="AN2" s="228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10.753830000000001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4.21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0.13168170400000001</v>
      </c>
      <c r="AD3">
        <f>SUM(B3:AB3,AI3:AR3)-AC3</f>
        <v>14.832148296000002</v>
      </c>
      <c r="AE3">
        <v>0</v>
      </c>
      <c r="AF3" s="26"/>
      <c r="AG3">
        <f>SUM(AD3:AF3)</f>
        <v>14.832148296000002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10.753830000000001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3.54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0.125785704</v>
      </c>
      <c r="AD4">
        <f t="shared" ref="AD4:AD67" si="1">SUM(B4:AB4,AI4:AR4)-AC4</f>
        <v>14.168044296</v>
      </c>
      <c r="AE4">
        <v>0</v>
      </c>
      <c r="AF4" s="26"/>
      <c r="AG4">
        <f t="shared" ref="AG4:AG67" si="2">SUM(AD4:AF4)</f>
        <v>14.168044296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10.753830000000001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2.68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0.11821770400000001</v>
      </c>
      <c r="AD5">
        <f t="shared" si="1"/>
        <v>13.315612296000001</v>
      </c>
      <c r="AE5">
        <v>0</v>
      </c>
      <c r="AF5" s="26"/>
      <c r="AG5">
        <f t="shared" si="2"/>
        <v>13.315612296000001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10.753830000000001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3.06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0.12156170400000002</v>
      </c>
      <c r="AD6">
        <f t="shared" si="1"/>
        <v>13.692268296000002</v>
      </c>
      <c r="AE6">
        <v>0</v>
      </c>
      <c r="AF6" s="26"/>
      <c r="AG6">
        <f t="shared" si="2"/>
        <v>13.692268296000002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10.753830000000001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2.39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0.11566570400000002</v>
      </c>
      <c r="AD7">
        <f t="shared" si="1"/>
        <v>13.028164296000002</v>
      </c>
      <c r="AE7">
        <v>0</v>
      </c>
      <c r="AF7" s="26"/>
      <c r="AG7">
        <f t="shared" si="2"/>
        <v>13.028164296000002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10.753830000000001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7.36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0.15940170400000001</v>
      </c>
      <c r="AD8">
        <f t="shared" si="1"/>
        <v>17.954428296</v>
      </c>
      <c r="AE8">
        <v>0</v>
      </c>
      <c r="AF8" s="26"/>
      <c r="AG8">
        <f t="shared" si="2"/>
        <v>17.954428296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10.753830000000001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5.74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0.14514570400000004</v>
      </c>
      <c r="AD9">
        <f t="shared" si="1"/>
        <v>16.348684296000002</v>
      </c>
      <c r="AE9">
        <v>0</v>
      </c>
      <c r="AF9" s="26"/>
      <c r="AG9">
        <f t="shared" si="2"/>
        <v>16.348684296000002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10.753830000000001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6.69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0.15350570400000002</v>
      </c>
      <c r="AD10">
        <f t="shared" si="1"/>
        <v>17.290324296000001</v>
      </c>
      <c r="AE10">
        <v>0</v>
      </c>
      <c r="AF10" s="26"/>
      <c r="AG10">
        <f t="shared" si="2"/>
        <v>17.290324296000001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10.753830000000001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4.59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0.13502570400000002</v>
      </c>
      <c r="AD11">
        <f t="shared" si="1"/>
        <v>15.208804296</v>
      </c>
      <c r="AE11">
        <v>0</v>
      </c>
      <c r="AF11" s="26"/>
      <c r="AG11">
        <f t="shared" si="2"/>
        <v>15.208804296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10.753830000000001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3.82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0.12824970400000002</v>
      </c>
      <c r="AD12">
        <f t="shared" si="1"/>
        <v>14.445580296000001</v>
      </c>
      <c r="AE12">
        <v>0</v>
      </c>
      <c r="AF12" s="26"/>
      <c r="AG12">
        <f t="shared" si="2"/>
        <v>14.445580296000001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10.753830000000001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3.44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0.12490570400000001</v>
      </c>
      <c r="AD13">
        <f t="shared" si="1"/>
        <v>14.068924296</v>
      </c>
      <c r="AE13">
        <v>0</v>
      </c>
      <c r="AF13" s="26"/>
      <c r="AG13">
        <f t="shared" si="2"/>
        <v>14.068924296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10.753830000000001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3.73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0.127457704</v>
      </c>
      <c r="AD14">
        <f t="shared" si="1"/>
        <v>14.356372296000002</v>
      </c>
      <c r="AE14">
        <v>0</v>
      </c>
      <c r="AF14" s="26"/>
      <c r="AG14">
        <f t="shared" si="2"/>
        <v>14.356372296000002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10.753830000000001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4.1100000000000003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0.13080170400000002</v>
      </c>
      <c r="AD15">
        <f t="shared" si="1"/>
        <v>14.733028296000001</v>
      </c>
      <c r="AE15">
        <v>0</v>
      </c>
      <c r="AF15" s="26"/>
      <c r="AG15">
        <f t="shared" si="2"/>
        <v>14.733028296000001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10.753830000000001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2.87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0.11988970400000003</v>
      </c>
      <c r="AD16">
        <f t="shared" si="1"/>
        <v>13.503940296000001</v>
      </c>
      <c r="AE16">
        <v>0</v>
      </c>
      <c r="AF16" s="26"/>
      <c r="AG16">
        <f t="shared" si="2"/>
        <v>13.503940296000001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10.753830000000001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3.25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0.12323370400000001</v>
      </c>
      <c r="AD17">
        <f t="shared" si="1"/>
        <v>13.880596296</v>
      </c>
      <c r="AE17">
        <v>0</v>
      </c>
      <c r="AF17" s="26"/>
      <c r="AG17">
        <f t="shared" si="2"/>
        <v>13.880596296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10.753830000000001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3.35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0.12411370400000001</v>
      </c>
      <c r="AD18">
        <f t="shared" si="1"/>
        <v>13.979716295999999</v>
      </c>
      <c r="AE18">
        <v>0</v>
      </c>
      <c r="AF18" s="26"/>
      <c r="AG18">
        <f t="shared" si="2"/>
        <v>13.979716295999999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10.753830000000001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3.35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0.12411370400000001</v>
      </c>
      <c r="AD19">
        <f t="shared" si="1"/>
        <v>13.979716295999999</v>
      </c>
      <c r="AE19">
        <v>0</v>
      </c>
      <c r="AF19" s="26"/>
      <c r="AG19">
        <f t="shared" si="2"/>
        <v>13.979716295999999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10.753830000000001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5.35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0.14171370400000002</v>
      </c>
      <c r="AD20">
        <f t="shared" si="1"/>
        <v>15.962116296000001</v>
      </c>
      <c r="AE20">
        <v>0</v>
      </c>
      <c r="AF20" s="26"/>
      <c r="AG20">
        <f t="shared" si="2"/>
        <v>15.962116296000001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10.753830000000001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4.68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0.13581770400000001</v>
      </c>
      <c r="AD21">
        <f t="shared" si="1"/>
        <v>15.298012296</v>
      </c>
      <c r="AE21">
        <v>0</v>
      </c>
      <c r="AF21" s="26"/>
      <c r="AG21">
        <f t="shared" si="2"/>
        <v>15.298012296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10.753830000000001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6.5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0.15183370400000001</v>
      </c>
      <c r="AD22">
        <f t="shared" si="1"/>
        <v>17.101996295999999</v>
      </c>
      <c r="AE22">
        <v>0</v>
      </c>
      <c r="AF22" s="26"/>
      <c r="AG22">
        <f t="shared" si="2"/>
        <v>17.101996295999999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10.753830000000001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7.74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0.16274570400000005</v>
      </c>
      <c r="AD23">
        <f t="shared" si="1"/>
        <v>18.331084296000004</v>
      </c>
      <c r="AE23">
        <v>0</v>
      </c>
      <c r="AF23" s="26"/>
      <c r="AG23">
        <f t="shared" si="2"/>
        <v>18.331084296000004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10.753830000000001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6.79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0.15438570400000001</v>
      </c>
      <c r="AD24">
        <f t="shared" si="1"/>
        <v>17.389444296000001</v>
      </c>
      <c r="AE24">
        <v>0</v>
      </c>
      <c r="AF24" s="26"/>
      <c r="AG24">
        <f t="shared" si="2"/>
        <v>17.389444296000001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10.753830000000001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6.6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0.15271370400000003</v>
      </c>
      <c r="AD25">
        <f t="shared" si="1"/>
        <v>17.201116296000002</v>
      </c>
      <c r="AE25">
        <v>0</v>
      </c>
      <c r="AF25" s="26"/>
      <c r="AG25">
        <f t="shared" si="2"/>
        <v>17.201116296000002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10.753830000000001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6.21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0.14928170400000002</v>
      </c>
      <c r="AD26">
        <f t="shared" si="1"/>
        <v>16.814548296000002</v>
      </c>
      <c r="AE26">
        <v>0</v>
      </c>
      <c r="AF26" s="26"/>
      <c r="AG26">
        <f t="shared" si="2"/>
        <v>16.814548296000002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10.753830000000001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5.93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0.14681770400000002</v>
      </c>
      <c r="AD27">
        <f t="shared" si="1"/>
        <v>16.537012296</v>
      </c>
      <c r="AE27">
        <v>0</v>
      </c>
      <c r="AF27" s="26"/>
      <c r="AG27">
        <f t="shared" si="2"/>
        <v>16.537012296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10.753830000000001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10.8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0.18967370400000003</v>
      </c>
      <c r="AD28">
        <f t="shared" si="1"/>
        <v>21.364156296000001</v>
      </c>
      <c r="AE28">
        <v>0</v>
      </c>
      <c r="AF28" s="26"/>
      <c r="AG28">
        <f t="shared" si="2"/>
        <v>21.364156296000001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10.753830000000001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11.95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0.19979370400000002</v>
      </c>
      <c r="AD29">
        <f t="shared" si="1"/>
        <v>22.504036295999999</v>
      </c>
      <c r="AE29">
        <v>0</v>
      </c>
      <c r="AF29" s="26"/>
      <c r="AG29">
        <f t="shared" si="2"/>
        <v>22.504036295999999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10.753830000000001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10.039999999999999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0.182985704</v>
      </c>
      <c r="AD30">
        <f t="shared" si="1"/>
        <v>20.610844296</v>
      </c>
      <c r="AE30">
        <v>0</v>
      </c>
      <c r="AF30" s="26"/>
      <c r="AG30">
        <f t="shared" si="2"/>
        <v>20.610844296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10.753830000000001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11.45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0.195393704</v>
      </c>
      <c r="AD31">
        <f t="shared" si="1"/>
        <v>22.008436295999999</v>
      </c>
      <c r="AE31">
        <v>0</v>
      </c>
      <c r="AF31" s="26"/>
      <c r="AG31">
        <f t="shared" si="2"/>
        <v>22.008436295999999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10.753830000000001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10.99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0.19134570400000003</v>
      </c>
      <c r="AD32">
        <f t="shared" si="1"/>
        <v>21.552484296000003</v>
      </c>
      <c r="AE32">
        <v>0</v>
      </c>
      <c r="AF32" s="26"/>
      <c r="AG32">
        <f t="shared" si="2"/>
        <v>21.552484296000003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10.753830000000001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8.49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0.16934570400000004</v>
      </c>
      <c r="AD33">
        <f t="shared" si="1"/>
        <v>19.074484296000001</v>
      </c>
      <c r="AE33">
        <v>0</v>
      </c>
      <c r="AF33" s="26"/>
      <c r="AG33">
        <f t="shared" si="2"/>
        <v>19.074484296000001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10.753830000000001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5.47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0.142769704</v>
      </c>
      <c r="AD34">
        <f t="shared" si="1"/>
        <v>16.081060296</v>
      </c>
      <c r="AE34">
        <v>0</v>
      </c>
      <c r="AF34" s="26"/>
      <c r="AG34">
        <f t="shared" si="2"/>
        <v>16.081060296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10.753830000000001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5.09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0.13942570400000001</v>
      </c>
      <c r="AD35">
        <f t="shared" si="1"/>
        <v>15.704404296</v>
      </c>
      <c r="AE35">
        <v>0</v>
      </c>
      <c r="AF35" s="26"/>
      <c r="AG35">
        <f t="shared" si="2"/>
        <v>15.704404296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10.753830000000001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5.0599999999999996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0.139161704</v>
      </c>
      <c r="AD36">
        <f t="shared" si="1"/>
        <v>15.674668296</v>
      </c>
      <c r="AE36">
        <v>0</v>
      </c>
      <c r="AF36" s="26"/>
      <c r="AG36">
        <f t="shared" si="2"/>
        <v>15.674668296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10.753830000000001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4.1900000000000004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0.13150570400000003</v>
      </c>
      <c r="AD37">
        <f t="shared" si="1"/>
        <v>14.812324296000002</v>
      </c>
      <c r="AE37">
        <v>0</v>
      </c>
      <c r="AF37" s="26"/>
      <c r="AG37">
        <f t="shared" si="2"/>
        <v>14.812324296000002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10.753830000000001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3.42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0.12472970400000001</v>
      </c>
      <c r="AD38">
        <f t="shared" si="1"/>
        <v>14.049100296000001</v>
      </c>
      <c r="AE38">
        <v>0</v>
      </c>
      <c r="AF38" s="26"/>
      <c r="AG38">
        <f t="shared" si="2"/>
        <v>14.049100296000001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10.753830000000001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3.76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0.12772170400000002</v>
      </c>
      <c r="AD39">
        <f t="shared" si="1"/>
        <v>14.386108296</v>
      </c>
      <c r="AE39">
        <v>0</v>
      </c>
      <c r="AF39" s="26"/>
      <c r="AG39">
        <f t="shared" si="2"/>
        <v>14.386108296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10.753830000000001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0.12543370400000001</v>
      </c>
      <c r="AD40">
        <f t="shared" si="1"/>
        <v>14.128396296</v>
      </c>
      <c r="AE40">
        <v>0</v>
      </c>
      <c r="AF40" s="26"/>
      <c r="AG40">
        <f t="shared" si="2"/>
        <v>14.128396296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10.753830000000001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4.72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0.136169704</v>
      </c>
      <c r="AD41">
        <f t="shared" si="1"/>
        <v>15.337660295999999</v>
      </c>
      <c r="AE41">
        <v>0</v>
      </c>
      <c r="AF41" s="26"/>
      <c r="AG41">
        <f t="shared" si="2"/>
        <v>15.337660295999999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10.753830000000001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6.29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0.149985704</v>
      </c>
      <c r="AD42">
        <f t="shared" si="1"/>
        <v>16.893844296000001</v>
      </c>
      <c r="AE42">
        <v>0</v>
      </c>
      <c r="AF42" s="26"/>
      <c r="AG42">
        <f t="shared" si="2"/>
        <v>16.893844296000001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10.753830000000001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7.48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0.16045770400000001</v>
      </c>
      <c r="AD43">
        <f t="shared" si="1"/>
        <v>18.073372296000002</v>
      </c>
      <c r="AE43">
        <v>0</v>
      </c>
      <c r="AF43" s="26"/>
      <c r="AG43">
        <f t="shared" si="2"/>
        <v>18.073372296000002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10.753830000000001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7.43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0.16001770400000001</v>
      </c>
      <c r="AD44">
        <f t="shared" si="1"/>
        <v>18.023812295999999</v>
      </c>
      <c r="AE44">
        <v>0</v>
      </c>
      <c r="AF44" s="26"/>
      <c r="AG44">
        <f t="shared" si="2"/>
        <v>18.023812295999999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10.753830000000001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12.24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0.20234570400000004</v>
      </c>
      <c r="AD45">
        <f t="shared" si="1"/>
        <v>22.791484296000004</v>
      </c>
      <c r="AE45">
        <v>0</v>
      </c>
      <c r="AF45" s="26"/>
      <c r="AG45">
        <f t="shared" si="2"/>
        <v>22.791484296000004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10.753830000000001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10.42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0.18632970400000004</v>
      </c>
      <c r="AD46">
        <f t="shared" si="1"/>
        <v>20.987500296000004</v>
      </c>
      <c r="AE46">
        <v>0</v>
      </c>
      <c r="AF46" s="26"/>
      <c r="AG46">
        <f t="shared" si="2"/>
        <v>20.987500296000004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10.753830000000001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0.168641704</v>
      </c>
      <c r="AD47">
        <f t="shared" si="1"/>
        <v>18.995188296000002</v>
      </c>
      <c r="AE47">
        <v>0</v>
      </c>
      <c r="AF47" s="26"/>
      <c r="AG47">
        <f t="shared" si="2"/>
        <v>18.995188296000002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8.41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10.753830000000001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0.16696970400000002</v>
      </c>
      <c r="AD48">
        <f t="shared" si="1"/>
        <v>18.806860296</v>
      </c>
      <c r="AE48">
        <v>0</v>
      </c>
      <c r="AF48" s="26"/>
      <c r="AG48">
        <f t="shared" si="2"/>
        <v>18.806860296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8.2200000000000006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10.753830000000001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0.192225704</v>
      </c>
      <c r="AD49">
        <f t="shared" si="1"/>
        <v>21.651604296000002</v>
      </c>
      <c r="AE49">
        <v>0</v>
      </c>
      <c r="AF49" s="26"/>
      <c r="AG49">
        <f t="shared" si="2"/>
        <v>21.651604296000002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11.09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10.753830000000001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0.19477770400000002</v>
      </c>
      <c r="AD50">
        <f t="shared" si="1"/>
        <v>21.939052296000003</v>
      </c>
      <c r="AE50">
        <v>0</v>
      </c>
      <c r="AF50" s="26"/>
      <c r="AG50">
        <f t="shared" si="2"/>
        <v>21.939052296000003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11.38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10.753830000000001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0.193897704</v>
      </c>
      <c r="AD51">
        <f t="shared" si="1"/>
        <v>21.839932296000001</v>
      </c>
      <c r="AE51">
        <v>0</v>
      </c>
      <c r="AF51" s="26"/>
      <c r="AG51">
        <f t="shared" si="2"/>
        <v>21.839932296000001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11.28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10.753830000000001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0.18210570400000001</v>
      </c>
      <c r="AD52">
        <f t="shared" si="1"/>
        <v>20.511724295999997</v>
      </c>
      <c r="AE52">
        <v>0</v>
      </c>
      <c r="AF52" s="26"/>
      <c r="AG52">
        <f t="shared" si="2"/>
        <v>20.511724295999997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9.94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10.753830000000001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0.18632970400000001</v>
      </c>
      <c r="AD53">
        <f t="shared" si="1"/>
        <v>20.987500296000004</v>
      </c>
      <c r="AE53">
        <v>0</v>
      </c>
      <c r="AF53" s="26"/>
      <c r="AG53">
        <f t="shared" si="2"/>
        <v>20.987500296000004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10.42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10.753830000000001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0.17286570400000001</v>
      </c>
      <c r="AD54">
        <f t="shared" si="1"/>
        <v>19.470964296000002</v>
      </c>
      <c r="AE54">
        <v>0</v>
      </c>
      <c r="AF54" s="26"/>
      <c r="AG54">
        <f t="shared" si="2"/>
        <v>19.470964296000002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8.89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10.753830000000001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0.18043370400000003</v>
      </c>
      <c r="AD55">
        <f t="shared" si="1"/>
        <v>20.323396296000002</v>
      </c>
      <c r="AE55">
        <v>0</v>
      </c>
      <c r="AF55" s="26"/>
      <c r="AG55">
        <f t="shared" si="2"/>
        <v>20.323396296000002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9.75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10.753830000000001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0.18632970400000001</v>
      </c>
      <c r="AD56">
        <f t="shared" si="1"/>
        <v>20.987500296000004</v>
      </c>
      <c r="AE56">
        <v>0</v>
      </c>
      <c r="AF56" s="26"/>
      <c r="AG56">
        <f t="shared" si="2"/>
        <v>20.987500296000004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10.42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10.753830000000001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0.18632970400000001</v>
      </c>
      <c r="AD57">
        <f t="shared" si="1"/>
        <v>20.987500296000004</v>
      </c>
      <c r="AE57">
        <v>0</v>
      </c>
      <c r="AF57" s="26"/>
      <c r="AG57">
        <f t="shared" si="2"/>
        <v>20.987500296000004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10.42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10.753830000000001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0.17207370400000002</v>
      </c>
      <c r="AD58">
        <f t="shared" si="1"/>
        <v>19.381756296000002</v>
      </c>
      <c r="AE58">
        <v>0</v>
      </c>
      <c r="AF58" s="26"/>
      <c r="AG58">
        <f t="shared" si="2"/>
        <v>19.381756296000002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8.8000000000000007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10.753830000000001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0.168641704</v>
      </c>
      <c r="AD59">
        <f t="shared" si="1"/>
        <v>18.995188296000002</v>
      </c>
      <c r="AE59">
        <v>0</v>
      </c>
      <c r="AF59" s="26"/>
      <c r="AG59">
        <f t="shared" si="2"/>
        <v>18.995188296000002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8.41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10.753830000000001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0.16274570400000002</v>
      </c>
      <c r="AD60">
        <f t="shared" si="1"/>
        <v>18.331084296000004</v>
      </c>
      <c r="AE60">
        <v>0</v>
      </c>
      <c r="AF60" s="26"/>
      <c r="AG60">
        <f t="shared" si="2"/>
        <v>18.331084296000004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7.74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10.753830000000001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0.18553770400000003</v>
      </c>
      <c r="AD61">
        <f t="shared" si="1"/>
        <v>20.898292295999997</v>
      </c>
      <c r="AE61">
        <v>0</v>
      </c>
      <c r="AF61" s="26"/>
      <c r="AG61">
        <f t="shared" si="2"/>
        <v>20.898292295999997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10.33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10.753830000000001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0.19055370400000002</v>
      </c>
      <c r="AD62">
        <f t="shared" si="1"/>
        <v>21.463276296</v>
      </c>
      <c r="AE62">
        <v>0</v>
      </c>
      <c r="AF62" s="26"/>
      <c r="AG62">
        <f t="shared" si="2"/>
        <v>21.463276296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10.9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10.753830000000001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0.20903370400000001</v>
      </c>
      <c r="AD63">
        <f t="shared" si="1"/>
        <v>23.544796296000001</v>
      </c>
      <c r="AE63">
        <v>0</v>
      </c>
      <c r="AF63" s="26"/>
      <c r="AG63">
        <f t="shared" si="2"/>
        <v>23.544796296000001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13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10.753830000000001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0.20568970400000003</v>
      </c>
      <c r="AD64">
        <f t="shared" si="1"/>
        <v>23.168140295999997</v>
      </c>
      <c r="AE64">
        <v>0</v>
      </c>
      <c r="AF64" s="26"/>
      <c r="AG64">
        <f t="shared" si="2"/>
        <v>23.168140295999997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12.62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10.753830000000001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0.20824170400000003</v>
      </c>
      <c r="AD65">
        <f t="shared" si="1"/>
        <v>23.455588296000002</v>
      </c>
      <c r="AE65">
        <v>0</v>
      </c>
      <c r="AF65" s="26"/>
      <c r="AG65">
        <f t="shared" si="2"/>
        <v>23.455588296000002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12.91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10.753830000000001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12.72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0.20656970400000002</v>
      </c>
      <c r="AD66">
        <f t="shared" si="1"/>
        <v>23.267260296</v>
      </c>
      <c r="AE66">
        <v>0</v>
      </c>
      <c r="AF66" s="26"/>
      <c r="AG66">
        <f t="shared" si="2"/>
        <v>23.267260296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10.753830000000001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11.28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0.19389770400000003</v>
      </c>
      <c r="AD67">
        <f t="shared" si="1"/>
        <v>21.839932296000001</v>
      </c>
      <c r="AE67">
        <v>0</v>
      </c>
      <c r="AF67" s="26"/>
      <c r="AG67">
        <f t="shared" si="2"/>
        <v>21.839932296000001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10.753830000000001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0.20903370400000001</v>
      </c>
      <c r="AD68">
        <f t="shared" ref="AD68:AD98" si="4">SUM(B68:AB68,AI68:AR68)-AC68</f>
        <v>23.544796296000001</v>
      </c>
      <c r="AE68">
        <v>0</v>
      </c>
      <c r="AF68" s="26"/>
      <c r="AG68">
        <f t="shared" ref="AG68:AG98" si="5">SUM(AD68:AF68)</f>
        <v>23.544796296000001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10.753830000000001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10.130000000000001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0.18377770400000004</v>
      </c>
      <c r="AD69">
        <f t="shared" si="4"/>
        <v>20.700052296000003</v>
      </c>
      <c r="AE69">
        <v>0</v>
      </c>
      <c r="AF69" s="26"/>
      <c r="AG69">
        <f t="shared" si="5"/>
        <v>20.700052296000003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10.753830000000001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10.61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0.18800170400000002</v>
      </c>
      <c r="AD70">
        <f t="shared" si="4"/>
        <v>21.175828295999999</v>
      </c>
      <c r="AE70">
        <v>0</v>
      </c>
      <c r="AF70" s="26"/>
      <c r="AG70">
        <f t="shared" si="5"/>
        <v>21.175828295999999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10.753830000000001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13.19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0.21070570399999999</v>
      </c>
      <c r="AD71">
        <f t="shared" si="4"/>
        <v>23.733124296</v>
      </c>
      <c r="AE71">
        <v>0</v>
      </c>
      <c r="AF71" s="26"/>
      <c r="AG71">
        <f t="shared" si="5"/>
        <v>23.733124296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10.753830000000001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13.19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0.21070570399999999</v>
      </c>
      <c r="AD72">
        <f t="shared" si="4"/>
        <v>23.733124296</v>
      </c>
      <c r="AE72">
        <v>0</v>
      </c>
      <c r="AF72" s="26"/>
      <c r="AG72">
        <f t="shared" si="5"/>
        <v>23.733124296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10.753830000000001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11.47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0.19556970400000001</v>
      </c>
      <c r="AD73">
        <f t="shared" si="4"/>
        <v>22.028260295999999</v>
      </c>
      <c r="AE73">
        <v>0</v>
      </c>
      <c r="AF73" s="26"/>
      <c r="AG73">
        <f t="shared" si="5"/>
        <v>22.028260295999999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10.753830000000001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10.9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0.19055370400000002</v>
      </c>
      <c r="AD74">
        <f t="shared" si="4"/>
        <v>21.463276296</v>
      </c>
      <c r="AE74">
        <v>0</v>
      </c>
      <c r="AF74" s="26"/>
      <c r="AG74">
        <f t="shared" si="5"/>
        <v>21.463276296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10.753830000000001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0.20903370400000001</v>
      </c>
      <c r="AD75">
        <f t="shared" si="4"/>
        <v>23.544796296000001</v>
      </c>
      <c r="AE75">
        <v>0</v>
      </c>
      <c r="AF75" s="26"/>
      <c r="AG75">
        <f t="shared" si="5"/>
        <v>23.544796296000001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10.753830000000001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7.17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0.15772970400000003</v>
      </c>
      <c r="AD76">
        <f t="shared" si="4"/>
        <v>17.766100296000001</v>
      </c>
      <c r="AE76">
        <v>0</v>
      </c>
      <c r="AF76" s="26"/>
      <c r="AG76">
        <f t="shared" si="5"/>
        <v>17.766100296000001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10.753830000000001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9.85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0.18131370400000002</v>
      </c>
      <c r="AD77">
        <f t="shared" si="4"/>
        <v>20.422516296000001</v>
      </c>
      <c r="AE77">
        <v>0</v>
      </c>
      <c r="AF77" s="26"/>
      <c r="AG77">
        <f t="shared" si="5"/>
        <v>20.422516296000001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10.753830000000001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10.16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0.18404170400000003</v>
      </c>
      <c r="AD78">
        <f t="shared" si="4"/>
        <v>20.729788296000002</v>
      </c>
      <c r="AE78">
        <v>0</v>
      </c>
      <c r="AF78" s="26"/>
      <c r="AG78">
        <f t="shared" si="5"/>
        <v>20.729788296000002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10.753830000000001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10.01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0.18272170400000001</v>
      </c>
      <c r="AD79">
        <f t="shared" si="4"/>
        <v>20.581108296</v>
      </c>
      <c r="AE79">
        <v>0</v>
      </c>
      <c r="AF79" s="26"/>
      <c r="AG79">
        <f t="shared" si="5"/>
        <v>20.581108296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10.753830000000001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9.82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0.18104970400000001</v>
      </c>
      <c r="AD80">
        <f t="shared" si="4"/>
        <v>20.392780296000002</v>
      </c>
      <c r="AE80">
        <v>0</v>
      </c>
      <c r="AF80" s="26"/>
      <c r="AG80">
        <f t="shared" si="5"/>
        <v>20.392780296000002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10.753830000000001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12.43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0.20401770400000002</v>
      </c>
      <c r="AD81">
        <f t="shared" si="4"/>
        <v>22.979812295999999</v>
      </c>
      <c r="AE81">
        <v>0</v>
      </c>
      <c r="AF81" s="26"/>
      <c r="AG81">
        <f t="shared" si="5"/>
        <v>22.979812295999999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10.753830000000001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13.19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0.21070570399999999</v>
      </c>
      <c r="AD82">
        <f t="shared" si="4"/>
        <v>23.733124296</v>
      </c>
      <c r="AE82">
        <v>0</v>
      </c>
      <c r="AF82" s="26"/>
      <c r="AG82">
        <f t="shared" si="5"/>
        <v>23.733124296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10.753830000000001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13.19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0.21070570399999999</v>
      </c>
      <c r="AD83">
        <f t="shared" si="4"/>
        <v>23.733124296</v>
      </c>
      <c r="AE83">
        <v>0</v>
      </c>
      <c r="AF83" s="26"/>
      <c r="AG83">
        <f t="shared" si="5"/>
        <v>23.733124296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10.753830000000001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13.19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0.21070570399999999</v>
      </c>
      <c r="AD84">
        <f t="shared" si="4"/>
        <v>23.733124296</v>
      </c>
      <c r="AE84">
        <v>0</v>
      </c>
      <c r="AF84" s="26"/>
      <c r="AG84">
        <f t="shared" si="5"/>
        <v>23.733124296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10.753830000000001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11.57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0.19644970400000003</v>
      </c>
      <c r="AD85">
        <f t="shared" si="4"/>
        <v>22.127380296000002</v>
      </c>
      <c r="AE85">
        <v>0</v>
      </c>
      <c r="AF85" s="26"/>
      <c r="AG85">
        <f t="shared" si="5"/>
        <v>22.127380296000002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10.753830000000001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13.19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0.21070570399999999</v>
      </c>
      <c r="AD86">
        <f t="shared" si="4"/>
        <v>23.733124296</v>
      </c>
      <c r="AE86">
        <v>0</v>
      </c>
      <c r="AF86" s="26"/>
      <c r="AG86">
        <f t="shared" si="5"/>
        <v>23.733124296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10.753830000000001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11.28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0.19389770400000003</v>
      </c>
      <c r="AD87">
        <f t="shared" si="4"/>
        <v>21.839932296000001</v>
      </c>
      <c r="AE87">
        <v>0</v>
      </c>
      <c r="AF87" s="26"/>
      <c r="AG87">
        <f t="shared" si="5"/>
        <v>21.839932296000001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10.753830000000001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0.19055370400000002</v>
      </c>
      <c r="AD88">
        <f t="shared" si="4"/>
        <v>21.463276296</v>
      </c>
      <c r="AE88">
        <v>0</v>
      </c>
      <c r="AF88" s="26"/>
      <c r="AG88">
        <f t="shared" si="5"/>
        <v>21.463276296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10.753830000000001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10.52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0.187209704</v>
      </c>
      <c r="AD89">
        <f t="shared" si="4"/>
        <v>21.086620296</v>
      </c>
      <c r="AE89">
        <v>0</v>
      </c>
      <c r="AF89" s="26"/>
      <c r="AG89">
        <f t="shared" si="5"/>
        <v>21.086620296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10.753830000000001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11.95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0.19979370400000002</v>
      </c>
      <c r="AD90">
        <f t="shared" si="4"/>
        <v>22.504036295999999</v>
      </c>
      <c r="AE90">
        <v>0</v>
      </c>
      <c r="AF90" s="26"/>
      <c r="AG90">
        <f t="shared" si="5"/>
        <v>22.504036295999999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10.753830000000001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12.33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0.203137704</v>
      </c>
      <c r="AD91">
        <f t="shared" si="4"/>
        <v>22.880692295999999</v>
      </c>
      <c r="AE91">
        <v>0</v>
      </c>
      <c r="AF91" s="26"/>
      <c r="AG91">
        <f t="shared" si="5"/>
        <v>22.880692295999999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10.753830000000001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13.19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0.21070570399999999</v>
      </c>
      <c r="AD92">
        <f t="shared" si="4"/>
        <v>23.733124296</v>
      </c>
      <c r="AE92">
        <v>0</v>
      </c>
      <c r="AF92" s="26"/>
      <c r="AG92">
        <f t="shared" si="5"/>
        <v>23.733124296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10.753830000000001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13.19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0.21070570399999999</v>
      </c>
      <c r="AD93">
        <f t="shared" si="4"/>
        <v>23.733124296</v>
      </c>
      <c r="AE93">
        <v>0</v>
      </c>
      <c r="AF93" s="26"/>
      <c r="AG93">
        <f t="shared" si="5"/>
        <v>23.733124296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10.753830000000001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12.24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0.20234570400000004</v>
      </c>
      <c r="AD94">
        <f t="shared" si="4"/>
        <v>22.791484296000004</v>
      </c>
      <c r="AE94">
        <v>0</v>
      </c>
      <c r="AF94" s="26"/>
      <c r="AG94">
        <f t="shared" si="5"/>
        <v>22.791484296000004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10.753830000000001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10.42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0.18632970400000004</v>
      </c>
      <c r="AD95">
        <f t="shared" si="4"/>
        <v>20.987500296000004</v>
      </c>
      <c r="AE95">
        <v>0</v>
      </c>
      <c r="AF95" s="26"/>
      <c r="AG95">
        <f t="shared" si="5"/>
        <v>20.987500296000004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10.753830000000001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8.41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0.16864170400000003</v>
      </c>
      <c r="AD96">
        <f t="shared" si="4"/>
        <v>18.995188296000002</v>
      </c>
      <c r="AE96">
        <v>0</v>
      </c>
      <c r="AF96" s="26"/>
      <c r="AG96">
        <f t="shared" si="5"/>
        <v>18.995188296000002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10.753830000000001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9.08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0.17453770399999999</v>
      </c>
      <c r="AD97">
        <f t="shared" si="4"/>
        <v>19.659292296</v>
      </c>
      <c r="AE97">
        <v>0</v>
      </c>
      <c r="AF97" s="26"/>
      <c r="AG97">
        <f t="shared" si="5"/>
        <v>19.659292296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10.753830000000001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7.46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0.16028170400000002</v>
      </c>
      <c r="AD98">
        <f t="shared" si="4"/>
        <v>18.053548296000002</v>
      </c>
      <c r="AE98">
        <v>0</v>
      </c>
      <c r="AF98" s="26"/>
      <c r="AG98">
        <f t="shared" si="5"/>
        <v>18.053548296000002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0.25809191999999992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0.15875000000000003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4.097054896E-3</v>
      </c>
      <c r="AD99">
        <f t="shared" si="6"/>
        <v>0.46147736510399978</v>
      </c>
      <c r="AE99">
        <f t="shared" ref="AE99:AR99" si="8">SUM(AE3:AE98)/4000</f>
        <v>0</v>
      </c>
      <c r="AG99">
        <f t="shared" si="8"/>
        <v>0.46147736510399978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4.8732500000000005E-2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44943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'[1]17'!B5</f>
        <v>165</v>
      </c>
      <c r="C3" s="16">
        <f>'[1]17'!C5</f>
        <v>0</v>
      </c>
      <c r="D3" s="16">
        <f>'[1]17'!D5</f>
        <v>180</v>
      </c>
      <c r="E3" s="16">
        <f>'[1]17'!E5</f>
        <v>0</v>
      </c>
      <c r="F3" s="15">
        <f>SUM(B3:E3)</f>
        <v>345</v>
      </c>
      <c r="G3" s="15">
        <f>'[1]17'!H5</f>
        <v>142.27200000000002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142.27200000000002</v>
      </c>
      <c r="L3" s="18">
        <f>frq!C3</f>
        <v>1</v>
      </c>
      <c r="M3" s="16">
        <f t="shared" ref="M3:M34" si="0">IF($L3=1,G3,IF(AND($L3=0.985,G3&gt;0.985*B3),B3*0.985,IF(AND($L3=0.965,G3&gt;0.965*B3),0.965*B3,G3)))</f>
        <v>142.27200000000002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142.27200000000002</v>
      </c>
    </row>
    <row r="4" spans="1:18">
      <c r="A4" s="8" t="s">
        <v>46</v>
      </c>
      <c r="B4" s="15">
        <f>'[1]17'!B6</f>
        <v>165</v>
      </c>
      <c r="C4" s="16">
        <f>'[1]17'!C6</f>
        <v>0</v>
      </c>
      <c r="D4" s="16">
        <f>'[1]17'!D6</f>
        <v>180</v>
      </c>
      <c r="E4" s="16">
        <f>'[1]17'!E6</f>
        <v>0</v>
      </c>
      <c r="F4" s="15">
        <f>SUM(B4:E4)</f>
        <v>345</v>
      </c>
      <c r="G4" s="15">
        <f>'[1]17'!H6</f>
        <v>140.94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140.94</v>
      </c>
      <c r="L4" s="18">
        <f>frq!C4</f>
        <v>1</v>
      </c>
      <c r="M4" s="16">
        <f t="shared" si="0"/>
        <v>140.94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140.94</v>
      </c>
    </row>
    <row r="5" spans="1:18">
      <c r="A5" s="8" t="s">
        <v>47</v>
      </c>
      <c r="B5" s="15">
        <f>'[1]17'!B7</f>
        <v>165</v>
      </c>
      <c r="C5" s="16">
        <f>'[1]17'!C7</f>
        <v>0</v>
      </c>
      <c r="D5" s="16">
        <f>'[1]17'!D7</f>
        <v>180</v>
      </c>
      <c r="E5" s="16">
        <f>'[1]17'!E7</f>
        <v>0</v>
      </c>
      <c r="F5" s="15">
        <f t="shared" ref="F5:F68" si="6">SUM(B5:E5)</f>
        <v>345</v>
      </c>
      <c r="G5" s="15">
        <f>'[1]17'!H7</f>
        <v>140.71600000000001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140.71600000000001</v>
      </c>
      <c r="L5" s="18">
        <f>frq!C5</f>
        <v>1</v>
      </c>
      <c r="M5" s="16">
        <f t="shared" si="0"/>
        <v>140.71600000000001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140.71600000000001</v>
      </c>
      <c r="R5" s="168"/>
    </row>
    <row r="6" spans="1:18">
      <c r="A6" s="8" t="s">
        <v>48</v>
      </c>
      <c r="B6" s="15">
        <f>'[1]17'!B8</f>
        <v>165</v>
      </c>
      <c r="C6" s="16">
        <f>'[1]17'!C8</f>
        <v>0</v>
      </c>
      <c r="D6" s="16">
        <f>'[1]17'!D8</f>
        <v>180</v>
      </c>
      <c r="E6" s="16">
        <f>'[1]17'!E8</f>
        <v>0</v>
      </c>
      <c r="F6" s="15">
        <f t="shared" si="6"/>
        <v>345</v>
      </c>
      <c r="G6" s="15">
        <f>'[1]17'!H8</f>
        <v>140.476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140.476</v>
      </c>
      <c r="L6" s="18">
        <f>frq!C6</f>
        <v>1</v>
      </c>
      <c r="M6" s="16">
        <f t="shared" si="0"/>
        <v>140.476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140.476</v>
      </c>
    </row>
    <row r="7" spans="1:18">
      <c r="A7" s="8" t="s">
        <v>49</v>
      </c>
      <c r="B7" s="15">
        <f>'[1]17'!B9</f>
        <v>165</v>
      </c>
      <c r="C7" s="16">
        <f>'[1]17'!C9</f>
        <v>0</v>
      </c>
      <c r="D7" s="16">
        <f>'[1]17'!D9</f>
        <v>180</v>
      </c>
      <c r="E7" s="16">
        <f>'[1]17'!E9</f>
        <v>0</v>
      </c>
      <c r="F7" s="15">
        <f t="shared" si="6"/>
        <v>345</v>
      </c>
      <c r="G7" s="15">
        <f>'[1]17'!H9</f>
        <v>140.85999999999999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140.85999999999999</v>
      </c>
      <c r="L7" s="18">
        <f>frq!C7</f>
        <v>1</v>
      </c>
      <c r="M7" s="16">
        <f t="shared" si="0"/>
        <v>140.85999999999999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140.85999999999999</v>
      </c>
    </row>
    <row r="8" spans="1:18">
      <c r="A8" s="8" t="s">
        <v>50</v>
      </c>
      <c r="B8" s="15">
        <f>'[1]17'!B10</f>
        <v>165</v>
      </c>
      <c r="C8" s="16">
        <f>'[1]17'!C10</f>
        <v>0</v>
      </c>
      <c r="D8" s="16">
        <f>'[1]17'!D10</f>
        <v>180</v>
      </c>
      <c r="E8" s="16">
        <f>'[1]17'!E10</f>
        <v>0</v>
      </c>
      <c r="F8" s="15">
        <f t="shared" si="6"/>
        <v>345</v>
      </c>
      <c r="G8" s="15">
        <f>'[1]17'!H10</f>
        <v>140.63199999999998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140.63199999999998</v>
      </c>
      <c r="L8" s="18">
        <f>frq!C8</f>
        <v>1</v>
      </c>
      <c r="M8" s="16">
        <f t="shared" si="0"/>
        <v>140.63199999999998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140.63199999999998</v>
      </c>
    </row>
    <row r="9" spans="1:18">
      <c r="A9" s="8" t="s">
        <v>51</v>
      </c>
      <c r="B9" s="15">
        <f>'[1]17'!B11</f>
        <v>165</v>
      </c>
      <c r="C9" s="16">
        <f>'[1]17'!C11</f>
        <v>0</v>
      </c>
      <c r="D9" s="16">
        <f>'[1]17'!D11</f>
        <v>180</v>
      </c>
      <c r="E9" s="16">
        <f>'[1]17'!E11</f>
        <v>0</v>
      </c>
      <c r="F9" s="15">
        <f t="shared" si="6"/>
        <v>345</v>
      </c>
      <c r="G9" s="15">
        <f>'[1]17'!H11</f>
        <v>141.62800000000001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141.62800000000001</v>
      </c>
      <c r="L9" s="18">
        <f>frq!C9</f>
        <v>1</v>
      </c>
      <c r="M9" s="16">
        <f t="shared" si="0"/>
        <v>141.62800000000001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141.62800000000001</v>
      </c>
    </row>
    <row r="10" spans="1:18">
      <c r="A10" s="8" t="s">
        <v>52</v>
      </c>
      <c r="B10" s="15">
        <f>'[1]17'!B12</f>
        <v>165</v>
      </c>
      <c r="C10" s="16">
        <f>'[1]17'!C12</f>
        <v>0</v>
      </c>
      <c r="D10" s="16">
        <f>'[1]17'!D12</f>
        <v>180</v>
      </c>
      <c r="E10" s="16">
        <f>'[1]17'!E12</f>
        <v>0</v>
      </c>
      <c r="F10" s="15">
        <f t="shared" si="6"/>
        <v>345</v>
      </c>
      <c r="G10" s="15">
        <f>'[1]17'!H12</f>
        <v>140.88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140.88</v>
      </c>
      <c r="L10" s="18">
        <f>frq!C10</f>
        <v>1</v>
      </c>
      <c r="M10" s="16">
        <f t="shared" si="0"/>
        <v>140.88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140.88</v>
      </c>
    </row>
    <row r="11" spans="1:18">
      <c r="A11" s="8" t="s">
        <v>53</v>
      </c>
      <c r="B11" s="15">
        <f>'[1]17'!B13</f>
        <v>165</v>
      </c>
      <c r="C11" s="16">
        <f>'[1]17'!C13</f>
        <v>0</v>
      </c>
      <c r="D11" s="16">
        <f>'[1]17'!D13</f>
        <v>180</v>
      </c>
      <c r="E11" s="16">
        <f>'[1]17'!E13</f>
        <v>0</v>
      </c>
      <c r="F11" s="15">
        <f t="shared" si="6"/>
        <v>345</v>
      </c>
      <c r="G11" s="15">
        <f>'[1]17'!H13</f>
        <v>141.072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141.072</v>
      </c>
      <c r="L11" s="18">
        <f>frq!C11</f>
        <v>1</v>
      </c>
      <c r="M11" s="16">
        <f t="shared" si="0"/>
        <v>141.072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141.072</v>
      </c>
    </row>
    <row r="12" spans="1:18">
      <c r="A12" s="8" t="s">
        <v>54</v>
      </c>
      <c r="B12" s="15">
        <f>'[1]17'!B14</f>
        <v>165</v>
      </c>
      <c r="C12" s="16">
        <f>'[1]17'!C14</f>
        <v>0</v>
      </c>
      <c r="D12" s="16">
        <f>'[1]17'!D14</f>
        <v>180</v>
      </c>
      <c r="E12" s="16">
        <f>'[1]17'!E14</f>
        <v>0</v>
      </c>
      <c r="F12" s="15">
        <f t="shared" si="6"/>
        <v>345</v>
      </c>
      <c r="G12" s="15">
        <f>'[1]17'!H14</f>
        <v>140.928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140.928</v>
      </c>
      <c r="L12" s="18">
        <f>frq!C12</f>
        <v>1</v>
      </c>
      <c r="M12" s="16">
        <f t="shared" si="0"/>
        <v>140.928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140.928</v>
      </c>
    </row>
    <row r="13" spans="1:18">
      <c r="A13" s="8" t="s">
        <v>55</v>
      </c>
      <c r="B13" s="15">
        <f>'[1]17'!B15</f>
        <v>165</v>
      </c>
      <c r="C13" s="16">
        <f>'[1]17'!C15</f>
        <v>0</v>
      </c>
      <c r="D13" s="16">
        <f>'[1]17'!D15</f>
        <v>180</v>
      </c>
      <c r="E13" s="16">
        <f>'[1]17'!E15</f>
        <v>0</v>
      </c>
      <c r="F13" s="15">
        <f t="shared" si="6"/>
        <v>345</v>
      </c>
      <c r="G13" s="15">
        <f>'[1]17'!H15</f>
        <v>140.79599999999999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140.79599999999999</v>
      </c>
      <c r="L13" s="18">
        <f>frq!C13</f>
        <v>1</v>
      </c>
      <c r="M13" s="16">
        <f t="shared" si="0"/>
        <v>140.79599999999999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140.79599999999999</v>
      </c>
    </row>
    <row r="14" spans="1:18">
      <c r="A14" s="8" t="s">
        <v>56</v>
      </c>
      <c r="B14" s="15">
        <f>'[1]17'!B16</f>
        <v>165</v>
      </c>
      <c r="C14" s="16">
        <f>'[1]17'!C16</f>
        <v>0</v>
      </c>
      <c r="D14" s="16">
        <f>'[1]17'!D16</f>
        <v>180</v>
      </c>
      <c r="E14" s="16">
        <f>'[1]17'!E16</f>
        <v>0</v>
      </c>
      <c r="F14" s="15">
        <f t="shared" si="6"/>
        <v>345</v>
      </c>
      <c r="G14" s="15">
        <f>'[1]17'!H16</f>
        <v>140.81199999999998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140.81199999999998</v>
      </c>
      <c r="L14" s="18">
        <f>frq!C14</f>
        <v>1</v>
      </c>
      <c r="M14" s="16">
        <f t="shared" si="0"/>
        <v>140.81199999999998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140.81199999999998</v>
      </c>
    </row>
    <row r="15" spans="1:18">
      <c r="A15" s="8" t="s">
        <v>57</v>
      </c>
      <c r="B15" s="15">
        <f>'[1]17'!B17</f>
        <v>165</v>
      </c>
      <c r="C15" s="16">
        <f>'[1]17'!C17</f>
        <v>0</v>
      </c>
      <c r="D15" s="16">
        <f>'[1]17'!D17</f>
        <v>180</v>
      </c>
      <c r="E15" s="16">
        <f>'[1]17'!E17</f>
        <v>0</v>
      </c>
      <c r="F15" s="15">
        <f t="shared" si="6"/>
        <v>345</v>
      </c>
      <c r="G15" s="15">
        <f>'[1]17'!H17</f>
        <v>140.71999999999997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140.71999999999997</v>
      </c>
      <c r="L15" s="18">
        <f>frq!C15</f>
        <v>1</v>
      </c>
      <c r="M15" s="16">
        <f t="shared" si="0"/>
        <v>140.71999999999997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140.71999999999997</v>
      </c>
    </row>
    <row r="16" spans="1:18">
      <c r="A16" s="8" t="s">
        <v>58</v>
      </c>
      <c r="B16" s="15">
        <f>'[1]17'!B18</f>
        <v>165</v>
      </c>
      <c r="C16" s="16">
        <f>'[1]17'!C18</f>
        <v>0</v>
      </c>
      <c r="D16" s="16">
        <f>'[1]17'!D18</f>
        <v>180</v>
      </c>
      <c r="E16" s="16">
        <f>'[1]17'!E18</f>
        <v>0</v>
      </c>
      <c r="F16" s="15">
        <f t="shared" si="6"/>
        <v>345</v>
      </c>
      <c r="G16" s="15">
        <f>'[1]17'!H18</f>
        <v>140.52800000000002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140.52800000000002</v>
      </c>
      <c r="L16" s="18">
        <f>frq!C16</f>
        <v>1</v>
      </c>
      <c r="M16" s="16">
        <f t="shared" si="0"/>
        <v>140.52800000000002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140.52800000000002</v>
      </c>
    </row>
    <row r="17" spans="1:17">
      <c r="A17" s="8" t="s">
        <v>59</v>
      </c>
      <c r="B17" s="15">
        <f>'[1]17'!B19</f>
        <v>165</v>
      </c>
      <c r="C17" s="16">
        <f>'[1]17'!C19</f>
        <v>0</v>
      </c>
      <c r="D17" s="16">
        <f>'[1]17'!D19</f>
        <v>180</v>
      </c>
      <c r="E17" s="16">
        <f>'[1]17'!E19</f>
        <v>0</v>
      </c>
      <c r="F17" s="15">
        <f t="shared" si="6"/>
        <v>345</v>
      </c>
      <c r="G17" s="15">
        <f>'[1]17'!H19</f>
        <v>140.54400000000001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140.54400000000001</v>
      </c>
      <c r="L17" s="18">
        <f>frq!C17</f>
        <v>1</v>
      </c>
      <c r="M17" s="16">
        <f t="shared" si="0"/>
        <v>140.54400000000001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140.54400000000001</v>
      </c>
    </row>
    <row r="18" spans="1:17">
      <c r="A18" s="8" t="s">
        <v>60</v>
      </c>
      <c r="B18" s="15">
        <f>'[1]17'!B20</f>
        <v>165</v>
      </c>
      <c r="C18" s="16">
        <f>'[1]17'!C20</f>
        <v>0</v>
      </c>
      <c r="D18" s="16">
        <f>'[1]17'!D20</f>
        <v>180</v>
      </c>
      <c r="E18" s="16">
        <f>'[1]17'!E20</f>
        <v>0</v>
      </c>
      <c r="F18" s="15">
        <f t="shared" si="6"/>
        <v>345</v>
      </c>
      <c r="G18" s="15">
        <f>'[1]17'!H20</f>
        <v>140.172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140.172</v>
      </c>
      <c r="L18" s="18">
        <f>frq!C18</f>
        <v>1</v>
      </c>
      <c r="M18" s="16">
        <f t="shared" si="0"/>
        <v>140.172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140.172</v>
      </c>
    </row>
    <row r="19" spans="1:17">
      <c r="A19" s="8" t="s">
        <v>61</v>
      </c>
      <c r="B19" s="15">
        <f>'[1]17'!B21</f>
        <v>165</v>
      </c>
      <c r="C19" s="16">
        <f>'[1]17'!C21</f>
        <v>0</v>
      </c>
      <c r="D19" s="16">
        <f>'[1]17'!D21</f>
        <v>180</v>
      </c>
      <c r="E19" s="16">
        <f>'[1]17'!E21</f>
        <v>0</v>
      </c>
      <c r="F19" s="15">
        <f t="shared" si="6"/>
        <v>345</v>
      </c>
      <c r="G19" s="15">
        <f>'[1]17'!H21</f>
        <v>140.94799999999998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140.94799999999998</v>
      </c>
      <c r="L19" s="18">
        <f>frq!C19</f>
        <v>1</v>
      </c>
      <c r="M19" s="16">
        <f t="shared" si="0"/>
        <v>140.94799999999998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140.94799999999998</v>
      </c>
    </row>
    <row r="20" spans="1:17">
      <c r="A20" s="8" t="s">
        <v>62</v>
      </c>
      <c r="B20" s="15">
        <f>'[1]17'!B22</f>
        <v>165</v>
      </c>
      <c r="C20" s="16">
        <f>'[1]17'!C22</f>
        <v>0</v>
      </c>
      <c r="D20" s="16">
        <f>'[1]17'!D22</f>
        <v>180</v>
      </c>
      <c r="E20" s="16">
        <f>'[1]17'!E22</f>
        <v>0</v>
      </c>
      <c r="F20" s="15">
        <f t="shared" si="6"/>
        <v>345</v>
      </c>
      <c r="G20" s="15">
        <f>'[1]17'!H22</f>
        <v>140.24399999999997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140.24399999999997</v>
      </c>
      <c r="L20" s="18">
        <f>frq!C20</f>
        <v>1</v>
      </c>
      <c r="M20" s="16">
        <f t="shared" si="0"/>
        <v>140.24399999999997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140.24399999999997</v>
      </c>
    </row>
    <row r="21" spans="1:17">
      <c r="A21" s="8" t="s">
        <v>63</v>
      </c>
      <c r="B21" s="15">
        <f>'[1]17'!B23</f>
        <v>165</v>
      </c>
      <c r="C21" s="16">
        <f>'[1]17'!C23</f>
        <v>0</v>
      </c>
      <c r="D21" s="16">
        <f>'[1]17'!D23</f>
        <v>180</v>
      </c>
      <c r="E21" s="16">
        <f>'[1]17'!E23</f>
        <v>0</v>
      </c>
      <c r="F21" s="15">
        <f t="shared" si="6"/>
        <v>345</v>
      </c>
      <c r="G21" s="15">
        <f>'[1]17'!H23</f>
        <v>141.196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141.196</v>
      </c>
      <c r="L21" s="18">
        <f>frq!C21</f>
        <v>1</v>
      </c>
      <c r="M21" s="16">
        <f t="shared" si="0"/>
        <v>141.196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141.196</v>
      </c>
    </row>
    <row r="22" spans="1:17">
      <c r="A22" s="8" t="s">
        <v>64</v>
      </c>
      <c r="B22" s="15">
        <f>'[1]17'!B24</f>
        <v>165</v>
      </c>
      <c r="C22" s="16">
        <f>'[1]17'!C24</f>
        <v>0</v>
      </c>
      <c r="D22" s="16">
        <f>'[1]17'!D24</f>
        <v>180</v>
      </c>
      <c r="E22" s="16">
        <f>'[1]17'!E24</f>
        <v>0</v>
      </c>
      <c r="F22" s="15">
        <f t="shared" si="6"/>
        <v>345</v>
      </c>
      <c r="G22" s="15">
        <f>'[1]17'!H24</f>
        <v>140.02399999999997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140.02399999999997</v>
      </c>
      <c r="L22" s="18">
        <f>frq!C22</f>
        <v>1</v>
      </c>
      <c r="M22" s="16">
        <f t="shared" si="0"/>
        <v>140.02399999999997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140.02399999999997</v>
      </c>
    </row>
    <row r="23" spans="1:17">
      <c r="A23" s="8" t="s">
        <v>65</v>
      </c>
      <c r="B23" s="15">
        <f>'[1]17'!B25</f>
        <v>165</v>
      </c>
      <c r="C23" s="16">
        <f>'[1]17'!C25</f>
        <v>0</v>
      </c>
      <c r="D23" s="16">
        <f>'[1]17'!D25</f>
        <v>180</v>
      </c>
      <c r="E23" s="16">
        <f>'[1]17'!E25</f>
        <v>0</v>
      </c>
      <c r="F23" s="15">
        <f t="shared" si="6"/>
        <v>345</v>
      </c>
      <c r="G23" s="15">
        <f>'[1]17'!H25</f>
        <v>140.74799999999999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140.74799999999999</v>
      </c>
      <c r="L23" s="18">
        <f>frq!C23</f>
        <v>1</v>
      </c>
      <c r="M23" s="16">
        <f t="shared" si="0"/>
        <v>140.74799999999999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140.74799999999999</v>
      </c>
    </row>
    <row r="24" spans="1:17">
      <c r="A24" s="8" t="s">
        <v>66</v>
      </c>
      <c r="B24" s="15">
        <f>'[1]17'!B26</f>
        <v>165</v>
      </c>
      <c r="C24" s="16">
        <f>'[1]17'!C26</f>
        <v>0</v>
      </c>
      <c r="D24" s="16">
        <f>'[1]17'!D26</f>
        <v>180</v>
      </c>
      <c r="E24" s="16">
        <f>'[1]17'!E26</f>
        <v>0</v>
      </c>
      <c r="F24" s="15">
        <f t="shared" si="6"/>
        <v>345</v>
      </c>
      <c r="G24" s="15">
        <f>'[1]17'!H26</f>
        <v>140.20400000000001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140.20400000000001</v>
      </c>
      <c r="L24" s="18">
        <f>frq!C24</f>
        <v>1</v>
      </c>
      <c r="M24" s="16">
        <f t="shared" si="0"/>
        <v>140.20400000000001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140.20400000000001</v>
      </c>
    </row>
    <row r="25" spans="1:17">
      <c r="A25" s="8" t="s">
        <v>67</v>
      </c>
      <c r="B25" s="15">
        <f>'[1]17'!B27</f>
        <v>165</v>
      </c>
      <c r="C25" s="16">
        <f>'[1]17'!C27</f>
        <v>0</v>
      </c>
      <c r="D25" s="16">
        <f>'[1]17'!D27</f>
        <v>180</v>
      </c>
      <c r="E25" s="16">
        <f>'[1]17'!E27</f>
        <v>0</v>
      </c>
      <c r="F25" s="15">
        <f t="shared" si="6"/>
        <v>345</v>
      </c>
      <c r="G25" s="15">
        <f>'[1]17'!H27</f>
        <v>140.684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140.684</v>
      </c>
      <c r="L25" s="18">
        <f>frq!C25</f>
        <v>1</v>
      </c>
      <c r="M25" s="16">
        <f t="shared" si="0"/>
        <v>140.684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140.684</v>
      </c>
    </row>
    <row r="26" spans="1:17">
      <c r="A26" s="8" t="s">
        <v>68</v>
      </c>
      <c r="B26" s="15">
        <f>'[1]17'!B28</f>
        <v>165</v>
      </c>
      <c r="C26" s="16">
        <f>'[1]17'!C28</f>
        <v>0</v>
      </c>
      <c r="D26" s="16">
        <f>'[1]17'!D28</f>
        <v>180</v>
      </c>
      <c r="E26" s="16">
        <f>'[1]17'!E28</f>
        <v>0</v>
      </c>
      <c r="F26" s="15">
        <f t="shared" si="6"/>
        <v>345</v>
      </c>
      <c r="G26" s="15">
        <f>'[1]17'!H28</f>
        <v>140.79999999999998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140.79999999999998</v>
      </c>
      <c r="L26" s="18">
        <f>frq!C26</f>
        <v>1</v>
      </c>
      <c r="M26" s="16">
        <f t="shared" si="0"/>
        <v>140.79999999999998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140.79999999999998</v>
      </c>
    </row>
    <row r="27" spans="1:17">
      <c r="A27" s="8" t="s">
        <v>69</v>
      </c>
      <c r="B27" s="15">
        <f>'[1]17'!B29</f>
        <v>165</v>
      </c>
      <c r="C27" s="16">
        <f>'[1]17'!C29</f>
        <v>0</v>
      </c>
      <c r="D27" s="16">
        <f>'[1]17'!D29</f>
        <v>180</v>
      </c>
      <c r="E27" s="16">
        <f>'[1]17'!E29</f>
        <v>0</v>
      </c>
      <c r="F27" s="15">
        <f t="shared" si="6"/>
        <v>345</v>
      </c>
      <c r="G27" s="15">
        <f>'[1]17'!H29</f>
        <v>140.41999999999999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140.41999999999999</v>
      </c>
      <c r="L27" s="18">
        <f>frq!C27</f>
        <v>1</v>
      </c>
      <c r="M27" s="16">
        <f t="shared" si="0"/>
        <v>140.41999999999999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140.41999999999999</v>
      </c>
    </row>
    <row r="28" spans="1:17">
      <c r="A28" s="8" t="s">
        <v>70</v>
      </c>
      <c r="B28" s="15">
        <f>'[1]17'!B30</f>
        <v>165</v>
      </c>
      <c r="C28" s="16">
        <f>'[1]17'!C30</f>
        <v>0</v>
      </c>
      <c r="D28" s="16">
        <f>'[1]17'!D30</f>
        <v>180</v>
      </c>
      <c r="E28" s="16">
        <f>'[1]17'!E30</f>
        <v>0</v>
      </c>
      <c r="F28" s="15">
        <f t="shared" si="6"/>
        <v>345</v>
      </c>
      <c r="G28" s="15">
        <f>'[1]17'!H30</f>
        <v>140.27200000000002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140.27200000000002</v>
      </c>
      <c r="L28" s="18">
        <f>frq!C28</f>
        <v>1</v>
      </c>
      <c r="M28" s="16">
        <f t="shared" si="0"/>
        <v>140.27200000000002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140.27200000000002</v>
      </c>
    </row>
    <row r="29" spans="1:17">
      <c r="A29" s="8" t="s">
        <v>71</v>
      </c>
      <c r="B29" s="15">
        <f>'[1]17'!B31</f>
        <v>165</v>
      </c>
      <c r="C29" s="16">
        <f>'[1]17'!C31</f>
        <v>0</v>
      </c>
      <c r="D29" s="16">
        <f>'[1]17'!D31</f>
        <v>180</v>
      </c>
      <c r="E29" s="16">
        <f>'[1]17'!E31</f>
        <v>0</v>
      </c>
      <c r="F29" s="15">
        <f t="shared" si="6"/>
        <v>345</v>
      </c>
      <c r="G29" s="15">
        <f>'[1]17'!H31</f>
        <v>140.9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140.9</v>
      </c>
      <c r="L29" s="18">
        <f>frq!C29</f>
        <v>1</v>
      </c>
      <c r="M29" s="16">
        <f t="shared" si="0"/>
        <v>140.9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140.9</v>
      </c>
    </row>
    <row r="30" spans="1:17">
      <c r="A30" s="8" t="s">
        <v>72</v>
      </c>
      <c r="B30" s="15">
        <f>'[1]17'!B32</f>
        <v>165</v>
      </c>
      <c r="C30" s="16">
        <f>'[1]17'!C32</f>
        <v>0</v>
      </c>
      <c r="D30" s="16">
        <f>'[1]17'!D32</f>
        <v>180</v>
      </c>
      <c r="E30" s="16">
        <f>'[1]17'!E32</f>
        <v>0</v>
      </c>
      <c r="F30" s="15">
        <f t="shared" si="6"/>
        <v>345</v>
      </c>
      <c r="G30" s="15">
        <f>'[1]17'!H32</f>
        <v>141.52399999999997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141.52399999999997</v>
      </c>
      <c r="L30" s="18">
        <f>frq!C30</f>
        <v>1</v>
      </c>
      <c r="M30" s="16">
        <f t="shared" si="0"/>
        <v>141.52399999999997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141.52399999999997</v>
      </c>
    </row>
    <row r="31" spans="1:17">
      <c r="A31" s="8" t="s">
        <v>73</v>
      </c>
      <c r="B31" s="15">
        <f>'[1]17'!B33</f>
        <v>165</v>
      </c>
      <c r="C31" s="16">
        <f>'[1]17'!C33</f>
        <v>0</v>
      </c>
      <c r="D31" s="16">
        <f>'[1]17'!D33</f>
        <v>180</v>
      </c>
      <c r="E31" s="16">
        <f>'[1]17'!E33</f>
        <v>0</v>
      </c>
      <c r="F31" s="15">
        <f t="shared" si="6"/>
        <v>345</v>
      </c>
      <c r="G31" s="15">
        <f>'[1]17'!H33</f>
        <v>143.036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143.036</v>
      </c>
      <c r="L31" s="18">
        <f>frq!C31</f>
        <v>1</v>
      </c>
      <c r="M31" s="16">
        <f t="shared" si="0"/>
        <v>143.036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143.036</v>
      </c>
    </row>
    <row r="32" spans="1:17">
      <c r="A32" s="8" t="s">
        <v>74</v>
      </c>
      <c r="B32" s="15">
        <f>'[1]17'!B34</f>
        <v>165</v>
      </c>
      <c r="C32" s="16">
        <f>'[1]17'!C34</f>
        <v>0</v>
      </c>
      <c r="D32" s="16">
        <f>'[1]17'!D34</f>
        <v>180</v>
      </c>
      <c r="E32" s="16">
        <f>'[1]17'!E34</f>
        <v>0</v>
      </c>
      <c r="F32" s="15">
        <f t="shared" si="6"/>
        <v>345</v>
      </c>
      <c r="G32" s="15">
        <f>'[1]17'!H34</f>
        <v>142.94399999999999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142.94399999999999</v>
      </c>
      <c r="L32" s="18">
        <f>frq!C32</f>
        <v>1</v>
      </c>
      <c r="M32" s="16">
        <f t="shared" si="0"/>
        <v>142.94399999999999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142.94399999999999</v>
      </c>
    </row>
    <row r="33" spans="1:17">
      <c r="A33" s="8" t="s">
        <v>75</v>
      </c>
      <c r="B33" s="15">
        <f>'[1]17'!B35</f>
        <v>165</v>
      </c>
      <c r="C33" s="16">
        <f>'[1]17'!C35</f>
        <v>0</v>
      </c>
      <c r="D33" s="16">
        <f>'[1]17'!D35</f>
        <v>180</v>
      </c>
      <c r="E33" s="16">
        <f>'[1]17'!E35</f>
        <v>0</v>
      </c>
      <c r="F33" s="15">
        <f t="shared" si="6"/>
        <v>345</v>
      </c>
      <c r="G33" s="15">
        <f>'[1]17'!H35</f>
        <v>142.73599999999999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142.73599999999999</v>
      </c>
      <c r="L33" s="18">
        <f>frq!C33</f>
        <v>1</v>
      </c>
      <c r="M33" s="16">
        <f t="shared" si="0"/>
        <v>142.73599999999999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142.73599999999999</v>
      </c>
    </row>
    <row r="34" spans="1:17">
      <c r="A34" s="8" t="s">
        <v>76</v>
      </c>
      <c r="B34" s="15">
        <f>'[1]17'!B36</f>
        <v>165</v>
      </c>
      <c r="C34" s="16">
        <f>'[1]17'!C36</f>
        <v>0</v>
      </c>
      <c r="D34" s="16">
        <f>'[1]17'!D36</f>
        <v>180</v>
      </c>
      <c r="E34" s="16">
        <f>'[1]17'!E36</f>
        <v>0</v>
      </c>
      <c r="F34" s="15">
        <f t="shared" si="6"/>
        <v>345</v>
      </c>
      <c r="G34" s="15">
        <f>'[1]17'!H36</f>
        <v>143.50400000000002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143.50400000000002</v>
      </c>
      <c r="L34" s="18">
        <f>frq!C34</f>
        <v>1</v>
      </c>
      <c r="M34" s="16">
        <f t="shared" si="0"/>
        <v>143.50400000000002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143.50400000000002</v>
      </c>
    </row>
    <row r="35" spans="1:17">
      <c r="A35" s="8" t="s">
        <v>77</v>
      </c>
      <c r="B35" s="15">
        <f>'[1]17'!B37</f>
        <v>165</v>
      </c>
      <c r="C35" s="16">
        <f>'[1]17'!C37</f>
        <v>0</v>
      </c>
      <c r="D35" s="16">
        <f>'[1]17'!D37</f>
        <v>180</v>
      </c>
      <c r="E35" s="16">
        <f>'[1]17'!E37</f>
        <v>0</v>
      </c>
      <c r="F35" s="15">
        <f t="shared" si="6"/>
        <v>345</v>
      </c>
      <c r="G35" s="15">
        <f>'[1]17'!H37</f>
        <v>143.49200000000002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143.49200000000002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143.49200000000002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143.49200000000002</v>
      </c>
    </row>
    <row r="36" spans="1:17">
      <c r="A36" s="8" t="s">
        <v>78</v>
      </c>
      <c r="B36" s="15">
        <f>'[1]17'!B38</f>
        <v>165</v>
      </c>
      <c r="C36" s="16">
        <f>'[1]17'!C38</f>
        <v>0</v>
      </c>
      <c r="D36" s="16">
        <f>'[1]17'!D38</f>
        <v>180</v>
      </c>
      <c r="E36" s="16">
        <f>'[1]17'!E38</f>
        <v>0</v>
      </c>
      <c r="F36" s="15">
        <f t="shared" si="6"/>
        <v>345</v>
      </c>
      <c r="G36" s="15">
        <f>'[1]17'!H38</f>
        <v>143.256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143.256</v>
      </c>
      <c r="L36" s="18">
        <f>frq!C36</f>
        <v>1</v>
      </c>
      <c r="M36" s="16">
        <f t="shared" si="7"/>
        <v>143.256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143.256</v>
      </c>
    </row>
    <row r="37" spans="1:17">
      <c r="A37" s="8" t="s">
        <v>79</v>
      </c>
      <c r="B37" s="15">
        <f>'[1]17'!B39</f>
        <v>165</v>
      </c>
      <c r="C37" s="16">
        <f>'[1]17'!C39</f>
        <v>0</v>
      </c>
      <c r="D37" s="16">
        <f>'[1]17'!D39</f>
        <v>180</v>
      </c>
      <c r="E37" s="16">
        <f>'[1]17'!E39</f>
        <v>0</v>
      </c>
      <c r="F37" s="15">
        <f t="shared" si="6"/>
        <v>345</v>
      </c>
      <c r="G37" s="15">
        <f>'[1]17'!H39</f>
        <v>143.34800000000001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143.34800000000001</v>
      </c>
      <c r="L37" s="18">
        <f>frq!C37</f>
        <v>1</v>
      </c>
      <c r="M37" s="16">
        <f t="shared" si="7"/>
        <v>143.34800000000001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143.34800000000001</v>
      </c>
    </row>
    <row r="38" spans="1:17">
      <c r="A38" s="8" t="s">
        <v>80</v>
      </c>
      <c r="B38" s="15">
        <f>'[1]17'!B40</f>
        <v>165</v>
      </c>
      <c r="C38" s="16">
        <f>'[1]17'!C40</f>
        <v>0</v>
      </c>
      <c r="D38" s="16">
        <f>'[1]17'!D40</f>
        <v>180</v>
      </c>
      <c r="E38" s="16">
        <f>'[1]17'!E40</f>
        <v>0</v>
      </c>
      <c r="F38" s="15">
        <f t="shared" si="6"/>
        <v>345</v>
      </c>
      <c r="G38" s="15">
        <f>'[1]17'!H40</f>
        <v>144.012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144.012</v>
      </c>
      <c r="L38" s="18">
        <f>frq!C38</f>
        <v>1</v>
      </c>
      <c r="M38" s="16">
        <f t="shared" si="7"/>
        <v>144.012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144.012</v>
      </c>
    </row>
    <row r="39" spans="1:17">
      <c r="A39" s="8" t="s">
        <v>81</v>
      </c>
      <c r="B39" s="15">
        <f>'[1]17'!B41</f>
        <v>165</v>
      </c>
      <c r="C39" s="16">
        <f>'[1]17'!C41</f>
        <v>0</v>
      </c>
      <c r="D39" s="16">
        <f>'[1]17'!D41</f>
        <v>180</v>
      </c>
      <c r="E39" s="16">
        <f>'[1]17'!E41</f>
        <v>0</v>
      </c>
      <c r="F39" s="15">
        <f t="shared" si="6"/>
        <v>345</v>
      </c>
      <c r="G39" s="15">
        <f>'[1]17'!H41</f>
        <v>143.52399999999997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143.52399999999997</v>
      </c>
      <c r="L39" s="18">
        <f>frq!C39</f>
        <v>1</v>
      </c>
      <c r="M39" s="16">
        <f t="shared" si="7"/>
        <v>143.52399999999997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143.52399999999997</v>
      </c>
    </row>
    <row r="40" spans="1:17">
      <c r="A40" s="8" t="s">
        <v>82</v>
      </c>
      <c r="B40" s="15">
        <f>'[1]17'!B42</f>
        <v>165</v>
      </c>
      <c r="C40" s="16">
        <f>'[1]17'!C42</f>
        <v>0</v>
      </c>
      <c r="D40" s="16">
        <f>'[1]17'!D42</f>
        <v>180</v>
      </c>
      <c r="E40" s="16">
        <f>'[1]17'!E42</f>
        <v>0</v>
      </c>
      <c r="F40" s="15">
        <f t="shared" si="6"/>
        <v>345</v>
      </c>
      <c r="G40" s="15">
        <f>'[1]17'!H42</f>
        <v>143.28800000000001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143.28800000000001</v>
      </c>
      <c r="L40" s="18">
        <f>frq!C40</f>
        <v>1</v>
      </c>
      <c r="M40" s="16">
        <f t="shared" si="7"/>
        <v>143.28800000000001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143.28800000000001</v>
      </c>
    </row>
    <row r="41" spans="1:17">
      <c r="A41" s="8" t="s">
        <v>83</v>
      </c>
      <c r="B41" s="15">
        <f>'[1]17'!B43</f>
        <v>165</v>
      </c>
      <c r="C41" s="16">
        <f>'[1]17'!C43</f>
        <v>0</v>
      </c>
      <c r="D41" s="16">
        <f>'[1]17'!D43</f>
        <v>180</v>
      </c>
      <c r="E41" s="16">
        <f>'[1]17'!E43</f>
        <v>0</v>
      </c>
      <c r="F41" s="15">
        <f t="shared" si="6"/>
        <v>345</v>
      </c>
      <c r="G41" s="15">
        <f>'[1]17'!H43</f>
        <v>143.35599999999999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143.35599999999999</v>
      </c>
      <c r="L41" s="18">
        <f>frq!C41</f>
        <v>1</v>
      </c>
      <c r="M41" s="16">
        <f t="shared" si="7"/>
        <v>143.35599999999999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143.35599999999999</v>
      </c>
    </row>
    <row r="42" spans="1:17">
      <c r="A42" s="8" t="s">
        <v>84</v>
      </c>
      <c r="B42" s="15">
        <f>'[1]17'!B44</f>
        <v>165</v>
      </c>
      <c r="C42" s="16">
        <f>'[1]17'!C44</f>
        <v>0</v>
      </c>
      <c r="D42" s="16">
        <f>'[1]17'!D44</f>
        <v>180</v>
      </c>
      <c r="E42" s="16">
        <f>'[1]17'!E44</f>
        <v>0</v>
      </c>
      <c r="F42" s="15">
        <f t="shared" si="6"/>
        <v>345</v>
      </c>
      <c r="G42" s="15">
        <f>'[1]17'!H44</f>
        <v>144.24799999999999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144.24799999999999</v>
      </c>
      <c r="L42" s="18">
        <f>frq!C42</f>
        <v>1</v>
      </c>
      <c r="M42" s="16">
        <f t="shared" si="7"/>
        <v>144.24799999999999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144.24799999999999</v>
      </c>
    </row>
    <row r="43" spans="1:17">
      <c r="A43" s="8" t="s">
        <v>85</v>
      </c>
      <c r="B43" s="15">
        <f>'[1]17'!B45</f>
        <v>165</v>
      </c>
      <c r="C43" s="16">
        <f>'[1]17'!C45</f>
        <v>0</v>
      </c>
      <c r="D43" s="16">
        <f>'[1]17'!D45</f>
        <v>180</v>
      </c>
      <c r="E43" s="16">
        <f>'[1]17'!E45</f>
        <v>0</v>
      </c>
      <c r="F43" s="15">
        <f t="shared" si="6"/>
        <v>345</v>
      </c>
      <c r="G43" s="15">
        <f>'[1]17'!H45</f>
        <v>143.93600000000001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143.93600000000001</v>
      </c>
      <c r="L43" s="18">
        <f>frq!C43</f>
        <v>1</v>
      </c>
      <c r="M43" s="16">
        <f t="shared" si="7"/>
        <v>143.93600000000001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143.93600000000001</v>
      </c>
    </row>
    <row r="44" spans="1:17">
      <c r="A44" s="8" t="s">
        <v>86</v>
      </c>
      <c r="B44" s="15">
        <f>'[1]17'!B46</f>
        <v>165</v>
      </c>
      <c r="C44" s="16">
        <f>'[1]17'!C46</f>
        <v>0</v>
      </c>
      <c r="D44" s="16">
        <f>'[1]17'!D46</f>
        <v>180</v>
      </c>
      <c r="E44" s="16">
        <f>'[1]17'!E46</f>
        <v>0</v>
      </c>
      <c r="F44" s="15">
        <f t="shared" si="6"/>
        <v>345</v>
      </c>
      <c r="G44" s="15">
        <f>'[1]17'!H46</f>
        <v>144.07599999999999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144.07599999999999</v>
      </c>
      <c r="L44" s="18">
        <f>frq!C44</f>
        <v>1</v>
      </c>
      <c r="M44" s="16">
        <f t="shared" si="7"/>
        <v>144.07599999999999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144.07599999999999</v>
      </c>
    </row>
    <row r="45" spans="1:17">
      <c r="A45" s="8" t="s">
        <v>87</v>
      </c>
      <c r="B45" s="15">
        <f>'[1]17'!B47</f>
        <v>165</v>
      </c>
      <c r="C45" s="16">
        <f>'[1]17'!C47</f>
        <v>0</v>
      </c>
      <c r="D45" s="16">
        <f>'[1]17'!D47</f>
        <v>180</v>
      </c>
      <c r="E45" s="16">
        <f>'[1]17'!E47</f>
        <v>0</v>
      </c>
      <c r="F45" s="15">
        <f t="shared" si="6"/>
        <v>345</v>
      </c>
      <c r="G45" s="15">
        <f>'[1]17'!H47</f>
        <v>143.74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143.74</v>
      </c>
      <c r="L45" s="18">
        <f>frq!C45</f>
        <v>1</v>
      </c>
      <c r="M45" s="16">
        <f t="shared" si="7"/>
        <v>143.74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143.74</v>
      </c>
    </row>
    <row r="46" spans="1:17">
      <c r="A46" s="8" t="s">
        <v>88</v>
      </c>
      <c r="B46" s="15">
        <f>'[1]17'!B48</f>
        <v>165</v>
      </c>
      <c r="C46" s="16">
        <f>'[1]17'!C48</f>
        <v>0</v>
      </c>
      <c r="D46" s="16">
        <f>'[1]17'!D48</f>
        <v>180</v>
      </c>
      <c r="E46" s="16">
        <f>'[1]17'!E48</f>
        <v>0</v>
      </c>
      <c r="F46" s="15">
        <f t="shared" si="6"/>
        <v>345</v>
      </c>
      <c r="G46" s="15">
        <f>'[1]17'!H48</f>
        <v>143.73200000000003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143.73200000000003</v>
      </c>
      <c r="L46" s="18">
        <f>frq!C46</f>
        <v>1</v>
      </c>
      <c r="M46" s="16">
        <f t="shared" si="7"/>
        <v>143.73200000000003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143.73200000000003</v>
      </c>
    </row>
    <row r="47" spans="1:17">
      <c r="A47" s="8" t="s">
        <v>89</v>
      </c>
      <c r="B47" s="15">
        <f>'[1]17'!B49</f>
        <v>165</v>
      </c>
      <c r="C47" s="16">
        <f>'[1]17'!C49</f>
        <v>0</v>
      </c>
      <c r="D47" s="16">
        <f>'[1]17'!D49</f>
        <v>180</v>
      </c>
      <c r="E47" s="16">
        <f>'[1]17'!E49</f>
        <v>0</v>
      </c>
      <c r="F47" s="15">
        <f t="shared" si="6"/>
        <v>345</v>
      </c>
      <c r="G47" s="15">
        <f>'[1]17'!H49</f>
        <v>143.47999999999999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143.47999999999999</v>
      </c>
      <c r="L47" s="18">
        <f>frq!C47</f>
        <v>1</v>
      </c>
      <c r="M47" s="16">
        <f t="shared" si="7"/>
        <v>143.47999999999999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143.47999999999999</v>
      </c>
    </row>
    <row r="48" spans="1:17">
      <c r="A48" s="8" t="s">
        <v>90</v>
      </c>
      <c r="B48" s="15">
        <f>'[1]17'!B50</f>
        <v>165</v>
      </c>
      <c r="C48" s="16">
        <f>'[1]17'!C50</f>
        <v>0</v>
      </c>
      <c r="D48" s="16">
        <f>'[1]17'!D50</f>
        <v>180</v>
      </c>
      <c r="E48" s="16">
        <f>'[1]17'!E50</f>
        <v>0</v>
      </c>
      <c r="F48" s="15">
        <f t="shared" si="6"/>
        <v>345</v>
      </c>
      <c r="G48" s="15">
        <f>'[1]17'!H50</f>
        <v>143.89200000000002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143.89200000000002</v>
      </c>
      <c r="L48" s="18">
        <f>frq!C48</f>
        <v>1</v>
      </c>
      <c r="M48" s="16">
        <f t="shared" si="7"/>
        <v>143.89200000000002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143.89200000000002</v>
      </c>
    </row>
    <row r="49" spans="1:17">
      <c r="A49" s="8" t="s">
        <v>91</v>
      </c>
      <c r="B49" s="15">
        <f>'[1]17'!B51</f>
        <v>165</v>
      </c>
      <c r="C49" s="16">
        <f>'[1]17'!C51</f>
        <v>0</v>
      </c>
      <c r="D49" s="16">
        <f>'[1]17'!D51</f>
        <v>180</v>
      </c>
      <c r="E49" s="16">
        <f>'[1]17'!E51</f>
        <v>0</v>
      </c>
      <c r="F49" s="15">
        <f t="shared" si="6"/>
        <v>345</v>
      </c>
      <c r="G49" s="15">
        <f>'[1]17'!H51</f>
        <v>144.05200000000002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144.05200000000002</v>
      </c>
      <c r="L49" s="18">
        <f>frq!C49</f>
        <v>1</v>
      </c>
      <c r="M49" s="16">
        <f t="shared" si="7"/>
        <v>144.05200000000002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144.05200000000002</v>
      </c>
    </row>
    <row r="50" spans="1:17">
      <c r="A50" s="8" t="s">
        <v>92</v>
      </c>
      <c r="B50" s="15">
        <f>'[1]17'!B52</f>
        <v>165</v>
      </c>
      <c r="C50" s="16">
        <f>'[1]17'!C52</f>
        <v>0</v>
      </c>
      <c r="D50" s="16">
        <f>'[1]17'!D52</f>
        <v>180</v>
      </c>
      <c r="E50" s="16">
        <f>'[1]17'!E52</f>
        <v>0</v>
      </c>
      <c r="F50" s="15">
        <f t="shared" si="6"/>
        <v>345</v>
      </c>
      <c r="G50" s="15">
        <f>'[1]17'!H52</f>
        <v>144.64400000000001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144.64400000000001</v>
      </c>
      <c r="L50" s="18">
        <f>frq!C50</f>
        <v>1</v>
      </c>
      <c r="M50" s="16">
        <f t="shared" si="7"/>
        <v>144.64400000000001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144.64400000000001</v>
      </c>
    </row>
    <row r="51" spans="1:17">
      <c r="A51" s="8" t="s">
        <v>93</v>
      </c>
      <c r="B51" s="15">
        <f>'[1]17'!B53</f>
        <v>165</v>
      </c>
      <c r="C51" s="16">
        <f>'[1]17'!C53</f>
        <v>0</v>
      </c>
      <c r="D51" s="16">
        <f>'[1]17'!D53</f>
        <v>180</v>
      </c>
      <c r="E51" s="16">
        <f>'[1]17'!E53</f>
        <v>0</v>
      </c>
      <c r="F51" s="15">
        <f t="shared" si="6"/>
        <v>345</v>
      </c>
      <c r="G51" s="15">
        <f>'[1]17'!H53</f>
        <v>144.084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144.084</v>
      </c>
      <c r="L51" s="18">
        <f>frq!C51</f>
        <v>1</v>
      </c>
      <c r="M51" s="16">
        <f t="shared" si="7"/>
        <v>144.084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144.084</v>
      </c>
    </row>
    <row r="52" spans="1:17">
      <c r="A52" s="8" t="s">
        <v>94</v>
      </c>
      <c r="B52" s="15">
        <f>'[1]17'!B54</f>
        <v>165</v>
      </c>
      <c r="C52" s="16">
        <f>'[1]17'!C54</f>
        <v>0</v>
      </c>
      <c r="D52" s="16">
        <f>'[1]17'!D54</f>
        <v>180</v>
      </c>
      <c r="E52" s="16">
        <f>'[1]17'!E54</f>
        <v>0</v>
      </c>
      <c r="F52" s="15">
        <f t="shared" si="6"/>
        <v>345</v>
      </c>
      <c r="G52" s="15">
        <f>'[1]17'!H54</f>
        <v>144.28000000000003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144.28000000000003</v>
      </c>
      <c r="L52" s="18">
        <f>frq!C52</f>
        <v>1</v>
      </c>
      <c r="M52" s="16">
        <f t="shared" si="7"/>
        <v>144.28000000000003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144.28000000000003</v>
      </c>
    </row>
    <row r="53" spans="1:17">
      <c r="A53" s="8" t="s">
        <v>95</v>
      </c>
      <c r="B53" s="15">
        <f>'[1]17'!B55</f>
        <v>165</v>
      </c>
      <c r="C53" s="16">
        <f>'[1]17'!C55</f>
        <v>0</v>
      </c>
      <c r="D53" s="16">
        <f>'[1]17'!D55</f>
        <v>180</v>
      </c>
      <c r="E53" s="16">
        <f>'[1]17'!E55</f>
        <v>0</v>
      </c>
      <c r="F53" s="15">
        <f t="shared" si="6"/>
        <v>345</v>
      </c>
      <c r="G53" s="15">
        <f>'[1]17'!H55</f>
        <v>144.24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144.24</v>
      </c>
      <c r="L53" s="18">
        <f>frq!C53</f>
        <v>1</v>
      </c>
      <c r="M53" s="16">
        <f t="shared" si="7"/>
        <v>144.24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144.24</v>
      </c>
    </row>
    <row r="54" spans="1:17">
      <c r="A54" s="8" t="s">
        <v>96</v>
      </c>
      <c r="B54" s="15">
        <f>'[1]17'!B56</f>
        <v>165</v>
      </c>
      <c r="C54" s="16">
        <f>'[1]17'!C56</f>
        <v>0</v>
      </c>
      <c r="D54" s="16">
        <f>'[1]17'!D56</f>
        <v>180</v>
      </c>
      <c r="E54" s="16">
        <f>'[1]17'!E56</f>
        <v>0</v>
      </c>
      <c r="F54" s="15">
        <f t="shared" si="6"/>
        <v>345</v>
      </c>
      <c r="G54" s="15">
        <f>'[1]17'!H56</f>
        <v>143.988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143.988</v>
      </c>
      <c r="L54" s="18">
        <f>frq!C54</f>
        <v>1</v>
      </c>
      <c r="M54" s="16">
        <f t="shared" si="7"/>
        <v>143.988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143.988</v>
      </c>
    </row>
    <row r="55" spans="1:17">
      <c r="A55" s="8" t="s">
        <v>97</v>
      </c>
      <c r="B55" s="15">
        <f>'[1]17'!B57</f>
        <v>165</v>
      </c>
      <c r="C55" s="16">
        <f>'[1]17'!C57</f>
        <v>0</v>
      </c>
      <c r="D55" s="16">
        <f>'[1]17'!D57</f>
        <v>180</v>
      </c>
      <c r="E55" s="16">
        <f>'[1]17'!E57</f>
        <v>0</v>
      </c>
      <c r="F55" s="15">
        <f t="shared" si="6"/>
        <v>345</v>
      </c>
      <c r="G55" s="15">
        <f>'[1]17'!H57</f>
        <v>144.364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144.364</v>
      </c>
      <c r="L55" s="18">
        <f>frq!C55</f>
        <v>1</v>
      </c>
      <c r="M55" s="16">
        <f t="shared" si="7"/>
        <v>144.364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144.364</v>
      </c>
    </row>
    <row r="56" spans="1:17">
      <c r="A56" s="8" t="s">
        <v>98</v>
      </c>
      <c r="B56" s="15">
        <f>'[1]17'!B58</f>
        <v>165</v>
      </c>
      <c r="C56" s="16">
        <f>'[1]17'!C58</f>
        <v>0</v>
      </c>
      <c r="D56" s="16">
        <f>'[1]17'!D58</f>
        <v>180</v>
      </c>
      <c r="E56" s="16">
        <f>'[1]17'!E58</f>
        <v>0</v>
      </c>
      <c r="F56" s="15">
        <f t="shared" si="6"/>
        <v>345</v>
      </c>
      <c r="G56" s="15">
        <f>'[1]17'!H58</f>
        <v>144.36799999999999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144.36799999999999</v>
      </c>
      <c r="L56" s="18">
        <f>frq!C56</f>
        <v>1</v>
      </c>
      <c r="M56" s="16">
        <f t="shared" si="7"/>
        <v>144.36799999999999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144.36799999999999</v>
      </c>
    </row>
    <row r="57" spans="1:17">
      <c r="A57" s="8" t="s">
        <v>99</v>
      </c>
      <c r="B57" s="15">
        <f>'[1]17'!B59</f>
        <v>165</v>
      </c>
      <c r="C57" s="16">
        <f>'[1]17'!C59</f>
        <v>0</v>
      </c>
      <c r="D57" s="16">
        <f>'[1]17'!D59</f>
        <v>180</v>
      </c>
      <c r="E57" s="16">
        <f>'[1]17'!E59</f>
        <v>0</v>
      </c>
      <c r="F57" s="15">
        <f t="shared" si="6"/>
        <v>345</v>
      </c>
      <c r="G57" s="15">
        <f>'[1]17'!H59</f>
        <v>143.768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143.768</v>
      </c>
      <c r="L57" s="18">
        <f>frq!C57</f>
        <v>1</v>
      </c>
      <c r="M57" s="16">
        <f t="shared" si="7"/>
        <v>143.768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143.768</v>
      </c>
    </row>
    <row r="58" spans="1:17">
      <c r="A58" s="8" t="s">
        <v>100</v>
      </c>
      <c r="B58" s="15">
        <f>'[1]17'!B60</f>
        <v>165</v>
      </c>
      <c r="C58" s="16">
        <f>'[1]17'!C60</f>
        <v>0</v>
      </c>
      <c r="D58" s="16">
        <f>'[1]17'!D60</f>
        <v>180</v>
      </c>
      <c r="E58" s="16">
        <f>'[1]17'!E60</f>
        <v>0</v>
      </c>
      <c r="F58" s="15">
        <f t="shared" si="6"/>
        <v>345</v>
      </c>
      <c r="G58" s="15">
        <f>'[1]17'!H60</f>
        <v>144.52800000000002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144.52800000000002</v>
      </c>
      <c r="L58" s="18">
        <f>frq!C58</f>
        <v>1</v>
      </c>
      <c r="M58" s="16">
        <f t="shared" si="7"/>
        <v>144.52800000000002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144.52800000000002</v>
      </c>
    </row>
    <row r="59" spans="1:17">
      <c r="A59" s="8" t="s">
        <v>101</v>
      </c>
      <c r="B59" s="15">
        <f>'[1]17'!B61</f>
        <v>165</v>
      </c>
      <c r="C59" s="16">
        <f>'[1]17'!C61</f>
        <v>0</v>
      </c>
      <c r="D59" s="16">
        <f>'[1]17'!D61</f>
        <v>180</v>
      </c>
      <c r="E59" s="16">
        <f>'[1]17'!E61</f>
        <v>0</v>
      </c>
      <c r="F59" s="15">
        <f t="shared" si="6"/>
        <v>345</v>
      </c>
      <c r="G59" s="15">
        <f>'[1]17'!H61</f>
        <v>144.26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144.26</v>
      </c>
      <c r="L59" s="18">
        <f>frq!C59</f>
        <v>1</v>
      </c>
      <c r="M59" s="16">
        <f t="shared" si="7"/>
        <v>144.26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144.26</v>
      </c>
    </row>
    <row r="60" spans="1:17">
      <c r="A60" s="8" t="s">
        <v>102</v>
      </c>
      <c r="B60" s="15">
        <f>'[1]17'!B62</f>
        <v>165</v>
      </c>
      <c r="C60" s="16">
        <f>'[1]17'!C62</f>
        <v>0</v>
      </c>
      <c r="D60" s="16">
        <f>'[1]17'!D62</f>
        <v>180</v>
      </c>
      <c r="E60" s="16">
        <f>'[1]17'!E62</f>
        <v>0</v>
      </c>
      <c r="F60" s="15">
        <f t="shared" si="6"/>
        <v>345</v>
      </c>
      <c r="G60" s="15">
        <f>'[1]17'!H62</f>
        <v>143.65200000000002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143.65200000000002</v>
      </c>
      <c r="L60" s="18">
        <f>frq!C60</f>
        <v>1</v>
      </c>
      <c r="M60" s="16">
        <f t="shared" si="7"/>
        <v>143.65200000000002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143.65200000000002</v>
      </c>
    </row>
    <row r="61" spans="1:17">
      <c r="A61" s="8" t="s">
        <v>103</v>
      </c>
      <c r="B61" s="15">
        <f>'[1]17'!B63</f>
        <v>165</v>
      </c>
      <c r="C61" s="16">
        <f>'[1]17'!C63</f>
        <v>0</v>
      </c>
      <c r="D61" s="16">
        <f>'[1]17'!D63</f>
        <v>180</v>
      </c>
      <c r="E61" s="16">
        <f>'[1]17'!E63</f>
        <v>0</v>
      </c>
      <c r="F61" s="15">
        <f t="shared" si="6"/>
        <v>345</v>
      </c>
      <c r="G61" s="15">
        <f>'[1]17'!H63</f>
        <v>144.99200000000002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144.99200000000002</v>
      </c>
      <c r="L61" s="18">
        <f>frq!C61</f>
        <v>1</v>
      </c>
      <c r="M61" s="16">
        <f t="shared" si="7"/>
        <v>144.99200000000002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144.99200000000002</v>
      </c>
    </row>
    <row r="62" spans="1:17">
      <c r="A62" s="8" t="s">
        <v>104</v>
      </c>
      <c r="B62" s="15">
        <f>'[1]17'!B64</f>
        <v>165</v>
      </c>
      <c r="C62" s="16">
        <f>'[1]17'!C64</f>
        <v>0</v>
      </c>
      <c r="D62" s="16">
        <f>'[1]17'!D64</f>
        <v>180</v>
      </c>
      <c r="E62" s="16">
        <f>'[1]17'!E64</f>
        <v>0</v>
      </c>
      <c r="F62" s="15">
        <f t="shared" si="6"/>
        <v>345</v>
      </c>
      <c r="G62" s="15">
        <f>'[1]17'!H64</f>
        <v>144.048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144.048</v>
      </c>
      <c r="L62" s="18">
        <f>frq!C62</f>
        <v>1</v>
      </c>
      <c r="M62" s="16">
        <f t="shared" si="7"/>
        <v>144.048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144.048</v>
      </c>
    </row>
    <row r="63" spans="1:17">
      <c r="A63" s="8" t="s">
        <v>105</v>
      </c>
      <c r="B63" s="15">
        <f>'[1]17'!B65</f>
        <v>165</v>
      </c>
      <c r="C63" s="16">
        <f>'[1]17'!C65</f>
        <v>0</v>
      </c>
      <c r="D63" s="16">
        <f>'[1]17'!D65</f>
        <v>180</v>
      </c>
      <c r="E63" s="16">
        <f>'[1]17'!E65</f>
        <v>0</v>
      </c>
      <c r="F63" s="15">
        <f t="shared" si="6"/>
        <v>345</v>
      </c>
      <c r="G63" s="15">
        <f>'[1]17'!H65</f>
        <v>144.5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144.5</v>
      </c>
      <c r="L63" s="18">
        <f>frq!C63</f>
        <v>1</v>
      </c>
      <c r="M63" s="16">
        <f t="shared" si="7"/>
        <v>144.5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144.5</v>
      </c>
    </row>
    <row r="64" spans="1:17">
      <c r="A64" s="8" t="s">
        <v>106</v>
      </c>
      <c r="B64" s="15">
        <f>'[1]17'!B66</f>
        <v>165</v>
      </c>
      <c r="C64" s="16">
        <f>'[1]17'!C66</f>
        <v>0</v>
      </c>
      <c r="D64" s="16">
        <f>'[1]17'!D66</f>
        <v>180</v>
      </c>
      <c r="E64" s="16">
        <f>'[1]17'!E66</f>
        <v>0</v>
      </c>
      <c r="F64" s="15">
        <f t="shared" si="6"/>
        <v>345</v>
      </c>
      <c r="G64" s="15">
        <f>'[1]17'!H66</f>
        <v>144.28000000000003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144.28000000000003</v>
      </c>
      <c r="L64" s="18">
        <f>frq!C64</f>
        <v>1</v>
      </c>
      <c r="M64" s="16">
        <f t="shared" si="7"/>
        <v>144.28000000000003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144.28000000000003</v>
      </c>
    </row>
    <row r="65" spans="1:19">
      <c r="A65" s="8" t="s">
        <v>107</v>
      </c>
      <c r="B65" s="15">
        <f>'[1]17'!B67</f>
        <v>165</v>
      </c>
      <c r="C65" s="16">
        <f>'[1]17'!C67</f>
        <v>0</v>
      </c>
      <c r="D65" s="16">
        <f>'[1]17'!D67</f>
        <v>180</v>
      </c>
      <c r="E65" s="16">
        <f>'[1]17'!E67</f>
        <v>0</v>
      </c>
      <c r="F65" s="15">
        <f t="shared" si="6"/>
        <v>345</v>
      </c>
      <c r="G65" s="15">
        <f>'[1]17'!H67</f>
        <v>144.33199999999999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144.33199999999999</v>
      </c>
      <c r="L65" s="18">
        <f>frq!C65</f>
        <v>1</v>
      </c>
      <c r="M65" s="16">
        <f t="shared" si="7"/>
        <v>144.33199999999999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144.33199999999999</v>
      </c>
    </row>
    <row r="66" spans="1:19">
      <c r="A66" s="8" t="s">
        <v>108</v>
      </c>
      <c r="B66" s="15">
        <f>'[1]17'!B68</f>
        <v>165</v>
      </c>
      <c r="C66" s="16">
        <f>'[1]17'!C68</f>
        <v>0</v>
      </c>
      <c r="D66" s="16">
        <f>'[1]17'!D68</f>
        <v>180</v>
      </c>
      <c r="E66" s="16">
        <f>'[1]17'!E68</f>
        <v>0</v>
      </c>
      <c r="F66" s="15">
        <f t="shared" si="6"/>
        <v>345</v>
      </c>
      <c r="G66" s="15">
        <f>'[1]17'!H68</f>
        <v>143.94399999999999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143.94399999999999</v>
      </c>
      <c r="L66" s="18">
        <f>frq!C66</f>
        <v>1</v>
      </c>
      <c r="M66" s="16">
        <f t="shared" si="7"/>
        <v>143.94399999999999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143.94399999999999</v>
      </c>
    </row>
    <row r="67" spans="1:19">
      <c r="A67" s="8" t="s">
        <v>109</v>
      </c>
      <c r="B67" s="15">
        <f>'[1]17'!B69</f>
        <v>165</v>
      </c>
      <c r="C67" s="16">
        <f>'[1]17'!C69</f>
        <v>0</v>
      </c>
      <c r="D67" s="16">
        <f>'[1]17'!D69</f>
        <v>180</v>
      </c>
      <c r="E67" s="16">
        <f>'[1]17'!E69</f>
        <v>0</v>
      </c>
      <c r="F67" s="15">
        <f t="shared" si="6"/>
        <v>345</v>
      </c>
      <c r="G67" s="15">
        <f>'[1]17'!H69</f>
        <v>144.428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144.428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144.428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144.428</v>
      </c>
    </row>
    <row r="68" spans="1:19">
      <c r="A68" s="8" t="s">
        <v>110</v>
      </c>
      <c r="B68" s="15">
        <f>'[1]17'!B70</f>
        <v>165</v>
      </c>
      <c r="C68" s="16">
        <f>'[1]17'!C70</f>
        <v>0</v>
      </c>
      <c r="D68" s="16">
        <f>'[1]17'!D70</f>
        <v>180</v>
      </c>
      <c r="E68" s="16">
        <f>'[1]17'!E70</f>
        <v>0</v>
      </c>
      <c r="F68" s="15">
        <f t="shared" si="6"/>
        <v>345</v>
      </c>
      <c r="G68" s="15">
        <f>'[1]17'!H70</f>
        <v>143.828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143.828</v>
      </c>
      <c r="L68" s="18">
        <f>frq!C68</f>
        <v>1</v>
      </c>
      <c r="M68" s="16">
        <f t="shared" si="11"/>
        <v>143.828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143.828</v>
      </c>
    </row>
    <row r="69" spans="1:19">
      <c r="A69" s="8" t="s">
        <v>111</v>
      </c>
      <c r="B69" s="15">
        <f>'[1]17'!B71</f>
        <v>165</v>
      </c>
      <c r="C69" s="16">
        <f>'[1]17'!C71</f>
        <v>0</v>
      </c>
      <c r="D69" s="16">
        <f>'[1]17'!D71</f>
        <v>180</v>
      </c>
      <c r="E69" s="16">
        <f>'[1]17'!E71</f>
        <v>0</v>
      </c>
      <c r="F69" s="15">
        <f t="shared" ref="F69:F98" si="17">SUM(B69:E69)</f>
        <v>345</v>
      </c>
      <c r="G69" s="15">
        <f>'[1]17'!H71</f>
        <v>144.28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144.28</v>
      </c>
      <c r="L69" s="18">
        <f>frq!C69</f>
        <v>1</v>
      </c>
      <c r="M69" s="16">
        <f t="shared" si="11"/>
        <v>144.28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144.28</v>
      </c>
      <c r="S69">
        <f>96*4</f>
        <v>384</v>
      </c>
    </row>
    <row r="70" spans="1:19">
      <c r="A70" s="8" t="s">
        <v>112</v>
      </c>
      <c r="B70" s="15">
        <f>'[1]17'!B72</f>
        <v>165</v>
      </c>
      <c r="C70" s="16">
        <f>'[1]17'!C72</f>
        <v>0</v>
      </c>
      <c r="D70" s="16">
        <f>'[1]17'!D72</f>
        <v>180</v>
      </c>
      <c r="E70" s="16">
        <f>'[1]17'!E72</f>
        <v>0</v>
      </c>
      <c r="F70" s="15">
        <f t="shared" si="17"/>
        <v>345</v>
      </c>
      <c r="G70" s="15">
        <f>'[1]17'!H72</f>
        <v>143.34800000000001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143.34800000000001</v>
      </c>
      <c r="L70" s="18">
        <f>frq!C70</f>
        <v>1</v>
      </c>
      <c r="M70" s="16">
        <f t="shared" si="11"/>
        <v>143.34800000000001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143.34800000000001</v>
      </c>
    </row>
    <row r="71" spans="1:19">
      <c r="A71" s="8" t="s">
        <v>113</v>
      </c>
      <c r="B71" s="15">
        <f>'[1]17'!B73</f>
        <v>165</v>
      </c>
      <c r="C71" s="16">
        <f>'[1]17'!C73</f>
        <v>0</v>
      </c>
      <c r="D71" s="16">
        <f>'[1]17'!D73</f>
        <v>180</v>
      </c>
      <c r="E71" s="16">
        <f>'[1]17'!E73</f>
        <v>0</v>
      </c>
      <c r="F71" s="15">
        <f t="shared" si="17"/>
        <v>345</v>
      </c>
      <c r="G71" s="15">
        <f>'[1]17'!H73</f>
        <v>144.27600000000001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144.27600000000001</v>
      </c>
      <c r="L71" s="18">
        <f>frq!C71</f>
        <v>1</v>
      </c>
      <c r="M71" s="16">
        <f t="shared" si="11"/>
        <v>144.27600000000001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144.27600000000001</v>
      </c>
    </row>
    <row r="72" spans="1:19">
      <c r="A72" s="8" t="s">
        <v>114</v>
      </c>
      <c r="B72" s="15">
        <f>'[1]17'!B74</f>
        <v>165</v>
      </c>
      <c r="C72" s="16">
        <f>'[1]17'!C74</f>
        <v>0</v>
      </c>
      <c r="D72" s="16">
        <f>'[1]17'!D74</f>
        <v>180</v>
      </c>
      <c r="E72" s="16">
        <f>'[1]17'!E74</f>
        <v>0</v>
      </c>
      <c r="F72" s="15">
        <f t="shared" si="17"/>
        <v>345</v>
      </c>
      <c r="G72" s="15">
        <f>'[1]17'!H74</f>
        <v>144.27199999999999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144.27199999999999</v>
      </c>
      <c r="L72" s="18">
        <f>frq!C72</f>
        <v>1</v>
      </c>
      <c r="M72" s="16">
        <f t="shared" si="11"/>
        <v>144.27199999999999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144.27199999999999</v>
      </c>
    </row>
    <row r="73" spans="1:19">
      <c r="A73" s="8" t="s">
        <v>115</v>
      </c>
      <c r="B73" s="15">
        <f>'[1]17'!B75</f>
        <v>165</v>
      </c>
      <c r="C73" s="16">
        <f>'[1]17'!C75</f>
        <v>0</v>
      </c>
      <c r="D73" s="16">
        <f>'[1]17'!D75</f>
        <v>180</v>
      </c>
      <c r="E73" s="16">
        <f>'[1]17'!E75</f>
        <v>0</v>
      </c>
      <c r="F73" s="15">
        <f t="shared" si="17"/>
        <v>345</v>
      </c>
      <c r="G73" s="15">
        <f>'[1]17'!H75</f>
        <v>144.91999999999999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144.91999999999999</v>
      </c>
      <c r="L73" s="18">
        <f>frq!C73</f>
        <v>1</v>
      </c>
      <c r="M73" s="16">
        <f t="shared" si="11"/>
        <v>144.91999999999999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144.91999999999999</v>
      </c>
    </row>
    <row r="74" spans="1:19">
      <c r="A74" s="8" t="s">
        <v>116</v>
      </c>
      <c r="B74" s="15">
        <f>'[1]17'!B76</f>
        <v>165</v>
      </c>
      <c r="C74" s="16">
        <f>'[1]17'!C76</f>
        <v>0</v>
      </c>
      <c r="D74" s="16">
        <f>'[1]17'!D76</f>
        <v>180</v>
      </c>
      <c r="E74" s="16">
        <f>'[1]17'!E76</f>
        <v>0</v>
      </c>
      <c r="F74" s="15">
        <f t="shared" si="17"/>
        <v>345</v>
      </c>
      <c r="G74" s="15">
        <f>'[1]17'!H76</f>
        <v>143.96799999999999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143.96799999999999</v>
      </c>
      <c r="L74" s="18">
        <f>frq!C74</f>
        <v>1</v>
      </c>
      <c r="M74" s="16">
        <f t="shared" si="11"/>
        <v>143.96799999999999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143.96799999999999</v>
      </c>
    </row>
    <row r="75" spans="1:19">
      <c r="A75" s="8" t="s">
        <v>117</v>
      </c>
      <c r="B75" s="15">
        <f>'[1]17'!B77</f>
        <v>165</v>
      </c>
      <c r="C75" s="16">
        <f>'[1]17'!C77</f>
        <v>0</v>
      </c>
      <c r="D75" s="16">
        <f>'[1]17'!D77</f>
        <v>180</v>
      </c>
      <c r="E75" s="16">
        <f>'[1]17'!E77</f>
        <v>0</v>
      </c>
      <c r="F75" s="15">
        <f t="shared" si="17"/>
        <v>345</v>
      </c>
      <c r="G75" s="15">
        <f>'[1]17'!H77</f>
        <v>143.9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143.9</v>
      </c>
      <c r="L75" s="18">
        <f>frq!C75</f>
        <v>1</v>
      </c>
      <c r="M75" s="16">
        <f t="shared" si="11"/>
        <v>143.9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143.9</v>
      </c>
    </row>
    <row r="76" spans="1:19">
      <c r="A76" s="8" t="s">
        <v>118</v>
      </c>
      <c r="B76" s="15">
        <f>'[1]17'!B78</f>
        <v>165</v>
      </c>
      <c r="C76" s="16">
        <f>'[1]17'!C78</f>
        <v>0</v>
      </c>
      <c r="D76" s="16">
        <f>'[1]17'!D78</f>
        <v>180</v>
      </c>
      <c r="E76" s="16">
        <f>'[1]17'!E78</f>
        <v>0</v>
      </c>
      <c r="F76" s="15">
        <f t="shared" si="17"/>
        <v>345</v>
      </c>
      <c r="G76" s="15">
        <f>'[1]17'!H78</f>
        <v>144.01599999999999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144.01599999999999</v>
      </c>
      <c r="L76" s="18">
        <f>frq!C76</f>
        <v>1</v>
      </c>
      <c r="M76" s="16">
        <f t="shared" si="11"/>
        <v>144.01599999999999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144.01599999999999</v>
      </c>
    </row>
    <row r="77" spans="1:19">
      <c r="A77" s="8" t="s">
        <v>119</v>
      </c>
      <c r="B77" s="15">
        <f>'[1]17'!B79</f>
        <v>165</v>
      </c>
      <c r="C77" s="16">
        <f>'[1]17'!C79</f>
        <v>0</v>
      </c>
      <c r="D77" s="16">
        <f>'[1]17'!D79</f>
        <v>180</v>
      </c>
      <c r="E77" s="16">
        <f>'[1]17'!E79</f>
        <v>0</v>
      </c>
      <c r="F77" s="15">
        <f t="shared" si="17"/>
        <v>345</v>
      </c>
      <c r="G77" s="15">
        <f>'[1]17'!H79</f>
        <v>144.17599999999999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144.17599999999999</v>
      </c>
      <c r="L77" s="18">
        <f>frq!C77</f>
        <v>1</v>
      </c>
      <c r="M77" s="16">
        <f t="shared" si="11"/>
        <v>144.17599999999999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144.17599999999999</v>
      </c>
    </row>
    <row r="78" spans="1:19">
      <c r="A78" s="8" t="s">
        <v>120</v>
      </c>
      <c r="B78" s="15">
        <f>'[1]17'!B80</f>
        <v>165</v>
      </c>
      <c r="C78" s="16">
        <f>'[1]17'!C80</f>
        <v>0</v>
      </c>
      <c r="D78" s="16">
        <f>'[1]17'!D80</f>
        <v>180</v>
      </c>
      <c r="E78" s="16">
        <f>'[1]17'!E80</f>
        <v>0</v>
      </c>
      <c r="F78" s="15">
        <f t="shared" si="17"/>
        <v>345</v>
      </c>
      <c r="G78" s="15">
        <f>'[1]17'!H80</f>
        <v>143.76400000000001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143.76400000000001</v>
      </c>
      <c r="L78" s="18">
        <f>frq!C78</f>
        <v>1</v>
      </c>
      <c r="M78" s="16">
        <f t="shared" si="11"/>
        <v>143.76400000000001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143.76400000000001</v>
      </c>
    </row>
    <row r="79" spans="1:19">
      <c r="A79" s="8" t="s">
        <v>121</v>
      </c>
      <c r="B79" s="15">
        <f>'[1]17'!B81</f>
        <v>165</v>
      </c>
      <c r="C79" s="16">
        <f>'[1]17'!C81</f>
        <v>0</v>
      </c>
      <c r="D79" s="16">
        <f>'[1]17'!D81</f>
        <v>180</v>
      </c>
      <c r="E79" s="16">
        <f>'[1]17'!E81</f>
        <v>0</v>
      </c>
      <c r="F79" s="15">
        <f t="shared" si="17"/>
        <v>345</v>
      </c>
      <c r="G79" s="15">
        <f>'[1]17'!H81</f>
        <v>144.07999999999998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144.07999999999998</v>
      </c>
      <c r="L79" s="18">
        <f>frq!C79</f>
        <v>1</v>
      </c>
      <c r="M79" s="16">
        <f t="shared" si="11"/>
        <v>144.07999999999998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144.07999999999998</v>
      </c>
    </row>
    <row r="80" spans="1:19">
      <c r="A80" s="8" t="s">
        <v>122</v>
      </c>
      <c r="B80" s="15">
        <f>'[1]17'!B82</f>
        <v>165</v>
      </c>
      <c r="C80" s="16">
        <f>'[1]17'!C82</f>
        <v>0</v>
      </c>
      <c r="D80" s="16">
        <f>'[1]17'!D82</f>
        <v>180</v>
      </c>
      <c r="E80" s="16">
        <f>'[1]17'!E82</f>
        <v>0</v>
      </c>
      <c r="F80" s="15">
        <f t="shared" si="17"/>
        <v>345</v>
      </c>
      <c r="G80" s="15">
        <f>'[1]17'!H82</f>
        <v>144.14400000000001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144.14400000000001</v>
      </c>
      <c r="L80" s="18">
        <f>frq!C80</f>
        <v>1</v>
      </c>
      <c r="M80" s="16">
        <f t="shared" si="11"/>
        <v>144.14400000000001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144.14400000000001</v>
      </c>
    </row>
    <row r="81" spans="1:17">
      <c r="A81" s="8" t="s">
        <v>123</v>
      </c>
      <c r="B81" s="15">
        <f>'[1]17'!B83</f>
        <v>165</v>
      </c>
      <c r="C81" s="16">
        <f>'[1]17'!C83</f>
        <v>0</v>
      </c>
      <c r="D81" s="16">
        <f>'[1]17'!D83</f>
        <v>180</v>
      </c>
      <c r="E81" s="16">
        <f>'[1]17'!E83</f>
        <v>0</v>
      </c>
      <c r="F81" s="15">
        <f t="shared" si="17"/>
        <v>345</v>
      </c>
      <c r="G81" s="15">
        <f>'[1]17'!H83</f>
        <v>143.78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143.78</v>
      </c>
      <c r="L81" s="18">
        <f>frq!C81</f>
        <v>1</v>
      </c>
      <c r="M81" s="16">
        <f t="shared" si="11"/>
        <v>143.78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143.78</v>
      </c>
    </row>
    <row r="82" spans="1:17">
      <c r="A82" s="8" t="s">
        <v>124</v>
      </c>
      <c r="B82" s="15">
        <f>'[1]17'!B84</f>
        <v>165</v>
      </c>
      <c r="C82" s="16">
        <f>'[1]17'!C84</f>
        <v>0</v>
      </c>
      <c r="D82" s="16">
        <f>'[1]17'!D84</f>
        <v>180</v>
      </c>
      <c r="E82" s="16">
        <f>'[1]17'!E84</f>
        <v>0</v>
      </c>
      <c r="F82" s="15">
        <f t="shared" si="17"/>
        <v>345</v>
      </c>
      <c r="G82" s="15">
        <f>'[1]17'!H84</f>
        <v>144.08400000000003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144.08400000000003</v>
      </c>
      <c r="L82" s="18">
        <f>frq!C82</f>
        <v>1</v>
      </c>
      <c r="M82" s="16">
        <f t="shared" si="11"/>
        <v>144.08400000000003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144.08400000000003</v>
      </c>
    </row>
    <row r="83" spans="1:17">
      <c r="A83" s="8" t="s">
        <v>125</v>
      </c>
      <c r="B83" s="15">
        <f>'[1]17'!B85</f>
        <v>165</v>
      </c>
      <c r="C83" s="16">
        <f>'[1]17'!C85</f>
        <v>0</v>
      </c>
      <c r="D83" s="16">
        <f>'[1]17'!D85</f>
        <v>180</v>
      </c>
      <c r="E83" s="16">
        <f>'[1]17'!E85</f>
        <v>0</v>
      </c>
      <c r="F83" s="15">
        <f t="shared" si="17"/>
        <v>345</v>
      </c>
      <c r="G83" s="15">
        <f>'[1]17'!H85</f>
        <v>145.84000000000003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145.84000000000003</v>
      </c>
      <c r="L83" s="18">
        <f>frq!C83</f>
        <v>1</v>
      </c>
      <c r="M83" s="16">
        <f t="shared" si="11"/>
        <v>145.84000000000003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145.84000000000003</v>
      </c>
    </row>
    <row r="84" spans="1:17">
      <c r="A84" s="8" t="s">
        <v>126</v>
      </c>
      <c r="B84" s="15">
        <f>'[1]17'!B86</f>
        <v>165</v>
      </c>
      <c r="C84" s="16">
        <f>'[1]17'!C86</f>
        <v>0</v>
      </c>
      <c r="D84" s="16">
        <f>'[1]17'!D86</f>
        <v>180</v>
      </c>
      <c r="E84" s="16">
        <f>'[1]17'!E86</f>
        <v>0</v>
      </c>
      <c r="F84" s="15">
        <f t="shared" si="17"/>
        <v>345</v>
      </c>
      <c r="G84" s="15">
        <f>'[1]17'!H86</f>
        <v>145.65599999999998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145.65599999999998</v>
      </c>
      <c r="L84" s="18">
        <f>frq!C84</f>
        <v>1</v>
      </c>
      <c r="M84" s="16">
        <f t="shared" si="11"/>
        <v>145.65599999999998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145.65599999999998</v>
      </c>
    </row>
    <row r="85" spans="1:17">
      <c r="A85" s="8" t="s">
        <v>127</v>
      </c>
      <c r="B85" s="15">
        <f>'[1]17'!B87</f>
        <v>165</v>
      </c>
      <c r="C85" s="16">
        <f>'[1]17'!C87</f>
        <v>0</v>
      </c>
      <c r="D85" s="16">
        <f>'[1]17'!D87</f>
        <v>180</v>
      </c>
      <c r="E85" s="16">
        <f>'[1]17'!E87</f>
        <v>0</v>
      </c>
      <c r="F85" s="15">
        <f t="shared" si="17"/>
        <v>345</v>
      </c>
      <c r="G85" s="15">
        <f>'[1]17'!H87</f>
        <v>145.07600000000002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145.07600000000002</v>
      </c>
      <c r="L85" s="18">
        <f>frq!C85</f>
        <v>1</v>
      </c>
      <c r="M85" s="16">
        <f t="shared" si="11"/>
        <v>145.07600000000002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145.07600000000002</v>
      </c>
    </row>
    <row r="86" spans="1:17">
      <c r="A86" s="8" t="s">
        <v>128</v>
      </c>
      <c r="B86" s="15">
        <f>'[1]17'!B88</f>
        <v>165</v>
      </c>
      <c r="C86" s="16">
        <f>'[1]17'!C88</f>
        <v>0</v>
      </c>
      <c r="D86" s="16">
        <f>'[1]17'!D88</f>
        <v>180</v>
      </c>
      <c r="E86" s="16">
        <f>'[1]17'!E88</f>
        <v>0</v>
      </c>
      <c r="F86" s="15">
        <f t="shared" si="17"/>
        <v>345</v>
      </c>
      <c r="G86" s="15">
        <f>'[1]17'!H88</f>
        <v>144.94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144.94</v>
      </c>
      <c r="L86" s="18">
        <f>frq!C86</f>
        <v>1</v>
      </c>
      <c r="M86" s="16">
        <f t="shared" si="11"/>
        <v>144.94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144.94</v>
      </c>
    </row>
    <row r="87" spans="1:17">
      <c r="A87" s="8" t="s">
        <v>129</v>
      </c>
      <c r="B87" s="15">
        <f>'[1]17'!B89</f>
        <v>165</v>
      </c>
      <c r="C87" s="16">
        <f>'[1]17'!C89</f>
        <v>0</v>
      </c>
      <c r="D87" s="16">
        <f>'[1]17'!D89</f>
        <v>180</v>
      </c>
      <c r="E87" s="16">
        <f>'[1]17'!E89</f>
        <v>0</v>
      </c>
      <c r="F87" s="15">
        <f t="shared" si="17"/>
        <v>345</v>
      </c>
      <c r="G87" s="15">
        <f>'[1]17'!H89</f>
        <v>144.96799999999999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144.96799999999999</v>
      </c>
      <c r="L87" s="18">
        <f>frq!C87</f>
        <v>1</v>
      </c>
      <c r="M87" s="16">
        <f t="shared" si="11"/>
        <v>144.96799999999999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144.96799999999999</v>
      </c>
    </row>
    <row r="88" spans="1:17">
      <c r="A88" s="8" t="s">
        <v>130</v>
      </c>
      <c r="B88" s="15">
        <f>'[1]17'!B90</f>
        <v>165</v>
      </c>
      <c r="C88" s="16">
        <f>'[1]17'!C90</f>
        <v>0</v>
      </c>
      <c r="D88" s="16">
        <f>'[1]17'!D90</f>
        <v>180</v>
      </c>
      <c r="E88" s="16">
        <f>'[1]17'!E90</f>
        <v>0</v>
      </c>
      <c r="F88" s="15">
        <f t="shared" si="17"/>
        <v>345</v>
      </c>
      <c r="G88" s="15">
        <f>'[1]17'!H90</f>
        <v>145.096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145.096</v>
      </c>
      <c r="L88" s="18">
        <f>frq!C88</f>
        <v>1</v>
      </c>
      <c r="M88" s="16">
        <f t="shared" si="11"/>
        <v>145.096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145.096</v>
      </c>
    </row>
    <row r="89" spans="1:17">
      <c r="A89" s="8" t="s">
        <v>131</v>
      </c>
      <c r="B89" s="15">
        <f>'[1]17'!B91</f>
        <v>165</v>
      </c>
      <c r="C89" s="16">
        <f>'[1]17'!C91</f>
        <v>0</v>
      </c>
      <c r="D89" s="16">
        <f>'[1]17'!D91</f>
        <v>180</v>
      </c>
      <c r="E89" s="16">
        <f>'[1]17'!E91</f>
        <v>0</v>
      </c>
      <c r="F89" s="15">
        <f t="shared" si="17"/>
        <v>345</v>
      </c>
      <c r="G89" s="15">
        <f>'[1]17'!H91</f>
        <v>145.01600000000002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145.01600000000002</v>
      </c>
      <c r="L89" s="18">
        <f>frq!C89</f>
        <v>1</v>
      </c>
      <c r="M89" s="16">
        <f t="shared" si="11"/>
        <v>145.01600000000002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145.01600000000002</v>
      </c>
    </row>
    <row r="90" spans="1:17">
      <c r="A90" s="8" t="s">
        <v>132</v>
      </c>
      <c r="B90" s="15">
        <f>'[1]17'!B92</f>
        <v>165</v>
      </c>
      <c r="C90" s="16">
        <f>'[1]17'!C92</f>
        <v>0</v>
      </c>
      <c r="D90" s="16">
        <f>'[1]17'!D92</f>
        <v>180</v>
      </c>
      <c r="E90" s="16">
        <f>'[1]17'!E92</f>
        <v>0</v>
      </c>
      <c r="F90" s="15">
        <f t="shared" si="17"/>
        <v>345</v>
      </c>
      <c r="G90" s="15">
        <f>'[1]17'!H92</f>
        <v>144.93200000000002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144.93200000000002</v>
      </c>
      <c r="L90" s="18">
        <f>frq!C90</f>
        <v>1</v>
      </c>
      <c r="M90" s="16">
        <f t="shared" si="11"/>
        <v>144.93200000000002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144.93200000000002</v>
      </c>
    </row>
    <row r="91" spans="1:17">
      <c r="A91" s="8" t="s">
        <v>133</v>
      </c>
      <c r="B91" s="15">
        <f>'[1]17'!B93</f>
        <v>165</v>
      </c>
      <c r="C91" s="16">
        <f>'[1]17'!C93</f>
        <v>0</v>
      </c>
      <c r="D91" s="16">
        <f>'[1]17'!D93</f>
        <v>180</v>
      </c>
      <c r="E91" s="16">
        <f>'[1]17'!E93</f>
        <v>0</v>
      </c>
      <c r="F91" s="15">
        <f t="shared" si="17"/>
        <v>345</v>
      </c>
      <c r="G91" s="15">
        <f>'[1]17'!H93</f>
        <v>144.61599999999999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144.61599999999999</v>
      </c>
      <c r="L91" s="18">
        <f>frq!C91</f>
        <v>1</v>
      </c>
      <c r="M91" s="16">
        <f t="shared" si="11"/>
        <v>144.61599999999999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144.61599999999999</v>
      </c>
    </row>
    <row r="92" spans="1:17">
      <c r="A92" s="8" t="s">
        <v>134</v>
      </c>
      <c r="B92" s="15">
        <f>'[1]17'!B94</f>
        <v>165</v>
      </c>
      <c r="C92" s="16">
        <f>'[1]17'!C94</f>
        <v>0</v>
      </c>
      <c r="D92" s="16">
        <f>'[1]17'!D94</f>
        <v>180</v>
      </c>
      <c r="E92" s="16">
        <f>'[1]17'!E94</f>
        <v>0</v>
      </c>
      <c r="F92" s="15">
        <f t="shared" si="17"/>
        <v>345</v>
      </c>
      <c r="G92" s="15">
        <f>'[1]17'!H94</f>
        <v>145.23599999999999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145.23599999999999</v>
      </c>
      <c r="L92" s="18">
        <f>frq!C92</f>
        <v>1</v>
      </c>
      <c r="M92" s="16">
        <f t="shared" si="11"/>
        <v>145.23599999999999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145.23599999999999</v>
      </c>
    </row>
    <row r="93" spans="1:17">
      <c r="A93" s="8" t="s">
        <v>135</v>
      </c>
      <c r="B93" s="15">
        <f>'[1]17'!B95</f>
        <v>165</v>
      </c>
      <c r="C93" s="16">
        <f>'[1]17'!C95</f>
        <v>0</v>
      </c>
      <c r="D93" s="16">
        <f>'[1]17'!D95</f>
        <v>180</v>
      </c>
      <c r="E93" s="16">
        <f>'[1]17'!E95</f>
        <v>0</v>
      </c>
      <c r="F93" s="15">
        <f t="shared" si="17"/>
        <v>345</v>
      </c>
      <c r="G93" s="15">
        <f>'[1]17'!H95</f>
        <v>145.02000000000001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145.02000000000001</v>
      </c>
      <c r="L93" s="18">
        <f>frq!C93</f>
        <v>1</v>
      </c>
      <c r="M93" s="16">
        <f t="shared" si="11"/>
        <v>145.02000000000001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145.02000000000001</v>
      </c>
    </row>
    <row r="94" spans="1:17">
      <c r="A94" s="8" t="s">
        <v>136</v>
      </c>
      <c r="B94" s="15">
        <f>'[1]17'!B96</f>
        <v>165</v>
      </c>
      <c r="C94" s="16">
        <f>'[1]17'!C96</f>
        <v>0</v>
      </c>
      <c r="D94" s="16">
        <f>'[1]17'!D96</f>
        <v>180</v>
      </c>
      <c r="E94" s="16">
        <f>'[1]17'!E96</f>
        <v>0</v>
      </c>
      <c r="F94" s="15">
        <f t="shared" si="17"/>
        <v>345</v>
      </c>
      <c r="G94" s="15">
        <f>'[1]17'!H96</f>
        <v>145.11599999999999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145.11599999999999</v>
      </c>
      <c r="L94" s="18">
        <f>frq!C94</f>
        <v>1</v>
      </c>
      <c r="M94" s="16">
        <f t="shared" si="11"/>
        <v>145.11599999999999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145.11599999999999</v>
      </c>
    </row>
    <row r="95" spans="1:17">
      <c r="A95" s="8" t="s">
        <v>137</v>
      </c>
      <c r="B95" s="15">
        <f>'[1]17'!B97</f>
        <v>165</v>
      </c>
      <c r="C95" s="16">
        <f>'[1]17'!C97</f>
        <v>0</v>
      </c>
      <c r="D95" s="16">
        <f>'[1]17'!D97</f>
        <v>180</v>
      </c>
      <c r="E95" s="16">
        <f>'[1]17'!E97</f>
        <v>0</v>
      </c>
      <c r="F95" s="15">
        <f t="shared" si="17"/>
        <v>345</v>
      </c>
      <c r="G95" s="15">
        <f>'[1]17'!H97</f>
        <v>145.06399999999999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145.06399999999999</v>
      </c>
      <c r="L95" s="18">
        <f>frq!C95</f>
        <v>1</v>
      </c>
      <c r="M95" s="16">
        <f t="shared" si="11"/>
        <v>145.06399999999999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145.06399999999999</v>
      </c>
    </row>
    <row r="96" spans="1:17">
      <c r="A96" s="8" t="s">
        <v>138</v>
      </c>
      <c r="B96" s="15">
        <f>'[1]17'!B98</f>
        <v>165</v>
      </c>
      <c r="C96" s="16">
        <f>'[1]17'!C98</f>
        <v>0</v>
      </c>
      <c r="D96" s="16">
        <f>'[1]17'!D98</f>
        <v>180</v>
      </c>
      <c r="E96" s="16">
        <f>'[1]17'!E98</f>
        <v>0</v>
      </c>
      <c r="F96" s="15">
        <f t="shared" si="17"/>
        <v>345</v>
      </c>
      <c r="G96" s="15">
        <f>'[1]17'!H98</f>
        <v>144.72800000000001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144.72800000000001</v>
      </c>
      <c r="L96" s="18">
        <f>frq!C96</f>
        <v>1</v>
      </c>
      <c r="M96" s="16">
        <f t="shared" si="11"/>
        <v>144.72800000000001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144.72800000000001</v>
      </c>
    </row>
    <row r="97" spans="1:17">
      <c r="A97" s="8" t="s">
        <v>139</v>
      </c>
      <c r="B97" s="15">
        <f>'[1]17'!B99</f>
        <v>165</v>
      </c>
      <c r="C97" s="16">
        <f>'[1]17'!C99</f>
        <v>0</v>
      </c>
      <c r="D97" s="16">
        <f>'[1]17'!D99</f>
        <v>180</v>
      </c>
      <c r="E97" s="16">
        <f>'[1]17'!E99</f>
        <v>0</v>
      </c>
      <c r="F97" s="15">
        <f t="shared" si="17"/>
        <v>345</v>
      </c>
      <c r="G97" s="15">
        <f>'[1]17'!H99</f>
        <v>145.05600000000001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145.05600000000001</v>
      </c>
      <c r="L97" s="18">
        <f>frq!C97</f>
        <v>1</v>
      </c>
      <c r="M97" s="16">
        <f t="shared" si="11"/>
        <v>145.05600000000001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145.05600000000001</v>
      </c>
    </row>
    <row r="98" spans="1:17">
      <c r="A98" s="8" t="s">
        <v>140</v>
      </c>
      <c r="B98" s="15">
        <f>'[1]17'!B100</f>
        <v>165</v>
      </c>
      <c r="C98" s="16">
        <f>'[1]17'!C100</f>
        <v>0</v>
      </c>
      <c r="D98" s="16">
        <f>'[1]17'!D100</f>
        <v>180</v>
      </c>
      <c r="E98" s="16">
        <f>'[1]17'!E100</f>
        <v>0</v>
      </c>
      <c r="F98" s="15">
        <f t="shared" si="17"/>
        <v>345</v>
      </c>
      <c r="G98" s="15">
        <f>'[1]17'!H100</f>
        <v>144.536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144.536</v>
      </c>
      <c r="L98" s="18">
        <f>frq!C98</f>
        <v>1</v>
      </c>
      <c r="M98" s="16">
        <f t="shared" si="11"/>
        <v>144.536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144.536</v>
      </c>
    </row>
    <row r="99" spans="1:17">
      <c r="A99" s="8" t="s">
        <v>175</v>
      </c>
      <c r="B99" s="15">
        <f t="shared" ref="B99:Q99" si="18">SUM(B3:B98)/4000</f>
        <v>3.96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8.2799999999999994</v>
      </c>
      <c r="G99" s="15">
        <f t="shared" si="18"/>
        <v>3.4370060000000016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3.4370060000000016</v>
      </c>
      <c r="L99" s="15">
        <f t="shared" si="18"/>
        <v>2.4E-2</v>
      </c>
      <c r="M99" s="15">
        <f t="shared" si="18"/>
        <v>3.4370060000000016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3.4370060000000016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44943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5">
        <f>'[2]17'!B5</f>
        <v>42</v>
      </c>
      <c r="C3" s="206">
        <f>'[2]17'!C5</f>
        <v>30</v>
      </c>
      <c r="D3" s="206">
        <f>'[2]17'!D5</f>
        <v>0</v>
      </c>
      <c r="E3" s="206">
        <f>'[2]17'!E5</f>
        <v>0</v>
      </c>
      <c r="F3" s="15">
        <f>SUM(B3:E3)</f>
        <v>72</v>
      </c>
      <c r="G3" s="205">
        <f>'[2]17'!H5</f>
        <v>39</v>
      </c>
      <c r="H3" s="206">
        <f>'[2]17'!I5</f>
        <v>0</v>
      </c>
      <c r="I3" s="206">
        <f>'[2]17'!J5</f>
        <v>0</v>
      </c>
      <c r="J3" s="206">
        <f>'[2]17'!K5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5">
        <f>'[2]17'!B6</f>
        <v>42</v>
      </c>
      <c r="C4" s="206">
        <f>'[2]17'!C6</f>
        <v>30</v>
      </c>
      <c r="D4" s="206">
        <f>'[2]17'!D6</f>
        <v>0</v>
      </c>
      <c r="E4" s="206">
        <f>'[2]17'!E6</f>
        <v>0</v>
      </c>
      <c r="F4" s="15">
        <f>SUM(B4:E4)</f>
        <v>72</v>
      </c>
      <c r="G4" s="205">
        <f>'[2]17'!H6</f>
        <v>39</v>
      </c>
      <c r="H4" s="206">
        <f>'[2]17'!I6</f>
        <v>0</v>
      </c>
      <c r="I4" s="206">
        <f>'[2]17'!J6</f>
        <v>0</v>
      </c>
      <c r="J4" s="206">
        <f>'[2]17'!K6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5">
        <f>'[2]17'!B7</f>
        <v>42</v>
      </c>
      <c r="C5" s="206">
        <f>'[2]17'!C7</f>
        <v>30</v>
      </c>
      <c r="D5" s="206">
        <f>'[2]17'!D7</f>
        <v>0</v>
      </c>
      <c r="E5" s="206">
        <f>'[2]17'!E7</f>
        <v>0</v>
      </c>
      <c r="F5" s="15">
        <f t="shared" ref="F5:F68" si="6">SUM(B5:E5)</f>
        <v>72</v>
      </c>
      <c r="G5" s="205">
        <f>'[2]17'!H7</f>
        <v>39</v>
      </c>
      <c r="H5" s="206">
        <f>'[2]17'!I7</f>
        <v>0</v>
      </c>
      <c r="I5" s="206">
        <f>'[2]17'!J7</f>
        <v>0</v>
      </c>
      <c r="J5" s="206">
        <f>'[2]17'!K7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5">
        <f>'[2]17'!B8</f>
        <v>42</v>
      </c>
      <c r="C6" s="206">
        <f>'[2]17'!C8</f>
        <v>30</v>
      </c>
      <c r="D6" s="206">
        <f>'[2]17'!D8</f>
        <v>0</v>
      </c>
      <c r="E6" s="206">
        <f>'[2]17'!E8</f>
        <v>0</v>
      </c>
      <c r="F6" s="15">
        <f t="shared" si="6"/>
        <v>72</v>
      </c>
      <c r="G6" s="205">
        <f>'[2]17'!H8</f>
        <v>39</v>
      </c>
      <c r="H6" s="206">
        <f>'[2]17'!I8</f>
        <v>0</v>
      </c>
      <c r="I6" s="206">
        <f>'[2]17'!J8</f>
        <v>0</v>
      </c>
      <c r="J6" s="206">
        <f>'[2]17'!K8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5">
        <f>'[2]17'!B9</f>
        <v>42</v>
      </c>
      <c r="C7" s="206">
        <f>'[2]17'!C9</f>
        <v>30</v>
      </c>
      <c r="D7" s="206">
        <f>'[2]17'!D9</f>
        <v>0</v>
      </c>
      <c r="E7" s="206">
        <f>'[2]17'!E9</f>
        <v>0</v>
      </c>
      <c r="F7" s="15">
        <f t="shared" si="6"/>
        <v>72</v>
      </c>
      <c r="G7" s="205">
        <f>'[2]17'!H9</f>
        <v>39</v>
      </c>
      <c r="H7" s="206">
        <f>'[2]17'!I9</f>
        <v>0</v>
      </c>
      <c r="I7" s="206">
        <f>'[2]17'!J9</f>
        <v>0</v>
      </c>
      <c r="J7" s="206">
        <f>'[2]17'!K9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5">
        <f>'[2]17'!B10</f>
        <v>42</v>
      </c>
      <c r="C8" s="206">
        <f>'[2]17'!C10</f>
        <v>30</v>
      </c>
      <c r="D8" s="206">
        <f>'[2]17'!D10</f>
        <v>0</v>
      </c>
      <c r="E8" s="206">
        <f>'[2]17'!E10</f>
        <v>0</v>
      </c>
      <c r="F8" s="15">
        <f t="shared" si="6"/>
        <v>72</v>
      </c>
      <c r="G8" s="205">
        <f>'[2]17'!H10</f>
        <v>39</v>
      </c>
      <c r="H8" s="206">
        <f>'[2]17'!I10</f>
        <v>0</v>
      </c>
      <c r="I8" s="206">
        <f>'[2]17'!J10</f>
        <v>0</v>
      </c>
      <c r="J8" s="206">
        <f>'[2]17'!K10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5">
        <f>'[2]17'!B11</f>
        <v>42</v>
      </c>
      <c r="C9" s="206">
        <f>'[2]17'!C11</f>
        <v>30</v>
      </c>
      <c r="D9" s="206">
        <f>'[2]17'!D11</f>
        <v>0</v>
      </c>
      <c r="E9" s="206">
        <f>'[2]17'!E11</f>
        <v>0</v>
      </c>
      <c r="F9" s="15">
        <f t="shared" si="6"/>
        <v>72</v>
      </c>
      <c r="G9" s="205">
        <f>'[2]17'!H11</f>
        <v>39</v>
      </c>
      <c r="H9" s="206">
        <f>'[2]17'!I11</f>
        <v>0</v>
      </c>
      <c r="I9" s="206">
        <f>'[2]17'!J11</f>
        <v>0</v>
      </c>
      <c r="J9" s="206">
        <f>'[2]17'!K11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5">
        <f>'[2]17'!B12</f>
        <v>42</v>
      </c>
      <c r="C10" s="206">
        <f>'[2]17'!C12</f>
        <v>30</v>
      </c>
      <c r="D10" s="206">
        <f>'[2]17'!D12</f>
        <v>0</v>
      </c>
      <c r="E10" s="206">
        <f>'[2]17'!E12</f>
        <v>0</v>
      </c>
      <c r="F10" s="15">
        <f t="shared" si="6"/>
        <v>72</v>
      </c>
      <c r="G10" s="205">
        <f>'[2]17'!H12</f>
        <v>39</v>
      </c>
      <c r="H10" s="206">
        <f>'[2]17'!I12</f>
        <v>0</v>
      </c>
      <c r="I10" s="206">
        <f>'[2]17'!J12</f>
        <v>0</v>
      </c>
      <c r="J10" s="206">
        <f>'[2]17'!K12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5">
        <f>'[2]17'!B13</f>
        <v>42</v>
      </c>
      <c r="C11" s="206">
        <f>'[2]17'!C13</f>
        <v>30</v>
      </c>
      <c r="D11" s="206">
        <f>'[2]17'!D13</f>
        <v>0</v>
      </c>
      <c r="E11" s="206">
        <f>'[2]17'!E13</f>
        <v>0</v>
      </c>
      <c r="F11" s="15">
        <f t="shared" si="6"/>
        <v>72</v>
      </c>
      <c r="G11" s="205">
        <f>'[2]17'!H13</f>
        <v>39</v>
      </c>
      <c r="H11" s="206">
        <f>'[2]17'!I13</f>
        <v>0</v>
      </c>
      <c r="I11" s="206">
        <f>'[2]17'!J13</f>
        <v>0</v>
      </c>
      <c r="J11" s="206">
        <f>'[2]17'!K13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5">
        <f>'[2]17'!B14</f>
        <v>42</v>
      </c>
      <c r="C12" s="206">
        <f>'[2]17'!C14</f>
        <v>30</v>
      </c>
      <c r="D12" s="206">
        <f>'[2]17'!D14</f>
        <v>0</v>
      </c>
      <c r="E12" s="206">
        <f>'[2]17'!E14</f>
        <v>0</v>
      </c>
      <c r="F12" s="15">
        <f t="shared" si="6"/>
        <v>72</v>
      </c>
      <c r="G12" s="205">
        <f>'[2]17'!H14</f>
        <v>39</v>
      </c>
      <c r="H12" s="206">
        <f>'[2]17'!I14</f>
        <v>0</v>
      </c>
      <c r="I12" s="206">
        <f>'[2]17'!J14</f>
        <v>0</v>
      </c>
      <c r="J12" s="206">
        <f>'[2]17'!K14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5">
        <f>'[2]17'!B15</f>
        <v>42</v>
      </c>
      <c r="C13" s="206">
        <f>'[2]17'!C15</f>
        <v>30</v>
      </c>
      <c r="D13" s="206">
        <f>'[2]17'!D15</f>
        <v>0</v>
      </c>
      <c r="E13" s="206">
        <f>'[2]17'!E15</f>
        <v>0</v>
      </c>
      <c r="F13" s="15">
        <f t="shared" si="6"/>
        <v>72</v>
      </c>
      <c r="G13" s="205">
        <f>'[2]17'!H15</f>
        <v>39</v>
      </c>
      <c r="H13" s="206">
        <f>'[2]17'!I15</f>
        <v>0</v>
      </c>
      <c r="I13" s="206">
        <f>'[2]17'!J15</f>
        <v>0</v>
      </c>
      <c r="J13" s="206">
        <f>'[2]17'!K15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5">
        <f>'[2]17'!B16</f>
        <v>42</v>
      </c>
      <c r="C14" s="206">
        <f>'[2]17'!C16</f>
        <v>30</v>
      </c>
      <c r="D14" s="206">
        <f>'[2]17'!D16</f>
        <v>0</v>
      </c>
      <c r="E14" s="206">
        <f>'[2]17'!E16</f>
        <v>0</v>
      </c>
      <c r="F14" s="15">
        <f t="shared" si="6"/>
        <v>72</v>
      </c>
      <c r="G14" s="205">
        <f>'[2]17'!H16</f>
        <v>39</v>
      </c>
      <c r="H14" s="206">
        <f>'[2]17'!I16</f>
        <v>0</v>
      </c>
      <c r="I14" s="206">
        <f>'[2]17'!J16</f>
        <v>0</v>
      </c>
      <c r="J14" s="206">
        <f>'[2]17'!K16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5">
        <f>'[2]17'!B17</f>
        <v>42</v>
      </c>
      <c r="C15" s="206">
        <f>'[2]17'!C17</f>
        <v>30</v>
      </c>
      <c r="D15" s="206">
        <f>'[2]17'!D17</f>
        <v>0</v>
      </c>
      <c r="E15" s="206">
        <f>'[2]17'!E17</f>
        <v>0</v>
      </c>
      <c r="F15" s="15">
        <f t="shared" si="6"/>
        <v>72</v>
      </c>
      <c r="G15" s="205">
        <f>'[2]17'!H17</f>
        <v>39</v>
      </c>
      <c r="H15" s="206">
        <f>'[2]17'!I17</f>
        <v>0</v>
      </c>
      <c r="I15" s="206">
        <f>'[2]17'!J17</f>
        <v>0</v>
      </c>
      <c r="J15" s="206">
        <f>'[2]17'!K17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5">
        <f>'[2]17'!B18</f>
        <v>42</v>
      </c>
      <c r="C16" s="206">
        <f>'[2]17'!C18</f>
        <v>30</v>
      </c>
      <c r="D16" s="206">
        <f>'[2]17'!D18</f>
        <v>0</v>
      </c>
      <c r="E16" s="206">
        <f>'[2]17'!E18</f>
        <v>0</v>
      </c>
      <c r="F16" s="15">
        <f t="shared" si="6"/>
        <v>72</v>
      </c>
      <c r="G16" s="205">
        <f>'[2]17'!H18</f>
        <v>39</v>
      </c>
      <c r="H16" s="206">
        <f>'[2]17'!I18</f>
        <v>0</v>
      </c>
      <c r="I16" s="206">
        <f>'[2]17'!J18</f>
        <v>0</v>
      </c>
      <c r="J16" s="206">
        <f>'[2]17'!K18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5">
        <f>'[2]17'!B19</f>
        <v>42</v>
      </c>
      <c r="C17" s="206">
        <f>'[2]17'!C19</f>
        <v>30</v>
      </c>
      <c r="D17" s="206">
        <f>'[2]17'!D19</f>
        <v>0</v>
      </c>
      <c r="E17" s="206">
        <f>'[2]17'!E19</f>
        <v>0</v>
      </c>
      <c r="F17" s="15">
        <f t="shared" si="6"/>
        <v>72</v>
      </c>
      <c r="G17" s="205">
        <f>'[2]17'!H19</f>
        <v>39</v>
      </c>
      <c r="H17" s="206">
        <f>'[2]17'!I19</f>
        <v>0</v>
      </c>
      <c r="I17" s="206">
        <f>'[2]17'!J19</f>
        <v>0</v>
      </c>
      <c r="J17" s="206">
        <f>'[2]17'!K19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5">
        <f>'[2]17'!B20</f>
        <v>42</v>
      </c>
      <c r="C18" s="206">
        <f>'[2]17'!C20</f>
        <v>30</v>
      </c>
      <c r="D18" s="206">
        <f>'[2]17'!D20</f>
        <v>0</v>
      </c>
      <c r="E18" s="206">
        <f>'[2]17'!E20</f>
        <v>0</v>
      </c>
      <c r="F18" s="15">
        <f t="shared" si="6"/>
        <v>72</v>
      </c>
      <c r="G18" s="205">
        <f>'[2]17'!H20</f>
        <v>39</v>
      </c>
      <c r="H18" s="206">
        <f>'[2]17'!I20</f>
        <v>0</v>
      </c>
      <c r="I18" s="206">
        <f>'[2]17'!J20</f>
        <v>0</v>
      </c>
      <c r="J18" s="206">
        <f>'[2]17'!K20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5">
        <f>'[2]17'!B21</f>
        <v>42</v>
      </c>
      <c r="C19" s="206">
        <f>'[2]17'!C21</f>
        <v>30</v>
      </c>
      <c r="D19" s="206">
        <f>'[2]17'!D21</f>
        <v>0</v>
      </c>
      <c r="E19" s="206">
        <f>'[2]17'!E21</f>
        <v>0</v>
      </c>
      <c r="F19" s="15">
        <f t="shared" si="6"/>
        <v>72</v>
      </c>
      <c r="G19" s="205">
        <f>'[2]17'!H21</f>
        <v>39</v>
      </c>
      <c r="H19" s="206">
        <f>'[2]17'!I21</f>
        <v>0</v>
      </c>
      <c r="I19" s="206">
        <f>'[2]17'!J21</f>
        <v>0</v>
      </c>
      <c r="J19" s="206">
        <f>'[2]17'!K21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5">
        <f>'[2]17'!B22</f>
        <v>42</v>
      </c>
      <c r="C20" s="206">
        <f>'[2]17'!C22</f>
        <v>30</v>
      </c>
      <c r="D20" s="206">
        <f>'[2]17'!D22</f>
        <v>0</v>
      </c>
      <c r="E20" s="206">
        <f>'[2]17'!E22</f>
        <v>0</v>
      </c>
      <c r="F20" s="15">
        <f t="shared" si="6"/>
        <v>72</v>
      </c>
      <c r="G20" s="205">
        <f>'[2]17'!H22</f>
        <v>39</v>
      </c>
      <c r="H20" s="206">
        <f>'[2]17'!I22</f>
        <v>0</v>
      </c>
      <c r="I20" s="206">
        <f>'[2]17'!J22</f>
        <v>0</v>
      </c>
      <c r="J20" s="206">
        <f>'[2]17'!K22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5">
        <f>'[2]17'!B23</f>
        <v>42</v>
      </c>
      <c r="C21" s="206">
        <f>'[2]17'!C23</f>
        <v>30</v>
      </c>
      <c r="D21" s="206">
        <f>'[2]17'!D23</f>
        <v>0</v>
      </c>
      <c r="E21" s="206">
        <f>'[2]17'!E23</f>
        <v>0</v>
      </c>
      <c r="F21" s="15">
        <f t="shared" si="6"/>
        <v>72</v>
      </c>
      <c r="G21" s="205">
        <f>'[2]17'!H23</f>
        <v>40</v>
      </c>
      <c r="H21" s="206">
        <f>'[2]17'!I23</f>
        <v>0</v>
      </c>
      <c r="I21" s="206">
        <f>'[2]17'!J23</f>
        <v>0</v>
      </c>
      <c r="J21" s="206">
        <f>'[2]17'!K23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205">
        <f>'[2]17'!B24</f>
        <v>42</v>
      </c>
      <c r="C22" s="206">
        <f>'[2]17'!C24</f>
        <v>30</v>
      </c>
      <c r="D22" s="206">
        <f>'[2]17'!D24</f>
        <v>0</v>
      </c>
      <c r="E22" s="206">
        <f>'[2]17'!E24</f>
        <v>0</v>
      </c>
      <c r="F22" s="15">
        <f t="shared" si="6"/>
        <v>72</v>
      </c>
      <c r="G22" s="205">
        <f>'[2]17'!H24</f>
        <v>40</v>
      </c>
      <c r="H22" s="206">
        <f>'[2]17'!I24</f>
        <v>0</v>
      </c>
      <c r="I22" s="206">
        <f>'[2]17'!J24</f>
        <v>0</v>
      </c>
      <c r="J22" s="206">
        <f>'[2]17'!K24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205">
        <f>'[2]17'!B25</f>
        <v>42</v>
      </c>
      <c r="C23" s="206">
        <f>'[2]17'!C25</f>
        <v>30</v>
      </c>
      <c r="D23" s="206">
        <f>'[2]17'!D25</f>
        <v>0</v>
      </c>
      <c r="E23" s="206">
        <f>'[2]17'!E25</f>
        <v>0</v>
      </c>
      <c r="F23" s="15">
        <f t="shared" si="6"/>
        <v>72</v>
      </c>
      <c r="G23" s="205">
        <f>'[2]17'!H25</f>
        <v>40</v>
      </c>
      <c r="H23" s="206">
        <f>'[2]17'!I25</f>
        <v>0</v>
      </c>
      <c r="I23" s="206">
        <f>'[2]17'!J25</f>
        <v>0</v>
      </c>
      <c r="J23" s="206">
        <f>'[2]17'!K25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205">
        <f>'[2]17'!B26</f>
        <v>42</v>
      </c>
      <c r="C24" s="206">
        <f>'[2]17'!C26</f>
        <v>30</v>
      </c>
      <c r="D24" s="206">
        <f>'[2]17'!D26</f>
        <v>0</v>
      </c>
      <c r="E24" s="206">
        <f>'[2]17'!E26</f>
        <v>0</v>
      </c>
      <c r="F24" s="15">
        <f t="shared" si="6"/>
        <v>72</v>
      </c>
      <c r="G24" s="205">
        <f>'[2]17'!H26</f>
        <v>40</v>
      </c>
      <c r="H24" s="206">
        <f>'[2]17'!I26</f>
        <v>0</v>
      </c>
      <c r="I24" s="206">
        <f>'[2]17'!J26</f>
        <v>0</v>
      </c>
      <c r="J24" s="206">
        <f>'[2]17'!K26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205">
        <f>'[2]17'!B27</f>
        <v>42</v>
      </c>
      <c r="C25" s="206">
        <f>'[2]17'!C27</f>
        <v>30</v>
      </c>
      <c r="D25" s="206">
        <f>'[2]17'!D27</f>
        <v>0</v>
      </c>
      <c r="E25" s="206">
        <f>'[2]17'!E27</f>
        <v>0</v>
      </c>
      <c r="F25" s="15">
        <f t="shared" si="6"/>
        <v>72</v>
      </c>
      <c r="G25" s="205">
        <f>'[2]17'!H27</f>
        <v>40</v>
      </c>
      <c r="H25" s="206">
        <f>'[2]17'!I27</f>
        <v>0</v>
      </c>
      <c r="I25" s="206">
        <f>'[2]17'!J27</f>
        <v>0</v>
      </c>
      <c r="J25" s="206">
        <f>'[2]17'!K27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205">
        <f>'[2]17'!B28</f>
        <v>42</v>
      </c>
      <c r="C26" s="206">
        <f>'[2]17'!C28</f>
        <v>30</v>
      </c>
      <c r="D26" s="206">
        <f>'[2]17'!D28</f>
        <v>0</v>
      </c>
      <c r="E26" s="206">
        <f>'[2]17'!E28</f>
        <v>0</v>
      </c>
      <c r="F26" s="15">
        <f t="shared" si="6"/>
        <v>72</v>
      </c>
      <c r="G26" s="205">
        <f>'[2]17'!H28</f>
        <v>40</v>
      </c>
      <c r="H26" s="206">
        <f>'[2]17'!I28</f>
        <v>0</v>
      </c>
      <c r="I26" s="206">
        <f>'[2]17'!J28</f>
        <v>0</v>
      </c>
      <c r="J26" s="206">
        <f>'[2]17'!K28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205">
        <f>'[2]17'!B29</f>
        <v>42</v>
      </c>
      <c r="C27" s="206">
        <f>'[2]17'!C29</f>
        <v>30</v>
      </c>
      <c r="D27" s="206">
        <f>'[2]17'!D29</f>
        <v>0</v>
      </c>
      <c r="E27" s="206">
        <f>'[2]17'!E29</f>
        <v>0</v>
      </c>
      <c r="F27" s="15">
        <f t="shared" si="6"/>
        <v>72</v>
      </c>
      <c r="G27" s="205">
        <f>'[2]17'!H29</f>
        <v>40</v>
      </c>
      <c r="H27" s="206">
        <f>'[2]17'!I29</f>
        <v>0</v>
      </c>
      <c r="I27" s="206">
        <f>'[2]17'!J29</f>
        <v>0</v>
      </c>
      <c r="J27" s="206">
        <f>'[2]17'!K29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205">
        <f>'[2]17'!B30</f>
        <v>42</v>
      </c>
      <c r="C28" s="206">
        <f>'[2]17'!C30</f>
        <v>30</v>
      </c>
      <c r="D28" s="206">
        <f>'[2]17'!D30</f>
        <v>0</v>
      </c>
      <c r="E28" s="206">
        <f>'[2]17'!E30</f>
        <v>0</v>
      </c>
      <c r="F28" s="15">
        <f t="shared" si="6"/>
        <v>72</v>
      </c>
      <c r="G28" s="205">
        <f>'[2]17'!H30</f>
        <v>40</v>
      </c>
      <c r="H28" s="206">
        <f>'[2]17'!I30</f>
        <v>0</v>
      </c>
      <c r="I28" s="206">
        <f>'[2]17'!J30</f>
        <v>0</v>
      </c>
      <c r="J28" s="206">
        <f>'[2]17'!K30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205">
        <f>'[2]17'!B31</f>
        <v>42</v>
      </c>
      <c r="C29" s="206">
        <f>'[2]17'!C31</f>
        <v>30</v>
      </c>
      <c r="D29" s="206">
        <f>'[2]17'!D31</f>
        <v>0</v>
      </c>
      <c r="E29" s="206">
        <f>'[2]17'!E31</f>
        <v>0</v>
      </c>
      <c r="F29" s="15">
        <f t="shared" si="6"/>
        <v>72</v>
      </c>
      <c r="G29" s="205">
        <f>'[2]17'!H31</f>
        <v>40</v>
      </c>
      <c r="H29" s="206">
        <f>'[2]17'!I31</f>
        <v>0</v>
      </c>
      <c r="I29" s="206">
        <f>'[2]17'!J31</f>
        <v>0</v>
      </c>
      <c r="J29" s="206">
        <f>'[2]17'!K31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205">
        <f>'[2]17'!B32</f>
        <v>42</v>
      </c>
      <c r="C30" s="206">
        <f>'[2]17'!C32</f>
        <v>30</v>
      </c>
      <c r="D30" s="206">
        <f>'[2]17'!D32</f>
        <v>0</v>
      </c>
      <c r="E30" s="206">
        <f>'[2]17'!E32</f>
        <v>0</v>
      </c>
      <c r="F30" s="15">
        <f t="shared" si="6"/>
        <v>72</v>
      </c>
      <c r="G30" s="205">
        <f>'[2]17'!H32</f>
        <v>40</v>
      </c>
      <c r="H30" s="206">
        <f>'[2]17'!I32</f>
        <v>0</v>
      </c>
      <c r="I30" s="206">
        <f>'[2]17'!J32</f>
        <v>0</v>
      </c>
      <c r="J30" s="206">
        <f>'[2]17'!K32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205">
        <f>'[2]17'!B33</f>
        <v>42</v>
      </c>
      <c r="C31" s="206">
        <f>'[2]17'!C33</f>
        <v>30</v>
      </c>
      <c r="D31" s="206">
        <f>'[2]17'!D33</f>
        <v>0</v>
      </c>
      <c r="E31" s="206">
        <f>'[2]17'!E33</f>
        <v>0</v>
      </c>
      <c r="F31" s="15">
        <f t="shared" si="6"/>
        <v>72</v>
      </c>
      <c r="G31" s="205">
        <f>'[2]17'!H33</f>
        <v>40</v>
      </c>
      <c r="H31" s="206">
        <f>'[2]17'!I33</f>
        <v>0</v>
      </c>
      <c r="I31" s="206">
        <f>'[2]17'!J33</f>
        <v>0</v>
      </c>
      <c r="J31" s="206">
        <f>'[2]17'!K33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205">
        <f>'[2]17'!B34</f>
        <v>42</v>
      </c>
      <c r="C32" s="206">
        <f>'[2]17'!C34</f>
        <v>30</v>
      </c>
      <c r="D32" s="206">
        <f>'[2]17'!D34</f>
        <v>0</v>
      </c>
      <c r="E32" s="206">
        <f>'[2]17'!E34</f>
        <v>0</v>
      </c>
      <c r="F32" s="15">
        <f t="shared" si="6"/>
        <v>72</v>
      </c>
      <c r="G32" s="205">
        <f>'[2]17'!H34</f>
        <v>39</v>
      </c>
      <c r="H32" s="206">
        <f>'[2]17'!I34</f>
        <v>0</v>
      </c>
      <c r="I32" s="206">
        <f>'[2]17'!J34</f>
        <v>0</v>
      </c>
      <c r="J32" s="206">
        <f>'[2]17'!K34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5">
        <f>'[2]17'!B35</f>
        <v>42</v>
      </c>
      <c r="C33" s="206">
        <f>'[2]17'!C35</f>
        <v>30</v>
      </c>
      <c r="D33" s="206">
        <f>'[2]17'!D35</f>
        <v>0</v>
      </c>
      <c r="E33" s="206">
        <f>'[2]17'!E35</f>
        <v>0</v>
      </c>
      <c r="F33" s="15">
        <f t="shared" si="6"/>
        <v>72</v>
      </c>
      <c r="G33" s="205">
        <f>'[2]17'!H35</f>
        <v>39</v>
      </c>
      <c r="H33" s="206">
        <f>'[2]17'!I35</f>
        <v>0</v>
      </c>
      <c r="I33" s="206">
        <f>'[2]17'!J35</f>
        <v>0</v>
      </c>
      <c r="J33" s="206">
        <f>'[2]17'!K35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5">
        <f>'[2]17'!B36</f>
        <v>42</v>
      </c>
      <c r="C34" s="206">
        <f>'[2]17'!C36</f>
        <v>30</v>
      </c>
      <c r="D34" s="206">
        <f>'[2]17'!D36</f>
        <v>0</v>
      </c>
      <c r="E34" s="206">
        <f>'[2]17'!E36</f>
        <v>0</v>
      </c>
      <c r="F34" s="15">
        <f t="shared" si="6"/>
        <v>72</v>
      </c>
      <c r="G34" s="205">
        <f>'[2]17'!H36</f>
        <v>39</v>
      </c>
      <c r="H34" s="206">
        <f>'[2]17'!I36</f>
        <v>0</v>
      </c>
      <c r="I34" s="206">
        <f>'[2]17'!J36</f>
        <v>0</v>
      </c>
      <c r="J34" s="206">
        <f>'[2]17'!K36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5">
        <f>'[2]17'!B37</f>
        <v>42</v>
      </c>
      <c r="C35" s="206">
        <f>'[2]17'!C37</f>
        <v>30</v>
      </c>
      <c r="D35" s="206">
        <f>'[2]17'!D37</f>
        <v>0</v>
      </c>
      <c r="E35" s="206">
        <f>'[2]17'!E37</f>
        <v>0</v>
      </c>
      <c r="F35" s="15">
        <f t="shared" si="6"/>
        <v>72</v>
      </c>
      <c r="G35" s="205">
        <f>'[2]17'!H37</f>
        <v>39</v>
      </c>
      <c r="H35" s="206">
        <f>'[2]17'!I37</f>
        <v>0</v>
      </c>
      <c r="I35" s="206">
        <f>'[2]17'!J37</f>
        <v>0</v>
      </c>
      <c r="J35" s="206">
        <f>'[2]17'!K37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5">
        <f>'[2]17'!B38</f>
        <v>42</v>
      </c>
      <c r="C36" s="206">
        <f>'[2]17'!C38</f>
        <v>30</v>
      </c>
      <c r="D36" s="206">
        <f>'[2]17'!D38</f>
        <v>0</v>
      </c>
      <c r="E36" s="206">
        <f>'[2]17'!E38</f>
        <v>0</v>
      </c>
      <c r="F36" s="15">
        <f t="shared" si="6"/>
        <v>72</v>
      </c>
      <c r="G36" s="205">
        <f>'[2]17'!H38</f>
        <v>39</v>
      </c>
      <c r="H36" s="206">
        <f>'[2]17'!I38</f>
        <v>0</v>
      </c>
      <c r="I36" s="206">
        <f>'[2]17'!J38</f>
        <v>0</v>
      </c>
      <c r="J36" s="206">
        <f>'[2]17'!K38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5">
        <f>'[2]17'!B39</f>
        <v>42</v>
      </c>
      <c r="C37" s="206">
        <f>'[2]17'!C39</f>
        <v>30</v>
      </c>
      <c r="D37" s="206">
        <f>'[2]17'!D39</f>
        <v>0</v>
      </c>
      <c r="E37" s="206">
        <f>'[2]17'!E39</f>
        <v>0</v>
      </c>
      <c r="F37" s="15">
        <f t="shared" si="6"/>
        <v>72</v>
      </c>
      <c r="G37" s="205">
        <f>'[2]17'!H39</f>
        <v>39</v>
      </c>
      <c r="H37" s="206">
        <f>'[2]17'!I39</f>
        <v>0</v>
      </c>
      <c r="I37" s="206">
        <f>'[2]17'!J39</f>
        <v>0</v>
      </c>
      <c r="J37" s="206">
        <f>'[2]17'!K39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5">
        <f>'[2]17'!B40</f>
        <v>42</v>
      </c>
      <c r="C38" s="206">
        <f>'[2]17'!C40</f>
        <v>30</v>
      </c>
      <c r="D38" s="206">
        <f>'[2]17'!D40</f>
        <v>0</v>
      </c>
      <c r="E38" s="206">
        <f>'[2]17'!E40</f>
        <v>0</v>
      </c>
      <c r="F38" s="15">
        <f t="shared" si="6"/>
        <v>72</v>
      </c>
      <c r="G38" s="205">
        <f>'[2]17'!H40</f>
        <v>39</v>
      </c>
      <c r="H38" s="206">
        <f>'[2]17'!I40</f>
        <v>0</v>
      </c>
      <c r="I38" s="206">
        <f>'[2]17'!J40</f>
        <v>0</v>
      </c>
      <c r="J38" s="206">
        <f>'[2]17'!K40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5">
        <f>'[2]17'!B41</f>
        <v>42</v>
      </c>
      <c r="C39" s="206">
        <f>'[2]17'!C41</f>
        <v>30</v>
      </c>
      <c r="D39" s="206">
        <f>'[2]17'!D41</f>
        <v>0</v>
      </c>
      <c r="E39" s="206">
        <f>'[2]17'!E41</f>
        <v>0</v>
      </c>
      <c r="F39" s="15">
        <f t="shared" si="6"/>
        <v>72</v>
      </c>
      <c r="G39" s="205">
        <f>'[2]17'!H41</f>
        <v>39</v>
      </c>
      <c r="H39" s="206">
        <f>'[2]17'!I41</f>
        <v>0</v>
      </c>
      <c r="I39" s="206">
        <f>'[2]17'!J41</f>
        <v>0</v>
      </c>
      <c r="J39" s="206">
        <f>'[2]17'!K41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5">
        <f>'[2]17'!B42</f>
        <v>42</v>
      </c>
      <c r="C40" s="206">
        <f>'[2]17'!C42</f>
        <v>30</v>
      </c>
      <c r="D40" s="206">
        <f>'[2]17'!D42</f>
        <v>0</v>
      </c>
      <c r="E40" s="206">
        <f>'[2]17'!E42</f>
        <v>0</v>
      </c>
      <c r="F40" s="15">
        <f t="shared" si="6"/>
        <v>72</v>
      </c>
      <c r="G40" s="205">
        <f>'[2]17'!H42</f>
        <v>39</v>
      </c>
      <c r="H40" s="206">
        <f>'[2]17'!I42</f>
        <v>0</v>
      </c>
      <c r="I40" s="206">
        <f>'[2]17'!J42</f>
        <v>0</v>
      </c>
      <c r="J40" s="206">
        <f>'[2]17'!K42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5">
        <f>'[2]17'!B43</f>
        <v>42</v>
      </c>
      <c r="C41" s="206">
        <f>'[2]17'!C43</f>
        <v>30</v>
      </c>
      <c r="D41" s="206">
        <f>'[2]17'!D43</f>
        <v>0</v>
      </c>
      <c r="E41" s="206">
        <f>'[2]17'!E43</f>
        <v>0</v>
      </c>
      <c r="F41" s="15">
        <f t="shared" si="6"/>
        <v>72</v>
      </c>
      <c r="G41" s="205">
        <f>'[2]17'!H43</f>
        <v>39</v>
      </c>
      <c r="H41" s="206">
        <f>'[2]17'!I43</f>
        <v>0</v>
      </c>
      <c r="I41" s="206">
        <f>'[2]17'!J43</f>
        <v>0</v>
      </c>
      <c r="J41" s="206">
        <f>'[2]17'!K43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5">
        <f>'[2]17'!B44</f>
        <v>42</v>
      </c>
      <c r="C42" s="206">
        <f>'[2]17'!C44</f>
        <v>30</v>
      </c>
      <c r="D42" s="206">
        <f>'[2]17'!D44</f>
        <v>0</v>
      </c>
      <c r="E42" s="206">
        <f>'[2]17'!E44</f>
        <v>0</v>
      </c>
      <c r="F42" s="15">
        <f t="shared" si="6"/>
        <v>72</v>
      </c>
      <c r="G42" s="205">
        <f>'[2]17'!H44</f>
        <v>39</v>
      </c>
      <c r="H42" s="206">
        <f>'[2]17'!I44</f>
        <v>0</v>
      </c>
      <c r="I42" s="206">
        <f>'[2]17'!J44</f>
        <v>0</v>
      </c>
      <c r="J42" s="206">
        <f>'[2]17'!K44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5">
        <f>'[2]17'!B45</f>
        <v>42</v>
      </c>
      <c r="C43" s="206">
        <f>'[2]17'!C45</f>
        <v>30</v>
      </c>
      <c r="D43" s="206">
        <f>'[2]17'!D45</f>
        <v>0</v>
      </c>
      <c r="E43" s="206">
        <f>'[2]17'!E45</f>
        <v>0</v>
      </c>
      <c r="F43" s="15">
        <f t="shared" si="6"/>
        <v>72</v>
      </c>
      <c r="G43" s="205">
        <f>'[2]17'!H45</f>
        <v>39</v>
      </c>
      <c r="H43" s="206">
        <f>'[2]17'!I45</f>
        <v>0</v>
      </c>
      <c r="I43" s="206">
        <f>'[2]17'!J45</f>
        <v>0</v>
      </c>
      <c r="J43" s="206">
        <f>'[2]17'!K45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5">
        <f>'[2]17'!B46</f>
        <v>42</v>
      </c>
      <c r="C44" s="206">
        <f>'[2]17'!C46</f>
        <v>30</v>
      </c>
      <c r="D44" s="206">
        <f>'[2]17'!D46</f>
        <v>0</v>
      </c>
      <c r="E44" s="206">
        <f>'[2]17'!E46</f>
        <v>0</v>
      </c>
      <c r="F44" s="15">
        <f t="shared" si="6"/>
        <v>72</v>
      </c>
      <c r="G44" s="205">
        <f>'[2]17'!H46</f>
        <v>39</v>
      </c>
      <c r="H44" s="206">
        <f>'[2]17'!I46</f>
        <v>0</v>
      </c>
      <c r="I44" s="206">
        <f>'[2]17'!J46</f>
        <v>0</v>
      </c>
      <c r="J44" s="206">
        <f>'[2]17'!K46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5">
        <f>'[2]17'!B47</f>
        <v>42</v>
      </c>
      <c r="C45" s="206">
        <f>'[2]17'!C47</f>
        <v>30</v>
      </c>
      <c r="D45" s="206">
        <f>'[2]17'!D47</f>
        <v>0</v>
      </c>
      <c r="E45" s="206">
        <f>'[2]17'!E47</f>
        <v>0</v>
      </c>
      <c r="F45" s="15">
        <f t="shared" si="6"/>
        <v>72</v>
      </c>
      <c r="G45" s="205">
        <f>'[2]17'!H47</f>
        <v>39</v>
      </c>
      <c r="H45" s="206">
        <f>'[2]17'!I47</f>
        <v>0</v>
      </c>
      <c r="I45" s="206">
        <f>'[2]17'!J47</f>
        <v>0</v>
      </c>
      <c r="J45" s="206">
        <f>'[2]17'!K47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5">
        <f>'[2]17'!B48</f>
        <v>42</v>
      </c>
      <c r="C46" s="206">
        <f>'[2]17'!C48</f>
        <v>30</v>
      </c>
      <c r="D46" s="206">
        <f>'[2]17'!D48</f>
        <v>0</v>
      </c>
      <c r="E46" s="206">
        <f>'[2]17'!E48</f>
        <v>0</v>
      </c>
      <c r="F46" s="15">
        <f t="shared" si="6"/>
        <v>72</v>
      </c>
      <c r="G46" s="205">
        <f>'[2]17'!H48</f>
        <v>39</v>
      </c>
      <c r="H46" s="206">
        <f>'[2]17'!I48</f>
        <v>0</v>
      </c>
      <c r="I46" s="206">
        <f>'[2]17'!J48</f>
        <v>0</v>
      </c>
      <c r="J46" s="206">
        <f>'[2]17'!K48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5">
        <f>'[2]17'!B49</f>
        <v>42</v>
      </c>
      <c r="C47" s="206">
        <f>'[2]17'!C49</f>
        <v>30</v>
      </c>
      <c r="D47" s="206">
        <f>'[2]17'!D49</f>
        <v>0</v>
      </c>
      <c r="E47" s="206">
        <f>'[2]17'!E49</f>
        <v>0</v>
      </c>
      <c r="F47" s="15">
        <f t="shared" si="6"/>
        <v>72</v>
      </c>
      <c r="G47" s="205">
        <f>'[2]17'!H49</f>
        <v>38</v>
      </c>
      <c r="H47" s="206">
        <f>'[2]17'!I49</f>
        <v>0</v>
      </c>
      <c r="I47" s="206">
        <f>'[2]17'!J49</f>
        <v>0</v>
      </c>
      <c r="J47" s="206">
        <f>'[2]17'!K49</f>
        <v>0</v>
      </c>
      <c r="K47" s="15">
        <f t="shared" si="3"/>
        <v>38</v>
      </c>
      <c r="L47" s="18">
        <f>frq!C47</f>
        <v>1</v>
      </c>
      <c r="M47" s="167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205">
        <f>'[2]17'!B50</f>
        <v>42</v>
      </c>
      <c r="C48" s="206">
        <f>'[2]17'!C50</f>
        <v>30</v>
      </c>
      <c r="D48" s="206">
        <f>'[2]17'!D50</f>
        <v>0</v>
      </c>
      <c r="E48" s="206">
        <f>'[2]17'!E50</f>
        <v>0</v>
      </c>
      <c r="F48" s="15">
        <f t="shared" si="6"/>
        <v>72</v>
      </c>
      <c r="G48" s="205">
        <f>'[2]17'!H50</f>
        <v>38</v>
      </c>
      <c r="H48" s="206">
        <f>'[2]17'!I50</f>
        <v>0</v>
      </c>
      <c r="I48" s="206">
        <f>'[2]17'!J50</f>
        <v>0</v>
      </c>
      <c r="J48" s="206">
        <f>'[2]17'!K50</f>
        <v>0</v>
      </c>
      <c r="K48" s="15">
        <f t="shared" si="3"/>
        <v>38</v>
      </c>
      <c r="L48" s="18">
        <f>frq!C48</f>
        <v>1</v>
      </c>
      <c r="M48" s="167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205">
        <f>'[2]17'!B51</f>
        <v>42</v>
      </c>
      <c r="C49" s="206">
        <f>'[2]17'!C51</f>
        <v>30</v>
      </c>
      <c r="D49" s="206">
        <f>'[2]17'!D51</f>
        <v>0</v>
      </c>
      <c r="E49" s="206">
        <f>'[2]17'!E51</f>
        <v>0</v>
      </c>
      <c r="F49" s="15">
        <f t="shared" si="6"/>
        <v>72</v>
      </c>
      <c r="G49" s="205">
        <f>'[2]17'!H51</f>
        <v>38</v>
      </c>
      <c r="H49" s="206">
        <f>'[2]17'!I51</f>
        <v>0</v>
      </c>
      <c r="I49" s="206">
        <f>'[2]17'!J51</f>
        <v>0</v>
      </c>
      <c r="J49" s="206">
        <f>'[2]17'!K51</f>
        <v>0</v>
      </c>
      <c r="K49" s="15">
        <f t="shared" si="3"/>
        <v>38</v>
      </c>
      <c r="L49" s="18">
        <f>frq!C49</f>
        <v>1</v>
      </c>
      <c r="M49" s="167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205">
        <f>'[2]17'!B52</f>
        <v>42</v>
      </c>
      <c r="C50" s="206">
        <f>'[2]17'!C52</f>
        <v>30</v>
      </c>
      <c r="D50" s="206">
        <f>'[2]17'!D52</f>
        <v>0</v>
      </c>
      <c r="E50" s="206">
        <f>'[2]17'!E52</f>
        <v>0</v>
      </c>
      <c r="F50" s="15">
        <f t="shared" si="6"/>
        <v>72</v>
      </c>
      <c r="G50" s="205">
        <f>'[2]17'!H52</f>
        <v>38</v>
      </c>
      <c r="H50" s="206">
        <f>'[2]17'!I52</f>
        <v>0</v>
      </c>
      <c r="I50" s="206">
        <f>'[2]17'!J52</f>
        <v>0</v>
      </c>
      <c r="J50" s="206">
        <f>'[2]17'!K52</f>
        <v>0</v>
      </c>
      <c r="K50" s="15">
        <f t="shared" si="3"/>
        <v>38</v>
      </c>
      <c r="L50" s="18">
        <f>frq!C50</f>
        <v>1</v>
      </c>
      <c r="M50" s="167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205">
        <f>'[2]17'!B53</f>
        <v>42</v>
      </c>
      <c r="C51" s="206">
        <f>'[2]17'!C53</f>
        <v>30</v>
      </c>
      <c r="D51" s="206">
        <f>'[2]17'!D53</f>
        <v>0</v>
      </c>
      <c r="E51" s="206">
        <f>'[2]17'!E53</f>
        <v>0</v>
      </c>
      <c r="F51" s="15">
        <f t="shared" si="6"/>
        <v>72</v>
      </c>
      <c r="G51" s="205">
        <f>'[2]17'!H53</f>
        <v>39</v>
      </c>
      <c r="H51" s="206">
        <f>'[2]17'!I53</f>
        <v>0</v>
      </c>
      <c r="I51" s="206">
        <f>'[2]17'!J53</f>
        <v>0</v>
      </c>
      <c r="J51" s="206">
        <f>'[2]17'!K53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205">
        <f>'[2]17'!B54</f>
        <v>42</v>
      </c>
      <c r="C52" s="206">
        <f>'[2]17'!C54</f>
        <v>30</v>
      </c>
      <c r="D52" s="206">
        <f>'[2]17'!D54</f>
        <v>0</v>
      </c>
      <c r="E52" s="206">
        <f>'[2]17'!E54</f>
        <v>0</v>
      </c>
      <c r="F52" s="15">
        <f t="shared" si="6"/>
        <v>72</v>
      </c>
      <c r="G52" s="205">
        <f>'[2]17'!H54</f>
        <v>39</v>
      </c>
      <c r="H52" s="206">
        <f>'[2]17'!I54</f>
        <v>0</v>
      </c>
      <c r="I52" s="206">
        <f>'[2]17'!J54</f>
        <v>0</v>
      </c>
      <c r="J52" s="206">
        <f>'[2]17'!K54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205">
        <f>'[2]17'!B55</f>
        <v>42</v>
      </c>
      <c r="C53" s="206">
        <f>'[2]17'!C55</f>
        <v>30</v>
      </c>
      <c r="D53" s="206">
        <f>'[2]17'!D55</f>
        <v>0</v>
      </c>
      <c r="E53" s="206">
        <f>'[2]17'!E55</f>
        <v>0</v>
      </c>
      <c r="F53" s="15">
        <f t="shared" si="6"/>
        <v>72</v>
      </c>
      <c r="G53" s="205">
        <f>'[2]17'!H55</f>
        <v>39</v>
      </c>
      <c r="H53" s="206">
        <f>'[2]17'!I55</f>
        <v>0</v>
      </c>
      <c r="I53" s="206">
        <f>'[2]17'!J55</f>
        <v>0</v>
      </c>
      <c r="J53" s="206">
        <f>'[2]17'!K55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205">
        <f>'[2]17'!B56</f>
        <v>42</v>
      </c>
      <c r="C54" s="206">
        <f>'[2]17'!C56</f>
        <v>30</v>
      </c>
      <c r="D54" s="206">
        <f>'[2]17'!D56</f>
        <v>0</v>
      </c>
      <c r="E54" s="206">
        <f>'[2]17'!E56</f>
        <v>0</v>
      </c>
      <c r="F54" s="15">
        <f t="shared" si="6"/>
        <v>72</v>
      </c>
      <c r="G54" s="205">
        <f>'[2]17'!H56</f>
        <v>39</v>
      </c>
      <c r="H54" s="206">
        <f>'[2]17'!I56</f>
        <v>0</v>
      </c>
      <c r="I54" s="206">
        <f>'[2]17'!J56</f>
        <v>0</v>
      </c>
      <c r="J54" s="206">
        <f>'[2]17'!K56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205">
        <f>'[2]17'!B57</f>
        <v>42</v>
      </c>
      <c r="C55" s="206">
        <f>'[2]17'!C57</f>
        <v>30</v>
      </c>
      <c r="D55" s="206">
        <f>'[2]17'!D57</f>
        <v>0</v>
      </c>
      <c r="E55" s="206">
        <f>'[2]17'!E57</f>
        <v>0</v>
      </c>
      <c r="F55" s="15">
        <f t="shared" si="6"/>
        <v>72</v>
      </c>
      <c r="G55" s="205">
        <f>'[2]17'!H57</f>
        <v>39</v>
      </c>
      <c r="H55" s="206">
        <f>'[2]17'!I57</f>
        <v>0</v>
      </c>
      <c r="I55" s="206">
        <f>'[2]17'!J57</f>
        <v>0</v>
      </c>
      <c r="J55" s="206">
        <f>'[2]17'!K57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205">
        <f>'[2]17'!B58</f>
        <v>42</v>
      </c>
      <c r="C56" s="206">
        <f>'[2]17'!C58</f>
        <v>30</v>
      </c>
      <c r="D56" s="206">
        <f>'[2]17'!D58</f>
        <v>0</v>
      </c>
      <c r="E56" s="206">
        <f>'[2]17'!E58</f>
        <v>0</v>
      </c>
      <c r="F56" s="15">
        <f t="shared" si="6"/>
        <v>72</v>
      </c>
      <c r="G56" s="205">
        <f>'[2]17'!H58</f>
        <v>39</v>
      </c>
      <c r="H56" s="206">
        <f>'[2]17'!I58</f>
        <v>0</v>
      </c>
      <c r="I56" s="206">
        <f>'[2]17'!J58</f>
        <v>0</v>
      </c>
      <c r="J56" s="206">
        <f>'[2]17'!K58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205">
        <f>'[2]17'!B59</f>
        <v>42</v>
      </c>
      <c r="C57" s="206">
        <f>'[2]17'!C59</f>
        <v>30</v>
      </c>
      <c r="D57" s="206">
        <f>'[2]17'!D59</f>
        <v>0</v>
      </c>
      <c r="E57" s="206">
        <f>'[2]17'!E59</f>
        <v>0</v>
      </c>
      <c r="F57" s="15">
        <f t="shared" si="6"/>
        <v>72</v>
      </c>
      <c r="G57" s="205">
        <f>'[2]17'!H59</f>
        <v>39</v>
      </c>
      <c r="H57" s="206">
        <f>'[2]17'!I59</f>
        <v>0</v>
      </c>
      <c r="I57" s="206">
        <f>'[2]17'!J59</f>
        <v>0</v>
      </c>
      <c r="J57" s="206">
        <f>'[2]17'!K59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205">
        <f>'[2]17'!B60</f>
        <v>42</v>
      </c>
      <c r="C58" s="206">
        <f>'[2]17'!C60</f>
        <v>30</v>
      </c>
      <c r="D58" s="206">
        <f>'[2]17'!D60</f>
        <v>0</v>
      </c>
      <c r="E58" s="206">
        <f>'[2]17'!E60</f>
        <v>0</v>
      </c>
      <c r="F58" s="15">
        <f t="shared" si="6"/>
        <v>72</v>
      </c>
      <c r="G58" s="205">
        <f>'[2]17'!H60</f>
        <v>39</v>
      </c>
      <c r="H58" s="206">
        <f>'[2]17'!I60</f>
        <v>0</v>
      </c>
      <c r="I58" s="206">
        <f>'[2]17'!J60</f>
        <v>0</v>
      </c>
      <c r="J58" s="206">
        <f>'[2]17'!K60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205">
        <f>'[2]17'!B61</f>
        <v>42</v>
      </c>
      <c r="C59" s="206">
        <f>'[2]17'!C61</f>
        <v>30</v>
      </c>
      <c r="D59" s="206">
        <f>'[2]17'!D61</f>
        <v>0</v>
      </c>
      <c r="E59" s="206">
        <f>'[2]17'!E61</f>
        <v>0</v>
      </c>
      <c r="F59" s="15">
        <f t="shared" si="6"/>
        <v>72</v>
      </c>
      <c r="G59" s="205">
        <f>'[2]17'!H61</f>
        <v>39</v>
      </c>
      <c r="H59" s="206">
        <f>'[2]17'!I61</f>
        <v>0</v>
      </c>
      <c r="I59" s="206">
        <f>'[2]17'!J61</f>
        <v>0</v>
      </c>
      <c r="J59" s="206">
        <f>'[2]17'!K61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205">
        <f>'[2]17'!B62</f>
        <v>42</v>
      </c>
      <c r="C60" s="206">
        <f>'[2]17'!C62</f>
        <v>30</v>
      </c>
      <c r="D60" s="206">
        <f>'[2]17'!D62</f>
        <v>0</v>
      </c>
      <c r="E60" s="206">
        <f>'[2]17'!E62</f>
        <v>0</v>
      </c>
      <c r="F60" s="15">
        <f t="shared" si="6"/>
        <v>72</v>
      </c>
      <c r="G60" s="205">
        <f>'[2]17'!H62</f>
        <v>39</v>
      </c>
      <c r="H60" s="206">
        <f>'[2]17'!I62</f>
        <v>0</v>
      </c>
      <c r="I60" s="206">
        <f>'[2]17'!J62</f>
        <v>0</v>
      </c>
      <c r="J60" s="206">
        <f>'[2]17'!K62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205">
        <f>'[2]17'!B63</f>
        <v>42</v>
      </c>
      <c r="C61" s="206">
        <f>'[2]17'!C63</f>
        <v>30</v>
      </c>
      <c r="D61" s="206">
        <f>'[2]17'!D63</f>
        <v>0</v>
      </c>
      <c r="E61" s="206">
        <f>'[2]17'!E63</f>
        <v>0</v>
      </c>
      <c r="F61" s="15">
        <f t="shared" si="6"/>
        <v>72</v>
      </c>
      <c r="G61" s="205">
        <f>'[2]17'!H63</f>
        <v>39</v>
      </c>
      <c r="H61" s="206">
        <f>'[2]17'!I63</f>
        <v>0</v>
      </c>
      <c r="I61" s="206">
        <f>'[2]17'!J63</f>
        <v>0</v>
      </c>
      <c r="J61" s="206">
        <f>'[2]17'!K63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205">
        <f>'[2]17'!B64</f>
        <v>42</v>
      </c>
      <c r="C62" s="206">
        <f>'[2]17'!C64</f>
        <v>30</v>
      </c>
      <c r="D62" s="206">
        <f>'[2]17'!D64</f>
        <v>0</v>
      </c>
      <c r="E62" s="206">
        <f>'[2]17'!E64</f>
        <v>0</v>
      </c>
      <c r="F62" s="15">
        <f t="shared" si="6"/>
        <v>72</v>
      </c>
      <c r="G62" s="205">
        <f>'[2]17'!H64</f>
        <v>39</v>
      </c>
      <c r="H62" s="206">
        <f>'[2]17'!I64</f>
        <v>0</v>
      </c>
      <c r="I62" s="206">
        <f>'[2]17'!J64</f>
        <v>0</v>
      </c>
      <c r="J62" s="206">
        <f>'[2]17'!K64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205">
        <f>'[2]17'!B65</f>
        <v>42</v>
      </c>
      <c r="C63" s="206">
        <f>'[2]17'!C65</f>
        <v>30</v>
      </c>
      <c r="D63" s="206">
        <f>'[2]17'!D65</f>
        <v>0</v>
      </c>
      <c r="E63" s="206">
        <f>'[2]17'!E65</f>
        <v>0</v>
      </c>
      <c r="F63" s="15">
        <f t="shared" si="6"/>
        <v>72</v>
      </c>
      <c r="G63" s="205">
        <f>'[2]17'!H65</f>
        <v>39</v>
      </c>
      <c r="H63" s="206">
        <f>'[2]17'!I65</f>
        <v>0</v>
      </c>
      <c r="I63" s="206">
        <f>'[2]17'!J65</f>
        <v>0</v>
      </c>
      <c r="J63" s="206">
        <f>'[2]17'!K65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205">
        <f>'[2]17'!B66</f>
        <v>42</v>
      </c>
      <c r="C64" s="206">
        <f>'[2]17'!C66</f>
        <v>30</v>
      </c>
      <c r="D64" s="206">
        <f>'[2]17'!D66</f>
        <v>0</v>
      </c>
      <c r="E64" s="206">
        <f>'[2]17'!E66</f>
        <v>0</v>
      </c>
      <c r="F64" s="15">
        <f t="shared" si="6"/>
        <v>72</v>
      </c>
      <c r="G64" s="205">
        <f>'[2]17'!H66</f>
        <v>39</v>
      </c>
      <c r="H64" s="206">
        <f>'[2]17'!I66</f>
        <v>0</v>
      </c>
      <c r="I64" s="206">
        <f>'[2]17'!J66</f>
        <v>0</v>
      </c>
      <c r="J64" s="206">
        <f>'[2]17'!K66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205">
        <f>'[2]17'!B67</f>
        <v>42</v>
      </c>
      <c r="C65" s="206">
        <f>'[2]17'!C67</f>
        <v>30</v>
      </c>
      <c r="D65" s="206">
        <f>'[2]17'!D67</f>
        <v>0</v>
      </c>
      <c r="E65" s="206">
        <f>'[2]17'!E67</f>
        <v>0</v>
      </c>
      <c r="F65" s="15">
        <f t="shared" si="6"/>
        <v>72</v>
      </c>
      <c r="G65" s="205">
        <f>'[2]17'!H67</f>
        <v>39</v>
      </c>
      <c r="H65" s="206">
        <f>'[2]17'!I67</f>
        <v>0</v>
      </c>
      <c r="I65" s="206">
        <f>'[2]17'!J67</f>
        <v>0</v>
      </c>
      <c r="J65" s="206">
        <f>'[2]17'!K67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205">
        <f>'[2]17'!B68</f>
        <v>42</v>
      </c>
      <c r="C66" s="206">
        <f>'[2]17'!C68</f>
        <v>30</v>
      </c>
      <c r="D66" s="206">
        <f>'[2]17'!D68</f>
        <v>0</v>
      </c>
      <c r="E66" s="206">
        <f>'[2]17'!E68</f>
        <v>0</v>
      </c>
      <c r="F66" s="15">
        <f t="shared" si="6"/>
        <v>72</v>
      </c>
      <c r="G66" s="205">
        <f>'[2]17'!H68</f>
        <v>39</v>
      </c>
      <c r="H66" s="206">
        <f>'[2]17'!I68</f>
        <v>0</v>
      </c>
      <c r="I66" s="206">
        <f>'[2]17'!J68</f>
        <v>0</v>
      </c>
      <c r="J66" s="206">
        <f>'[2]17'!K68</f>
        <v>0</v>
      </c>
      <c r="K66" s="15">
        <f t="shared" si="3"/>
        <v>39</v>
      </c>
      <c r="L66" s="18">
        <f>frq!C66</f>
        <v>1</v>
      </c>
      <c r="M66" s="167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</row>
    <row r="67" spans="1:18">
      <c r="A67" s="8" t="s">
        <v>109</v>
      </c>
      <c r="B67" s="205">
        <f>'[2]17'!B69</f>
        <v>42</v>
      </c>
      <c r="C67" s="206">
        <f>'[2]17'!C69</f>
        <v>30</v>
      </c>
      <c r="D67" s="206">
        <f>'[2]17'!D69</f>
        <v>0</v>
      </c>
      <c r="E67" s="206">
        <f>'[2]17'!E69</f>
        <v>0</v>
      </c>
      <c r="F67" s="15">
        <f t="shared" si="6"/>
        <v>72</v>
      </c>
      <c r="G67" s="205">
        <f>'[2]17'!H69</f>
        <v>39</v>
      </c>
      <c r="H67" s="206">
        <f>'[2]17'!I69</f>
        <v>0</v>
      </c>
      <c r="I67" s="206">
        <f>'[2]17'!J69</f>
        <v>0</v>
      </c>
      <c r="J67" s="206">
        <f>'[2]17'!K69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205">
        <f>'[2]17'!B70</f>
        <v>42</v>
      </c>
      <c r="C68" s="206">
        <f>'[2]17'!C70</f>
        <v>30</v>
      </c>
      <c r="D68" s="206">
        <f>'[2]17'!D70</f>
        <v>0</v>
      </c>
      <c r="E68" s="206">
        <f>'[2]17'!E70</f>
        <v>0</v>
      </c>
      <c r="F68" s="15">
        <f t="shared" si="6"/>
        <v>72</v>
      </c>
      <c r="G68" s="205">
        <f>'[2]17'!H70</f>
        <v>39</v>
      </c>
      <c r="H68" s="206">
        <f>'[2]17'!I70</f>
        <v>0</v>
      </c>
      <c r="I68" s="206">
        <f>'[2]17'!J70</f>
        <v>0</v>
      </c>
      <c r="J68" s="206">
        <f>'[2]17'!K70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205">
        <f>'[2]17'!B71</f>
        <v>42</v>
      </c>
      <c r="C69" s="206">
        <f>'[2]17'!C71</f>
        <v>30</v>
      </c>
      <c r="D69" s="206">
        <f>'[2]17'!D71</f>
        <v>0</v>
      </c>
      <c r="E69" s="206">
        <f>'[2]17'!E71</f>
        <v>0</v>
      </c>
      <c r="F69" s="15">
        <f t="shared" ref="F69:F98" si="16">SUM(B69:E69)</f>
        <v>72</v>
      </c>
      <c r="G69" s="205">
        <f>'[2]17'!H71</f>
        <v>39</v>
      </c>
      <c r="H69" s="206">
        <f>'[2]17'!I71</f>
        <v>0</v>
      </c>
      <c r="I69" s="206">
        <f>'[2]17'!J71</f>
        <v>0</v>
      </c>
      <c r="J69" s="206">
        <f>'[2]17'!K71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205">
        <f>'[2]17'!B72</f>
        <v>42</v>
      </c>
      <c r="C70" s="206">
        <f>'[2]17'!C72</f>
        <v>30</v>
      </c>
      <c r="D70" s="206">
        <f>'[2]17'!D72</f>
        <v>0</v>
      </c>
      <c r="E70" s="206">
        <f>'[2]17'!E72</f>
        <v>0</v>
      </c>
      <c r="F70" s="15">
        <f t="shared" si="16"/>
        <v>72</v>
      </c>
      <c r="G70" s="205">
        <f>'[2]17'!H72</f>
        <v>39</v>
      </c>
      <c r="H70" s="206">
        <f>'[2]17'!I72</f>
        <v>0</v>
      </c>
      <c r="I70" s="206">
        <f>'[2]17'!J72</f>
        <v>0</v>
      </c>
      <c r="J70" s="206">
        <f>'[2]17'!K72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205">
        <f>'[2]17'!B73</f>
        <v>42</v>
      </c>
      <c r="C71" s="206">
        <f>'[2]17'!C73</f>
        <v>30</v>
      </c>
      <c r="D71" s="206">
        <f>'[2]17'!D73</f>
        <v>0</v>
      </c>
      <c r="E71" s="206">
        <f>'[2]17'!E73</f>
        <v>0</v>
      </c>
      <c r="F71" s="15">
        <f t="shared" si="16"/>
        <v>72</v>
      </c>
      <c r="G71" s="205">
        <f>'[2]17'!H73</f>
        <v>39</v>
      </c>
      <c r="H71" s="206">
        <f>'[2]17'!I73</f>
        <v>0</v>
      </c>
      <c r="I71" s="206">
        <f>'[2]17'!J73</f>
        <v>0</v>
      </c>
      <c r="J71" s="206">
        <f>'[2]17'!K73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205">
        <f>'[2]17'!B74</f>
        <v>42</v>
      </c>
      <c r="C72" s="206">
        <f>'[2]17'!C74</f>
        <v>30</v>
      </c>
      <c r="D72" s="206">
        <f>'[2]17'!D74</f>
        <v>0</v>
      </c>
      <c r="E72" s="206">
        <f>'[2]17'!E74</f>
        <v>0</v>
      </c>
      <c r="F72" s="15">
        <f t="shared" si="16"/>
        <v>72</v>
      </c>
      <c r="G72" s="205">
        <f>'[2]17'!H74</f>
        <v>39</v>
      </c>
      <c r="H72" s="206">
        <f>'[2]17'!I74</f>
        <v>0</v>
      </c>
      <c r="I72" s="206">
        <f>'[2]17'!J74</f>
        <v>0</v>
      </c>
      <c r="J72" s="206">
        <f>'[2]17'!K74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205">
        <f>'[2]17'!B75</f>
        <v>42</v>
      </c>
      <c r="C73" s="206">
        <f>'[2]17'!C75</f>
        <v>30</v>
      </c>
      <c r="D73" s="206">
        <f>'[2]17'!D75</f>
        <v>0</v>
      </c>
      <c r="E73" s="206">
        <f>'[2]17'!E75</f>
        <v>0</v>
      </c>
      <c r="F73" s="15">
        <f t="shared" si="16"/>
        <v>72</v>
      </c>
      <c r="G73" s="205">
        <f>'[2]17'!H75</f>
        <v>39</v>
      </c>
      <c r="H73" s="206">
        <f>'[2]17'!I75</f>
        <v>0</v>
      </c>
      <c r="I73" s="206">
        <f>'[2]17'!J75</f>
        <v>0</v>
      </c>
      <c r="J73" s="206">
        <f>'[2]17'!K75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205">
        <f>'[2]17'!B76</f>
        <v>42</v>
      </c>
      <c r="C74" s="206">
        <f>'[2]17'!C76</f>
        <v>30</v>
      </c>
      <c r="D74" s="206">
        <f>'[2]17'!D76</f>
        <v>0</v>
      </c>
      <c r="E74" s="206">
        <f>'[2]17'!E76</f>
        <v>0</v>
      </c>
      <c r="F74" s="15">
        <f t="shared" si="16"/>
        <v>72</v>
      </c>
      <c r="G74" s="205">
        <f>'[2]17'!H76</f>
        <v>38</v>
      </c>
      <c r="H74" s="206">
        <f>'[2]17'!I76</f>
        <v>0</v>
      </c>
      <c r="I74" s="206">
        <f>'[2]17'!J76</f>
        <v>0</v>
      </c>
      <c r="J74" s="206">
        <f>'[2]17'!K76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5">
        <f>'[2]17'!B77</f>
        <v>42</v>
      </c>
      <c r="C75" s="206">
        <f>'[2]17'!C77</f>
        <v>30</v>
      </c>
      <c r="D75" s="206">
        <f>'[2]17'!D77</f>
        <v>0</v>
      </c>
      <c r="E75" s="206">
        <f>'[2]17'!E77</f>
        <v>0</v>
      </c>
      <c r="F75" s="15">
        <f t="shared" si="16"/>
        <v>72</v>
      </c>
      <c r="G75" s="205">
        <f>'[2]17'!H77</f>
        <v>38</v>
      </c>
      <c r="H75" s="206">
        <f>'[2]17'!I77</f>
        <v>0</v>
      </c>
      <c r="I75" s="206">
        <f>'[2]17'!J77</f>
        <v>0</v>
      </c>
      <c r="J75" s="206">
        <f>'[2]17'!K77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5">
        <f>'[2]17'!B78</f>
        <v>42</v>
      </c>
      <c r="C76" s="206">
        <f>'[2]17'!C78</f>
        <v>30</v>
      </c>
      <c r="D76" s="206">
        <f>'[2]17'!D78</f>
        <v>0</v>
      </c>
      <c r="E76" s="206">
        <f>'[2]17'!E78</f>
        <v>0</v>
      </c>
      <c r="F76" s="15">
        <f t="shared" si="16"/>
        <v>72</v>
      </c>
      <c r="G76" s="205">
        <f>'[2]17'!H78</f>
        <v>38</v>
      </c>
      <c r="H76" s="206">
        <f>'[2]17'!I78</f>
        <v>0</v>
      </c>
      <c r="I76" s="206">
        <f>'[2]17'!J78</f>
        <v>0</v>
      </c>
      <c r="J76" s="206">
        <f>'[2]17'!K78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5">
        <f>'[2]17'!B79</f>
        <v>42</v>
      </c>
      <c r="C77" s="206">
        <f>'[2]17'!C79</f>
        <v>30</v>
      </c>
      <c r="D77" s="206">
        <f>'[2]17'!D79</f>
        <v>0</v>
      </c>
      <c r="E77" s="206">
        <f>'[2]17'!E79</f>
        <v>0</v>
      </c>
      <c r="F77" s="15">
        <f t="shared" si="16"/>
        <v>72</v>
      </c>
      <c r="G77" s="205">
        <f>'[2]17'!H79</f>
        <v>38</v>
      </c>
      <c r="H77" s="206">
        <f>'[2]17'!I79</f>
        <v>0</v>
      </c>
      <c r="I77" s="206">
        <f>'[2]17'!J79</f>
        <v>0</v>
      </c>
      <c r="J77" s="206">
        <f>'[2]17'!K79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5">
        <f>'[2]17'!B80</f>
        <v>42</v>
      </c>
      <c r="C78" s="206">
        <f>'[2]17'!C80</f>
        <v>30</v>
      </c>
      <c r="D78" s="206">
        <f>'[2]17'!D80</f>
        <v>0</v>
      </c>
      <c r="E78" s="206">
        <f>'[2]17'!E80</f>
        <v>0</v>
      </c>
      <c r="F78" s="15">
        <f t="shared" si="16"/>
        <v>72</v>
      </c>
      <c r="G78" s="205">
        <f>'[2]17'!H80</f>
        <v>38</v>
      </c>
      <c r="H78" s="206">
        <f>'[2]17'!I80</f>
        <v>0</v>
      </c>
      <c r="I78" s="206">
        <f>'[2]17'!J80</f>
        <v>0</v>
      </c>
      <c r="J78" s="206">
        <f>'[2]17'!K80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5">
        <f>'[2]17'!B81</f>
        <v>42</v>
      </c>
      <c r="C79" s="206">
        <f>'[2]17'!C81</f>
        <v>30</v>
      </c>
      <c r="D79" s="206">
        <f>'[2]17'!D81</f>
        <v>0</v>
      </c>
      <c r="E79" s="206">
        <f>'[2]17'!E81</f>
        <v>0</v>
      </c>
      <c r="F79" s="15">
        <f t="shared" si="16"/>
        <v>72</v>
      </c>
      <c r="G79" s="205">
        <f>'[2]17'!H81</f>
        <v>39</v>
      </c>
      <c r="H79" s="206">
        <f>'[2]17'!I81</f>
        <v>0</v>
      </c>
      <c r="I79" s="206">
        <f>'[2]17'!J81</f>
        <v>0</v>
      </c>
      <c r="J79" s="206">
        <f>'[2]17'!K81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205">
        <f>'[2]17'!B82</f>
        <v>42</v>
      </c>
      <c r="C80" s="206">
        <f>'[2]17'!C82</f>
        <v>30</v>
      </c>
      <c r="D80" s="206">
        <f>'[2]17'!D82</f>
        <v>0</v>
      </c>
      <c r="E80" s="206">
        <f>'[2]17'!E82</f>
        <v>0</v>
      </c>
      <c r="F80" s="15">
        <f t="shared" si="16"/>
        <v>72</v>
      </c>
      <c r="G80" s="205">
        <f>'[2]17'!H82</f>
        <v>39</v>
      </c>
      <c r="H80" s="206">
        <f>'[2]17'!I82</f>
        <v>0</v>
      </c>
      <c r="I80" s="206">
        <f>'[2]17'!J82</f>
        <v>0</v>
      </c>
      <c r="J80" s="206">
        <f>'[2]17'!K82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205">
        <f>'[2]17'!B83</f>
        <v>42</v>
      </c>
      <c r="C81" s="206">
        <f>'[2]17'!C83</f>
        <v>30</v>
      </c>
      <c r="D81" s="206">
        <f>'[2]17'!D83</f>
        <v>0</v>
      </c>
      <c r="E81" s="206">
        <f>'[2]17'!E83</f>
        <v>0</v>
      </c>
      <c r="F81" s="15">
        <f t="shared" si="16"/>
        <v>72</v>
      </c>
      <c r="G81" s="205">
        <f>'[2]17'!H83</f>
        <v>39</v>
      </c>
      <c r="H81" s="206">
        <f>'[2]17'!I83</f>
        <v>0</v>
      </c>
      <c r="I81" s="206">
        <f>'[2]17'!J83</f>
        <v>0</v>
      </c>
      <c r="J81" s="206">
        <f>'[2]17'!K83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5">
        <f>'[2]17'!B84</f>
        <v>42</v>
      </c>
      <c r="C82" s="206">
        <f>'[2]17'!C84</f>
        <v>30</v>
      </c>
      <c r="D82" s="206">
        <f>'[2]17'!D84</f>
        <v>0</v>
      </c>
      <c r="E82" s="206">
        <f>'[2]17'!E84</f>
        <v>0</v>
      </c>
      <c r="F82" s="15">
        <f t="shared" si="16"/>
        <v>72</v>
      </c>
      <c r="G82" s="205">
        <f>'[2]17'!H84</f>
        <v>39</v>
      </c>
      <c r="H82" s="206">
        <f>'[2]17'!I84</f>
        <v>0</v>
      </c>
      <c r="I82" s="206">
        <f>'[2]17'!J84</f>
        <v>0</v>
      </c>
      <c r="J82" s="206">
        <f>'[2]17'!K84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5">
        <f>'[2]17'!B85</f>
        <v>42</v>
      </c>
      <c r="C83" s="206">
        <f>'[2]17'!C85</f>
        <v>30</v>
      </c>
      <c r="D83" s="206">
        <f>'[2]17'!D85</f>
        <v>0</v>
      </c>
      <c r="E83" s="206">
        <f>'[2]17'!E85</f>
        <v>0</v>
      </c>
      <c r="F83" s="15">
        <f t="shared" si="16"/>
        <v>72</v>
      </c>
      <c r="G83" s="205">
        <f>'[2]17'!H85</f>
        <v>39</v>
      </c>
      <c r="H83" s="206">
        <f>'[2]17'!I85</f>
        <v>0</v>
      </c>
      <c r="I83" s="206">
        <f>'[2]17'!J85</f>
        <v>0</v>
      </c>
      <c r="J83" s="206">
        <f>'[2]17'!K85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5">
        <f>'[2]17'!B86</f>
        <v>42</v>
      </c>
      <c r="C84" s="206">
        <f>'[2]17'!C86</f>
        <v>30</v>
      </c>
      <c r="D84" s="206">
        <f>'[2]17'!D86</f>
        <v>0</v>
      </c>
      <c r="E84" s="206">
        <f>'[2]17'!E86</f>
        <v>0</v>
      </c>
      <c r="F84" s="15">
        <f t="shared" si="16"/>
        <v>72</v>
      </c>
      <c r="G84" s="205">
        <f>'[2]17'!H86</f>
        <v>39</v>
      </c>
      <c r="H84" s="206">
        <f>'[2]17'!I86</f>
        <v>0</v>
      </c>
      <c r="I84" s="206">
        <f>'[2]17'!J86</f>
        <v>0</v>
      </c>
      <c r="J84" s="206">
        <f>'[2]17'!K86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5">
        <f>'[2]17'!B87</f>
        <v>42</v>
      </c>
      <c r="C85" s="206">
        <f>'[2]17'!C87</f>
        <v>30</v>
      </c>
      <c r="D85" s="206">
        <f>'[2]17'!D87</f>
        <v>0</v>
      </c>
      <c r="E85" s="206">
        <f>'[2]17'!E87</f>
        <v>0</v>
      </c>
      <c r="F85" s="15">
        <f t="shared" si="16"/>
        <v>72</v>
      </c>
      <c r="G85" s="205">
        <f>'[2]17'!H87</f>
        <v>39</v>
      </c>
      <c r="H85" s="206">
        <f>'[2]17'!I87</f>
        <v>0</v>
      </c>
      <c r="I85" s="206">
        <f>'[2]17'!J87</f>
        <v>0</v>
      </c>
      <c r="J85" s="206">
        <f>'[2]17'!K87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5">
        <f>'[2]17'!B88</f>
        <v>42</v>
      </c>
      <c r="C86" s="206">
        <f>'[2]17'!C88</f>
        <v>30</v>
      </c>
      <c r="D86" s="206">
        <f>'[2]17'!D88</f>
        <v>0</v>
      </c>
      <c r="E86" s="206">
        <f>'[2]17'!E88</f>
        <v>0</v>
      </c>
      <c r="F86" s="15">
        <f t="shared" si="16"/>
        <v>72</v>
      </c>
      <c r="G86" s="205">
        <f>'[2]17'!H88</f>
        <v>39</v>
      </c>
      <c r="H86" s="206">
        <f>'[2]17'!I88</f>
        <v>0</v>
      </c>
      <c r="I86" s="206">
        <f>'[2]17'!J88</f>
        <v>0</v>
      </c>
      <c r="J86" s="206">
        <f>'[2]17'!K88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5">
        <f>'[2]17'!B89</f>
        <v>42</v>
      </c>
      <c r="C87" s="206">
        <f>'[2]17'!C89</f>
        <v>30</v>
      </c>
      <c r="D87" s="206">
        <f>'[2]17'!D89</f>
        <v>0</v>
      </c>
      <c r="E87" s="206">
        <f>'[2]17'!E89</f>
        <v>0</v>
      </c>
      <c r="F87" s="15">
        <f t="shared" si="16"/>
        <v>72</v>
      </c>
      <c r="G87" s="205">
        <f>'[2]17'!H89</f>
        <v>39</v>
      </c>
      <c r="H87" s="206">
        <f>'[2]17'!I89</f>
        <v>0</v>
      </c>
      <c r="I87" s="206">
        <f>'[2]17'!J89</f>
        <v>0</v>
      </c>
      <c r="J87" s="206">
        <f>'[2]17'!K89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5">
        <f>'[2]17'!B90</f>
        <v>42</v>
      </c>
      <c r="C88" s="206">
        <f>'[2]17'!C90</f>
        <v>30</v>
      </c>
      <c r="D88" s="206">
        <f>'[2]17'!D90</f>
        <v>0</v>
      </c>
      <c r="E88" s="206">
        <f>'[2]17'!E90</f>
        <v>0</v>
      </c>
      <c r="F88" s="15">
        <f t="shared" si="16"/>
        <v>72</v>
      </c>
      <c r="G88" s="205">
        <f>'[2]17'!H90</f>
        <v>39</v>
      </c>
      <c r="H88" s="206">
        <f>'[2]17'!I90</f>
        <v>0</v>
      </c>
      <c r="I88" s="206">
        <f>'[2]17'!J90</f>
        <v>0</v>
      </c>
      <c r="J88" s="206">
        <f>'[2]17'!K90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5">
        <f>'[2]17'!B91</f>
        <v>42</v>
      </c>
      <c r="C89" s="206">
        <f>'[2]17'!C91</f>
        <v>30</v>
      </c>
      <c r="D89" s="206">
        <f>'[2]17'!D91</f>
        <v>0</v>
      </c>
      <c r="E89" s="206">
        <f>'[2]17'!E91</f>
        <v>0</v>
      </c>
      <c r="F89" s="15">
        <f t="shared" si="16"/>
        <v>72</v>
      </c>
      <c r="G89" s="205">
        <f>'[2]17'!H91</f>
        <v>39</v>
      </c>
      <c r="H89" s="206">
        <f>'[2]17'!I91</f>
        <v>0</v>
      </c>
      <c r="I89" s="206">
        <f>'[2]17'!J91</f>
        <v>0</v>
      </c>
      <c r="J89" s="206">
        <f>'[2]17'!K91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5">
        <f>'[2]17'!B92</f>
        <v>42</v>
      </c>
      <c r="C90" s="206">
        <f>'[2]17'!C92</f>
        <v>30</v>
      </c>
      <c r="D90" s="206">
        <f>'[2]17'!D92</f>
        <v>0</v>
      </c>
      <c r="E90" s="206">
        <f>'[2]17'!E92</f>
        <v>0</v>
      </c>
      <c r="F90" s="15">
        <f t="shared" si="16"/>
        <v>72</v>
      </c>
      <c r="G90" s="205">
        <f>'[2]17'!H92</f>
        <v>39</v>
      </c>
      <c r="H90" s="206">
        <f>'[2]17'!I92</f>
        <v>0</v>
      </c>
      <c r="I90" s="206">
        <f>'[2]17'!J92</f>
        <v>0</v>
      </c>
      <c r="J90" s="206">
        <f>'[2]17'!K92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5">
        <f>'[2]17'!B93</f>
        <v>42</v>
      </c>
      <c r="C91" s="206">
        <f>'[2]17'!C93</f>
        <v>30</v>
      </c>
      <c r="D91" s="206">
        <f>'[2]17'!D93</f>
        <v>0</v>
      </c>
      <c r="E91" s="206">
        <f>'[2]17'!E93</f>
        <v>0</v>
      </c>
      <c r="F91" s="15">
        <f t="shared" si="16"/>
        <v>72</v>
      </c>
      <c r="G91" s="205">
        <f>'[2]17'!H93</f>
        <v>39</v>
      </c>
      <c r="H91" s="206">
        <f>'[2]17'!I93</f>
        <v>0</v>
      </c>
      <c r="I91" s="206">
        <f>'[2]17'!J93</f>
        <v>0</v>
      </c>
      <c r="J91" s="206">
        <f>'[2]17'!K93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5">
        <f>'[2]17'!B94</f>
        <v>42</v>
      </c>
      <c r="C92" s="206">
        <f>'[2]17'!C94</f>
        <v>30</v>
      </c>
      <c r="D92" s="206">
        <f>'[2]17'!D94</f>
        <v>0</v>
      </c>
      <c r="E92" s="206">
        <f>'[2]17'!E94</f>
        <v>0</v>
      </c>
      <c r="F92" s="15">
        <f t="shared" si="16"/>
        <v>72</v>
      </c>
      <c r="G92" s="205">
        <f>'[2]17'!H94</f>
        <v>39</v>
      </c>
      <c r="H92" s="206">
        <f>'[2]17'!I94</f>
        <v>0</v>
      </c>
      <c r="I92" s="206">
        <f>'[2]17'!J94</f>
        <v>0</v>
      </c>
      <c r="J92" s="206">
        <f>'[2]17'!K94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5">
        <f>'[2]17'!B95</f>
        <v>42</v>
      </c>
      <c r="C93" s="206">
        <f>'[2]17'!C95</f>
        <v>30</v>
      </c>
      <c r="D93" s="206">
        <f>'[2]17'!D95</f>
        <v>0</v>
      </c>
      <c r="E93" s="206">
        <f>'[2]17'!E95</f>
        <v>0</v>
      </c>
      <c r="F93" s="15">
        <f t="shared" si="16"/>
        <v>72</v>
      </c>
      <c r="G93" s="205">
        <f>'[2]17'!H95</f>
        <v>39</v>
      </c>
      <c r="H93" s="206">
        <f>'[2]17'!I95</f>
        <v>0</v>
      </c>
      <c r="I93" s="206">
        <f>'[2]17'!J95</f>
        <v>0</v>
      </c>
      <c r="J93" s="206">
        <f>'[2]17'!K95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5">
        <f>'[2]17'!B96</f>
        <v>42</v>
      </c>
      <c r="C94" s="206">
        <f>'[2]17'!C96</f>
        <v>30</v>
      </c>
      <c r="D94" s="206">
        <f>'[2]17'!D96</f>
        <v>0</v>
      </c>
      <c r="E94" s="206">
        <f>'[2]17'!E96</f>
        <v>0</v>
      </c>
      <c r="F94" s="15">
        <f t="shared" si="16"/>
        <v>72</v>
      </c>
      <c r="G94" s="205">
        <f>'[2]17'!H96</f>
        <v>39</v>
      </c>
      <c r="H94" s="206">
        <f>'[2]17'!I96</f>
        <v>0</v>
      </c>
      <c r="I94" s="206">
        <f>'[2]17'!J96</f>
        <v>0</v>
      </c>
      <c r="J94" s="206">
        <f>'[2]17'!K96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5">
        <f>'[2]17'!B97</f>
        <v>42</v>
      </c>
      <c r="C95" s="206">
        <f>'[2]17'!C97</f>
        <v>30</v>
      </c>
      <c r="D95" s="206">
        <f>'[2]17'!D97</f>
        <v>0</v>
      </c>
      <c r="E95" s="206">
        <f>'[2]17'!E97</f>
        <v>0</v>
      </c>
      <c r="F95" s="15">
        <f t="shared" si="16"/>
        <v>72</v>
      </c>
      <c r="G95" s="205">
        <f>'[2]17'!H97</f>
        <v>39</v>
      </c>
      <c r="H95" s="206">
        <f>'[2]17'!I97</f>
        <v>0</v>
      </c>
      <c r="I95" s="206">
        <f>'[2]17'!J97</f>
        <v>0</v>
      </c>
      <c r="J95" s="206">
        <f>'[2]17'!K97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5">
        <f>'[2]17'!B98</f>
        <v>42</v>
      </c>
      <c r="C96" s="206">
        <f>'[2]17'!C98</f>
        <v>30</v>
      </c>
      <c r="D96" s="206">
        <f>'[2]17'!D98</f>
        <v>0</v>
      </c>
      <c r="E96" s="206">
        <f>'[2]17'!E98</f>
        <v>0</v>
      </c>
      <c r="F96" s="15">
        <f t="shared" si="16"/>
        <v>72</v>
      </c>
      <c r="G96" s="205">
        <f>'[2]17'!H98</f>
        <v>39</v>
      </c>
      <c r="H96" s="206">
        <f>'[2]17'!I98</f>
        <v>0</v>
      </c>
      <c r="I96" s="206">
        <f>'[2]17'!J98</f>
        <v>0</v>
      </c>
      <c r="J96" s="206">
        <f>'[2]17'!K98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5">
        <f>'[2]17'!B99</f>
        <v>42</v>
      </c>
      <c r="C97" s="206">
        <f>'[2]17'!C99</f>
        <v>30</v>
      </c>
      <c r="D97" s="206">
        <f>'[2]17'!D99</f>
        <v>0</v>
      </c>
      <c r="E97" s="206">
        <f>'[2]17'!E99</f>
        <v>0</v>
      </c>
      <c r="F97" s="15">
        <f t="shared" si="16"/>
        <v>72</v>
      </c>
      <c r="G97" s="205">
        <f>'[2]17'!H99</f>
        <v>39</v>
      </c>
      <c r="H97" s="206">
        <f>'[2]17'!I99</f>
        <v>0</v>
      </c>
      <c r="I97" s="206">
        <f>'[2]17'!J99</f>
        <v>0</v>
      </c>
      <c r="J97" s="206">
        <f>'[2]17'!K99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5">
        <f>'[2]17'!B100</f>
        <v>42</v>
      </c>
      <c r="C98" s="206">
        <f>'[2]17'!C100</f>
        <v>30</v>
      </c>
      <c r="D98" s="206">
        <f>'[2]17'!D100</f>
        <v>0</v>
      </c>
      <c r="E98" s="206">
        <f>'[2]17'!E100</f>
        <v>0</v>
      </c>
      <c r="F98" s="15">
        <f t="shared" si="16"/>
        <v>72</v>
      </c>
      <c r="G98" s="205">
        <f>'[2]17'!H100</f>
        <v>39</v>
      </c>
      <c r="H98" s="206">
        <f>'[2]17'!I100</f>
        <v>0</v>
      </c>
      <c r="I98" s="206">
        <f>'[2]17'!J100</f>
        <v>0</v>
      </c>
      <c r="J98" s="206">
        <f>'[2]17'!K100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0.9365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0.9365</v>
      </c>
      <c r="L99" s="171">
        <f t="shared" si="17"/>
        <v>2.4E-2</v>
      </c>
      <c r="M99" s="171">
        <f t="shared" si="17"/>
        <v>0.92419999999999991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0.92419999999999991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44943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4" t="s">
        <v>173</v>
      </c>
      <c r="AX1" s="234"/>
      <c r="AY1" s="234"/>
      <c r="AZ1" s="234"/>
      <c r="BA1" s="234"/>
      <c r="BB1" s="234"/>
      <c r="BD1" s="234" t="s">
        <v>174</v>
      </c>
      <c r="BE1" s="234"/>
      <c r="BF1" s="234"/>
      <c r="BG1" s="234"/>
      <c r="BH1" s="234"/>
      <c r="BI1" s="234"/>
      <c r="BL1" s="8" t="s">
        <v>203</v>
      </c>
      <c r="BM1" s="8" t="s">
        <v>204</v>
      </c>
      <c r="BN1" s="234" t="s">
        <v>374</v>
      </c>
      <c r="BO1" s="234"/>
      <c r="BP1" s="235" t="s">
        <v>373</v>
      </c>
      <c r="BQ1" s="23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1040</v>
      </c>
      <c r="G3" s="16">
        <f>'[3]17'!G5</f>
        <v>0</v>
      </c>
      <c r="H3" s="17">
        <f>SUM(B3:G3)</f>
        <v>1360</v>
      </c>
      <c r="I3" s="15">
        <f>'[3]17'!J5</f>
        <v>270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25.73</v>
      </c>
      <c r="AU3" s="8">
        <v>25.73</v>
      </c>
      <c r="AW3" s="208">
        <v>26.91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26.91</v>
      </c>
      <c r="BD3" s="208">
        <v>26.91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26.91</v>
      </c>
      <c r="BL3" s="8">
        <f>AT3</f>
        <v>25.73</v>
      </c>
      <c r="BM3" s="8">
        <f>AU3</f>
        <v>25.73</v>
      </c>
      <c r="BN3" s="8">
        <f>BC3</f>
        <v>26.91</v>
      </c>
      <c r="BO3" s="8">
        <f>BJ3</f>
        <v>26.91</v>
      </c>
      <c r="BP3" s="182">
        <f>BL3-BN3</f>
        <v>-1.1799999999999997</v>
      </c>
      <c r="BQ3" s="182">
        <f>BM3-BO3</f>
        <v>-1.1799999999999997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1040</v>
      </c>
      <c r="G4" s="16">
        <f>'[3]17'!G6</f>
        <v>0</v>
      </c>
      <c r="H4" s="17">
        <f>SUM(B4:G4)</f>
        <v>1360</v>
      </c>
      <c r="I4" s="15">
        <f>'[3]17'!J6</f>
        <v>270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25.73</v>
      </c>
      <c r="AU4" s="8">
        <v>25.73</v>
      </c>
      <c r="AW4" s="208">
        <v>26.91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26.91</v>
      </c>
      <c r="BD4" s="208">
        <v>26.91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26.91</v>
      </c>
      <c r="BL4" s="8">
        <f t="shared" ref="BL4:BL67" si="21">AT4</f>
        <v>25.73</v>
      </c>
      <c r="BM4" s="8">
        <f t="shared" ref="BM4:BM67" si="22">AU4</f>
        <v>25.73</v>
      </c>
      <c r="BN4" s="8">
        <f t="shared" ref="BN4:BN67" si="23">BC4</f>
        <v>26.91</v>
      </c>
      <c r="BO4" s="8">
        <f t="shared" ref="BO4:BO67" si="24">BJ4</f>
        <v>26.91</v>
      </c>
      <c r="BP4" s="182">
        <f t="shared" ref="BP4:BP67" si="25">BL4-BN4</f>
        <v>-1.1799999999999997</v>
      </c>
      <c r="BQ4" s="182">
        <f t="shared" ref="BQ4:BQ67" si="26">BM4-BO4</f>
        <v>-1.1799999999999997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1040</v>
      </c>
      <c r="G5" s="16">
        <f>'[3]17'!G7</f>
        <v>0</v>
      </c>
      <c r="H5" s="17">
        <f t="shared" ref="H5:H68" si="27">SUM(B5:G5)</f>
        <v>1360</v>
      </c>
      <c r="I5" s="15">
        <f>'[3]17'!J7</f>
        <v>270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25.73</v>
      </c>
      <c r="AU5" s="8">
        <v>25.73</v>
      </c>
      <c r="AW5" s="208">
        <v>26.91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26.91</v>
      </c>
      <c r="BD5" s="208">
        <v>26.91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26.91</v>
      </c>
      <c r="BL5" s="8">
        <f t="shared" si="21"/>
        <v>25.73</v>
      </c>
      <c r="BM5" s="8">
        <f t="shared" si="22"/>
        <v>25.73</v>
      </c>
      <c r="BN5" s="8">
        <f t="shared" si="23"/>
        <v>26.91</v>
      </c>
      <c r="BO5" s="8">
        <f t="shared" si="24"/>
        <v>26.91</v>
      </c>
      <c r="BP5" s="182">
        <f t="shared" si="25"/>
        <v>-1.1799999999999997</v>
      </c>
      <c r="BQ5" s="182">
        <f t="shared" si="26"/>
        <v>-1.1799999999999997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1040</v>
      </c>
      <c r="G6" s="16">
        <f>'[3]17'!G8</f>
        <v>0</v>
      </c>
      <c r="H6" s="17">
        <f t="shared" si="27"/>
        <v>1360</v>
      </c>
      <c r="I6" s="15">
        <f>'[3]17'!J8</f>
        <v>270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25.73</v>
      </c>
      <c r="AU6" s="8">
        <v>25.73</v>
      </c>
      <c r="AW6" s="208">
        <v>26.91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26.91</v>
      </c>
      <c r="BD6" s="208">
        <v>26.91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26.91</v>
      </c>
      <c r="BL6" s="8">
        <f t="shared" si="21"/>
        <v>25.73</v>
      </c>
      <c r="BM6" s="8">
        <f t="shared" si="22"/>
        <v>25.73</v>
      </c>
      <c r="BN6" s="8">
        <f t="shared" si="23"/>
        <v>26.91</v>
      </c>
      <c r="BO6" s="8">
        <f t="shared" si="24"/>
        <v>26.91</v>
      </c>
      <c r="BP6" s="182">
        <f t="shared" si="25"/>
        <v>-1.1799999999999997</v>
      </c>
      <c r="BQ6" s="182">
        <f t="shared" si="26"/>
        <v>-1.1799999999999997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1040</v>
      </c>
      <c r="G7" s="16">
        <f>'[3]17'!G9</f>
        <v>0</v>
      </c>
      <c r="H7" s="17">
        <f t="shared" si="27"/>
        <v>1360</v>
      </c>
      <c r="I7" s="15">
        <f>'[3]17'!J9</f>
        <v>270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25.73</v>
      </c>
      <c r="AU7" s="8">
        <v>25.73</v>
      </c>
      <c r="AW7" s="208">
        <v>26.91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26.91</v>
      </c>
      <c r="BD7" s="208">
        <v>26.91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26.91</v>
      </c>
      <c r="BL7" s="8">
        <f t="shared" si="21"/>
        <v>25.73</v>
      </c>
      <c r="BM7" s="8">
        <f t="shared" si="22"/>
        <v>25.73</v>
      </c>
      <c r="BN7" s="8">
        <f t="shared" si="23"/>
        <v>26.91</v>
      </c>
      <c r="BO7" s="8">
        <f t="shared" si="24"/>
        <v>26.91</v>
      </c>
      <c r="BP7" s="182">
        <f t="shared" si="25"/>
        <v>-1.1799999999999997</v>
      </c>
      <c r="BQ7" s="182">
        <f t="shared" si="26"/>
        <v>-1.1799999999999997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1040</v>
      </c>
      <c r="G8" s="16">
        <f>'[3]17'!G10</f>
        <v>0</v>
      </c>
      <c r="H8" s="17">
        <f t="shared" si="27"/>
        <v>1360</v>
      </c>
      <c r="I8" s="15">
        <f>'[3]17'!J10</f>
        <v>270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25.73</v>
      </c>
      <c r="AU8" s="8">
        <v>25.73</v>
      </c>
      <c r="AW8" s="208">
        <v>26.91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26.91</v>
      </c>
      <c r="BD8" s="208">
        <v>26.91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26.91</v>
      </c>
      <c r="BL8" s="8">
        <f t="shared" si="21"/>
        <v>25.73</v>
      </c>
      <c r="BM8" s="8">
        <f t="shared" si="22"/>
        <v>25.73</v>
      </c>
      <c r="BN8" s="8">
        <f t="shared" si="23"/>
        <v>26.91</v>
      </c>
      <c r="BO8" s="8">
        <f t="shared" si="24"/>
        <v>26.91</v>
      </c>
      <c r="BP8" s="182">
        <f t="shared" si="25"/>
        <v>-1.1799999999999997</v>
      </c>
      <c r="BQ8" s="182">
        <f t="shared" si="26"/>
        <v>-1.1799999999999997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1040</v>
      </c>
      <c r="G9" s="16">
        <f>'[3]17'!G11</f>
        <v>0</v>
      </c>
      <c r="H9" s="17">
        <f t="shared" si="27"/>
        <v>1360</v>
      </c>
      <c r="I9" s="15">
        <f>'[3]17'!J11</f>
        <v>270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25.73</v>
      </c>
      <c r="AU9" s="8">
        <v>25.73</v>
      </c>
      <c r="AW9" s="208">
        <v>26.91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26.91</v>
      </c>
      <c r="BD9" s="208">
        <v>26.91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26.91</v>
      </c>
      <c r="BL9" s="8">
        <f t="shared" si="21"/>
        <v>25.73</v>
      </c>
      <c r="BM9" s="8">
        <f t="shared" si="22"/>
        <v>25.73</v>
      </c>
      <c r="BN9" s="8">
        <f t="shared" si="23"/>
        <v>26.91</v>
      </c>
      <c r="BO9" s="8">
        <f t="shared" si="24"/>
        <v>26.91</v>
      </c>
      <c r="BP9" s="182">
        <f t="shared" si="25"/>
        <v>-1.1799999999999997</v>
      </c>
      <c r="BQ9" s="182">
        <f t="shared" si="26"/>
        <v>-1.1799999999999997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1040</v>
      </c>
      <c r="G10" s="16">
        <f>'[3]17'!G12</f>
        <v>0</v>
      </c>
      <c r="H10" s="17">
        <f t="shared" si="27"/>
        <v>1360</v>
      </c>
      <c r="I10" s="15">
        <f>'[3]17'!J12</f>
        <v>270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25.17</v>
      </c>
      <c r="AU10" s="8">
        <v>30.6</v>
      </c>
      <c r="AW10" s="208">
        <v>26.91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26.91</v>
      </c>
      <c r="BD10" s="208">
        <v>26.91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26.91</v>
      </c>
      <c r="BL10" s="8">
        <f t="shared" si="21"/>
        <v>25.17</v>
      </c>
      <c r="BM10" s="8">
        <f t="shared" si="22"/>
        <v>30.6</v>
      </c>
      <c r="BN10" s="8">
        <f t="shared" si="23"/>
        <v>26.91</v>
      </c>
      <c r="BO10" s="8">
        <f t="shared" si="24"/>
        <v>26.91</v>
      </c>
      <c r="BP10" s="182">
        <f t="shared" si="25"/>
        <v>-1.7399999999999984</v>
      </c>
      <c r="BQ10" s="182">
        <f t="shared" si="26"/>
        <v>3.6900000000000013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1040</v>
      </c>
      <c r="G11" s="16">
        <f>'[3]17'!G13</f>
        <v>0</v>
      </c>
      <c r="H11" s="17">
        <f t="shared" si="27"/>
        <v>1360</v>
      </c>
      <c r="I11" s="15">
        <f>'[3]17'!J13</f>
        <v>270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25.17</v>
      </c>
      <c r="AU11" s="8">
        <v>30.6</v>
      </c>
      <c r="AW11" s="208">
        <v>26.91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26.91</v>
      </c>
      <c r="BD11" s="208">
        <v>26.91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26.91</v>
      </c>
      <c r="BL11" s="8">
        <f t="shared" si="21"/>
        <v>25.17</v>
      </c>
      <c r="BM11" s="8">
        <f t="shared" si="22"/>
        <v>30.6</v>
      </c>
      <c r="BN11" s="8">
        <f t="shared" si="23"/>
        <v>26.91</v>
      </c>
      <c r="BO11" s="8">
        <f t="shared" si="24"/>
        <v>26.91</v>
      </c>
      <c r="BP11" s="182">
        <f t="shared" si="25"/>
        <v>-1.7399999999999984</v>
      </c>
      <c r="BQ11" s="182">
        <f t="shared" si="26"/>
        <v>3.6900000000000013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1040</v>
      </c>
      <c r="G12" s="16">
        <f>'[3]17'!G14</f>
        <v>0</v>
      </c>
      <c r="H12" s="17">
        <f t="shared" si="27"/>
        <v>1360</v>
      </c>
      <c r="I12" s="15">
        <f>'[3]17'!J14</f>
        <v>270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30.6</v>
      </c>
      <c r="AU12" s="8">
        <v>30.6</v>
      </c>
      <c r="AW12" s="208">
        <v>26.91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26.91</v>
      </c>
      <c r="BD12" s="208">
        <v>26.91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26.91</v>
      </c>
      <c r="BL12" s="8">
        <f t="shared" si="21"/>
        <v>30.6</v>
      </c>
      <c r="BM12" s="8">
        <f t="shared" si="22"/>
        <v>30.6</v>
      </c>
      <c r="BN12" s="8">
        <f t="shared" si="23"/>
        <v>26.91</v>
      </c>
      <c r="BO12" s="8">
        <f t="shared" si="24"/>
        <v>26.91</v>
      </c>
      <c r="BP12" s="182">
        <f t="shared" si="25"/>
        <v>3.6900000000000013</v>
      </c>
      <c r="BQ12" s="182">
        <f t="shared" si="26"/>
        <v>3.6900000000000013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1040</v>
      </c>
      <c r="G13" s="16">
        <f>'[3]17'!G15</f>
        <v>0</v>
      </c>
      <c r="H13" s="17">
        <f t="shared" si="27"/>
        <v>1360</v>
      </c>
      <c r="I13" s="15">
        <f>'[3]17'!J15</f>
        <v>270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30.6</v>
      </c>
      <c r="AU13" s="8">
        <v>30.6</v>
      </c>
      <c r="AW13" s="208">
        <v>26.91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26.91</v>
      </c>
      <c r="BD13" s="208">
        <v>26.91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26.91</v>
      </c>
      <c r="BL13" s="8">
        <f t="shared" si="21"/>
        <v>30.6</v>
      </c>
      <c r="BM13" s="8">
        <f t="shared" si="22"/>
        <v>30.6</v>
      </c>
      <c r="BN13" s="8">
        <f t="shared" si="23"/>
        <v>26.91</v>
      </c>
      <c r="BO13" s="8">
        <f t="shared" si="24"/>
        <v>26.91</v>
      </c>
      <c r="BP13" s="182">
        <f t="shared" si="25"/>
        <v>3.6900000000000013</v>
      </c>
      <c r="BQ13" s="182">
        <f t="shared" si="26"/>
        <v>3.6900000000000013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1040</v>
      </c>
      <c r="G14" s="16">
        <f>'[3]17'!G16</f>
        <v>0</v>
      </c>
      <c r="H14" s="17">
        <f t="shared" si="27"/>
        <v>1360</v>
      </c>
      <c r="I14" s="15">
        <f>'[3]17'!J16</f>
        <v>270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30.6</v>
      </c>
      <c r="AU14" s="8">
        <v>30.6</v>
      </c>
      <c r="AW14" s="208">
        <v>26.91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26.91</v>
      </c>
      <c r="BD14" s="208">
        <v>26.91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26.91</v>
      </c>
      <c r="BL14" s="8">
        <f t="shared" si="21"/>
        <v>30.6</v>
      </c>
      <c r="BM14" s="8">
        <f t="shared" si="22"/>
        <v>30.6</v>
      </c>
      <c r="BN14" s="8">
        <f t="shared" si="23"/>
        <v>26.91</v>
      </c>
      <c r="BO14" s="8">
        <f t="shared" si="24"/>
        <v>26.91</v>
      </c>
      <c r="BP14" s="182">
        <f t="shared" si="25"/>
        <v>3.6900000000000013</v>
      </c>
      <c r="BQ14" s="182">
        <f t="shared" si="26"/>
        <v>3.6900000000000013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1040</v>
      </c>
      <c r="G15" s="16">
        <f>'[3]17'!G17</f>
        <v>0</v>
      </c>
      <c r="H15" s="17">
        <f t="shared" si="27"/>
        <v>1360</v>
      </c>
      <c r="I15" s="15">
        <f>'[3]17'!J17</f>
        <v>270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30.6</v>
      </c>
      <c r="AU15" s="8">
        <v>30.6</v>
      </c>
      <c r="AW15" s="208">
        <v>26.91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26.91</v>
      </c>
      <c r="BD15" s="208">
        <v>26.91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26.91</v>
      </c>
      <c r="BL15" s="8">
        <f t="shared" si="21"/>
        <v>30.6</v>
      </c>
      <c r="BM15" s="8">
        <f t="shared" si="22"/>
        <v>30.6</v>
      </c>
      <c r="BN15" s="8">
        <f t="shared" si="23"/>
        <v>26.91</v>
      </c>
      <c r="BO15" s="8">
        <f t="shared" si="24"/>
        <v>26.91</v>
      </c>
      <c r="BP15" s="182">
        <f t="shared" si="25"/>
        <v>3.6900000000000013</v>
      </c>
      <c r="BQ15" s="182">
        <f t="shared" si="26"/>
        <v>3.6900000000000013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1040</v>
      </c>
      <c r="G16" s="16">
        <f>'[3]17'!G18</f>
        <v>0</v>
      </c>
      <c r="H16" s="17">
        <f t="shared" si="27"/>
        <v>1360</v>
      </c>
      <c r="I16" s="15">
        <f>'[3]17'!J18</f>
        <v>270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30.6</v>
      </c>
      <c r="AU16" s="8">
        <v>30.6</v>
      </c>
      <c r="AW16" s="208">
        <v>26.91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26.91</v>
      </c>
      <c r="BD16" s="208">
        <v>26.91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26.91</v>
      </c>
      <c r="BL16" s="8">
        <f t="shared" si="21"/>
        <v>30.6</v>
      </c>
      <c r="BM16" s="8">
        <f t="shared" si="22"/>
        <v>30.6</v>
      </c>
      <c r="BN16" s="8">
        <f t="shared" si="23"/>
        <v>26.91</v>
      </c>
      <c r="BO16" s="8">
        <f t="shared" si="24"/>
        <v>26.91</v>
      </c>
      <c r="BP16" s="182">
        <f t="shared" si="25"/>
        <v>3.6900000000000013</v>
      </c>
      <c r="BQ16" s="182">
        <f t="shared" si="26"/>
        <v>3.6900000000000013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1040</v>
      </c>
      <c r="G17" s="16">
        <f>'[3]17'!G19</f>
        <v>0</v>
      </c>
      <c r="H17" s="17">
        <f t="shared" si="27"/>
        <v>1360</v>
      </c>
      <c r="I17" s="15">
        <f>'[3]17'!J19</f>
        <v>270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30.6</v>
      </c>
      <c r="AU17" s="8">
        <v>30.6</v>
      </c>
      <c r="AW17" s="208">
        <v>26.91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26.91</v>
      </c>
      <c r="BD17" s="208">
        <v>26.91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26.91</v>
      </c>
      <c r="BL17" s="8">
        <f t="shared" si="21"/>
        <v>30.6</v>
      </c>
      <c r="BM17" s="8">
        <f t="shared" si="22"/>
        <v>30.6</v>
      </c>
      <c r="BN17" s="8">
        <f t="shared" si="23"/>
        <v>26.91</v>
      </c>
      <c r="BO17" s="8">
        <f t="shared" si="24"/>
        <v>26.91</v>
      </c>
      <c r="BP17" s="182">
        <f t="shared" si="25"/>
        <v>3.6900000000000013</v>
      </c>
      <c r="BQ17" s="182">
        <f t="shared" si="26"/>
        <v>3.6900000000000013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1040</v>
      </c>
      <c r="G18" s="16">
        <f>'[3]17'!G20</f>
        <v>0</v>
      </c>
      <c r="H18" s="17">
        <f t="shared" si="27"/>
        <v>1360</v>
      </c>
      <c r="I18" s="15">
        <f>'[3]17'!J20</f>
        <v>270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30.6</v>
      </c>
      <c r="AU18" s="8">
        <v>30.6</v>
      </c>
      <c r="AW18" s="208">
        <v>26.91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26.91</v>
      </c>
      <c r="BD18" s="208">
        <v>26.91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26.91</v>
      </c>
      <c r="BL18" s="8">
        <f t="shared" si="21"/>
        <v>30.6</v>
      </c>
      <c r="BM18" s="8">
        <f t="shared" si="22"/>
        <v>30.6</v>
      </c>
      <c r="BN18" s="8">
        <f t="shared" si="23"/>
        <v>26.91</v>
      </c>
      <c r="BO18" s="8">
        <f t="shared" si="24"/>
        <v>26.91</v>
      </c>
      <c r="BP18" s="182">
        <f t="shared" si="25"/>
        <v>3.6900000000000013</v>
      </c>
      <c r="BQ18" s="182">
        <f t="shared" si="26"/>
        <v>3.6900000000000013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1040</v>
      </c>
      <c r="G19" s="16">
        <f>'[3]17'!G21</f>
        <v>0</v>
      </c>
      <c r="H19" s="17">
        <f t="shared" si="27"/>
        <v>1360</v>
      </c>
      <c r="I19" s="15">
        <f>'[3]17'!J21</f>
        <v>270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30.6</v>
      </c>
      <c r="AU19" s="8">
        <v>30.6</v>
      </c>
      <c r="AW19" s="208">
        <v>26.91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26.91</v>
      </c>
      <c r="BD19" s="208">
        <v>26.91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26.91</v>
      </c>
      <c r="BL19" s="8">
        <f t="shared" si="21"/>
        <v>30.6</v>
      </c>
      <c r="BM19" s="8">
        <f t="shared" si="22"/>
        <v>30.6</v>
      </c>
      <c r="BN19" s="8">
        <f t="shared" si="23"/>
        <v>26.91</v>
      </c>
      <c r="BO19" s="8">
        <f t="shared" si="24"/>
        <v>26.91</v>
      </c>
      <c r="BP19" s="182">
        <f t="shared" si="25"/>
        <v>3.6900000000000013</v>
      </c>
      <c r="BQ19" s="182">
        <f t="shared" si="26"/>
        <v>3.6900000000000013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1040</v>
      </c>
      <c r="G20" s="16">
        <f>'[3]17'!G22</f>
        <v>0</v>
      </c>
      <c r="H20" s="17">
        <f t="shared" si="27"/>
        <v>1360</v>
      </c>
      <c r="I20" s="15">
        <f>'[3]17'!J22</f>
        <v>270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30.6</v>
      </c>
      <c r="AU20" s="8">
        <v>30.6</v>
      </c>
      <c r="AW20" s="208">
        <v>26.91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26.91</v>
      </c>
      <c r="BD20" s="208">
        <v>26.91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26.91</v>
      </c>
      <c r="BL20" s="8">
        <f t="shared" si="21"/>
        <v>30.6</v>
      </c>
      <c r="BM20" s="8">
        <f t="shared" si="22"/>
        <v>30.6</v>
      </c>
      <c r="BN20" s="8">
        <f t="shared" si="23"/>
        <v>26.91</v>
      </c>
      <c r="BO20" s="8">
        <f t="shared" si="24"/>
        <v>26.91</v>
      </c>
      <c r="BP20" s="182">
        <f t="shared" si="25"/>
        <v>3.6900000000000013</v>
      </c>
      <c r="BQ20" s="182">
        <f t="shared" si="26"/>
        <v>3.6900000000000013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1040</v>
      </c>
      <c r="G21" s="16">
        <f>'[3]17'!G23</f>
        <v>0</v>
      </c>
      <c r="H21" s="17">
        <f t="shared" si="27"/>
        <v>1360</v>
      </c>
      <c r="I21" s="15">
        <f>'[3]17'!J23</f>
        <v>270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26.33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26.33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211.67000000000002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211.67000000000002</v>
      </c>
      <c r="AT21" s="8">
        <v>30.6</v>
      </c>
      <c r="AU21" s="8">
        <v>30.6</v>
      </c>
      <c r="AW21" s="208">
        <v>26.33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26.33</v>
      </c>
      <c r="BD21" s="208">
        <v>32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32</v>
      </c>
      <c r="BL21" s="8">
        <f t="shared" si="21"/>
        <v>30.6</v>
      </c>
      <c r="BM21" s="8">
        <f t="shared" si="22"/>
        <v>30.6</v>
      </c>
      <c r="BN21" s="8">
        <f t="shared" si="23"/>
        <v>26.33</v>
      </c>
      <c r="BO21" s="8">
        <f t="shared" si="24"/>
        <v>32</v>
      </c>
      <c r="BP21" s="182">
        <f t="shared" si="25"/>
        <v>4.2700000000000031</v>
      </c>
      <c r="BQ21" s="182">
        <f t="shared" si="26"/>
        <v>-1.3999999999999986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1040</v>
      </c>
      <c r="G22" s="16">
        <f>'[3]17'!G24</f>
        <v>0</v>
      </c>
      <c r="H22" s="17">
        <f t="shared" si="27"/>
        <v>1360</v>
      </c>
      <c r="I22" s="15">
        <f>'[3]17'!J24</f>
        <v>270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26.33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26.33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211.67000000000002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211.67000000000002</v>
      </c>
      <c r="AT22" s="8">
        <v>30.6</v>
      </c>
      <c r="AU22" s="8">
        <v>30.6</v>
      </c>
      <c r="AW22" s="208">
        <v>26.33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26.33</v>
      </c>
      <c r="BD22" s="208">
        <v>32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32</v>
      </c>
      <c r="BL22" s="8">
        <f t="shared" si="21"/>
        <v>30.6</v>
      </c>
      <c r="BM22" s="8">
        <f t="shared" si="22"/>
        <v>30.6</v>
      </c>
      <c r="BN22" s="8">
        <f t="shared" si="23"/>
        <v>26.33</v>
      </c>
      <c r="BO22" s="8">
        <f t="shared" si="24"/>
        <v>32</v>
      </c>
      <c r="BP22" s="182">
        <f t="shared" si="25"/>
        <v>4.2700000000000031</v>
      </c>
      <c r="BQ22" s="182">
        <f t="shared" si="26"/>
        <v>-1.3999999999999986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1040</v>
      </c>
      <c r="G23" s="16">
        <f>'[3]17'!G25</f>
        <v>0</v>
      </c>
      <c r="H23" s="17">
        <f t="shared" si="27"/>
        <v>1360</v>
      </c>
      <c r="I23" s="15">
        <f>'[3]17'!J25</f>
        <v>270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206</v>
      </c>
      <c r="AT23" s="8">
        <v>30.6</v>
      </c>
      <c r="AU23" s="8">
        <v>30.6</v>
      </c>
      <c r="AW23" s="208">
        <v>32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32</v>
      </c>
      <c r="BD23" s="208">
        <v>32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32</v>
      </c>
      <c r="BL23" s="8">
        <f t="shared" si="21"/>
        <v>30.6</v>
      </c>
      <c r="BM23" s="8">
        <f t="shared" si="22"/>
        <v>30.6</v>
      </c>
      <c r="BN23" s="8">
        <f t="shared" si="23"/>
        <v>32</v>
      </c>
      <c r="BO23" s="8">
        <f t="shared" si="24"/>
        <v>32</v>
      </c>
      <c r="BP23" s="182">
        <f t="shared" si="25"/>
        <v>-1.3999999999999986</v>
      </c>
      <c r="BQ23" s="182">
        <f t="shared" si="26"/>
        <v>-1.3999999999999986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1040</v>
      </c>
      <c r="G24" s="16">
        <f>'[3]17'!G26</f>
        <v>0</v>
      </c>
      <c r="H24" s="17">
        <f t="shared" si="27"/>
        <v>1360</v>
      </c>
      <c r="I24" s="15">
        <f>'[3]17'!J26</f>
        <v>270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206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206</v>
      </c>
      <c r="AT24" s="8">
        <v>30.6</v>
      </c>
      <c r="AU24" s="8">
        <v>30.6</v>
      </c>
      <c r="AW24" s="208">
        <v>32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32</v>
      </c>
      <c r="BD24" s="208">
        <v>32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32</v>
      </c>
      <c r="BL24" s="8">
        <f t="shared" si="21"/>
        <v>30.6</v>
      </c>
      <c r="BM24" s="8">
        <f t="shared" si="22"/>
        <v>30.6</v>
      </c>
      <c r="BN24" s="8">
        <f t="shared" si="23"/>
        <v>32</v>
      </c>
      <c r="BO24" s="8">
        <f t="shared" si="24"/>
        <v>32</v>
      </c>
      <c r="BP24" s="182">
        <f t="shared" si="25"/>
        <v>-1.3999999999999986</v>
      </c>
      <c r="BQ24" s="182">
        <f t="shared" si="26"/>
        <v>-1.3999999999999986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1040</v>
      </c>
      <c r="G25" s="16">
        <f>'[3]17'!G27</f>
        <v>0</v>
      </c>
      <c r="H25" s="17">
        <f t="shared" si="27"/>
        <v>1360</v>
      </c>
      <c r="I25" s="15">
        <f>'[3]17'!J27</f>
        <v>270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30.6</v>
      </c>
      <c r="AU25" s="8">
        <v>30.6</v>
      </c>
      <c r="AW25" s="208">
        <v>32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32</v>
      </c>
      <c r="BD25" s="208">
        <v>32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32</v>
      </c>
      <c r="BL25" s="8">
        <f t="shared" si="21"/>
        <v>30.6</v>
      </c>
      <c r="BM25" s="8">
        <f t="shared" si="22"/>
        <v>30.6</v>
      </c>
      <c r="BN25" s="8">
        <f t="shared" si="23"/>
        <v>32</v>
      </c>
      <c r="BO25" s="8">
        <f t="shared" si="24"/>
        <v>32</v>
      </c>
      <c r="BP25" s="182">
        <f t="shared" si="25"/>
        <v>-1.3999999999999986</v>
      </c>
      <c r="BQ25" s="182">
        <f t="shared" si="26"/>
        <v>-1.3999999999999986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1040</v>
      </c>
      <c r="G26" s="16">
        <f>'[3]17'!G28</f>
        <v>0</v>
      </c>
      <c r="H26" s="17">
        <f t="shared" si="27"/>
        <v>1360</v>
      </c>
      <c r="I26" s="15">
        <f>'[3]17'!J28</f>
        <v>270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30.6</v>
      </c>
      <c r="AU26" s="8">
        <v>30.6</v>
      </c>
      <c r="AW26" s="208">
        <v>32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32</v>
      </c>
      <c r="BD26" s="208">
        <v>32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32</v>
      </c>
      <c r="BL26" s="8">
        <f t="shared" si="21"/>
        <v>30.6</v>
      </c>
      <c r="BM26" s="8">
        <f t="shared" si="22"/>
        <v>30.6</v>
      </c>
      <c r="BN26" s="8">
        <f t="shared" si="23"/>
        <v>32</v>
      </c>
      <c r="BO26" s="8">
        <f t="shared" si="24"/>
        <v>32</v>
      </c>
      <c r="BP26" s="182">
        <f t="shared" si="25"/>
        <v>-1.3999999999999986</v>
      </c>
      <c r="BQ26" s="182">
        <f t="shared" si="26"/>
        <v>-1.3999999999999986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1040</v>
      </c>
      <c r="G27" s="16">
        <f>'[3]17'!G29</f>
        <v>0</v>
      </c>
      <c r="H27" s="17">
        <f t="shared" si="27"/>
        <v>1360</v>
      </c>
      <c r="I27" s="15">
        <f>'[3]17'!J29</f>
        <v>282.43599999999998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282.43599999999998</v>
      </c>
      <c r="P27" s="18">
        <f>frq!C27</f>
        <v>1</v>
      </c>
      <c r="Q27" s="15">
        <f t="shared" si="29"/>
        <v>282.43599999999998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282.43599999999998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218.43599999999998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218.43599999999998</v>
      </c>
      <c r="AT27" s="8">
        <v>30.6</v>
      </c>
      <c r="AU27" s="8">
        <v>30.6</v>
      </c>
      <c r="AW27" s="208">
        <v>32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32</v>
      </c>
      <c r="BD27" s="208">
        <v>32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32</v>
      </c>
      <c r="BL27" s="8">
        <f t="shared" si="21"/>
        <v>30.6</v>
      </c>
      <c r="BM27" s="8">
        <f t="shared" si="22"/>
        <v>30.6</v>
      </c>
      <c r="BN27" s="8">
        <f t="shared" si="23"/>
        <v>32</v>
      </c>
      <c r="BO27" s="8">
        <f t="shared" si="24"/>
        <v>32</v>
      </c>
      <c r="BP27" s="182">
        <f t="shared" si="25"/>
        <v>-1.3999999999999986</v>
      </c>
      <c r="BQ27" s="182">
        <f t="shared" si="26"/>
        <v>-1.3999999999999986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1040</v>
      </c>
      <c r="G28" s="16">
        <f>'[3]17'!G30</f>
        <v>0</v>
      </c>
      <c r="H28" s="17">
        <f t="shared" si="27"/>
        <v>1360</v>
      </c>
      <c r="I28" s="15">
        <f>'[3]17'!J30</f>
        <v>282.43599999999998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282.43599999999998</v>
      </c>
      <c r="P28" s="18">
        <f>frq!C28</f>
        <v>1</v>
      </c>
      <c r="Q28" s="15">
        <f t="shared" si="29"/>
        <v>282.43599999999998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282.43599999999998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218.43599999999998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218.43599999999998</v>
      </c>
      <c r="AT28" s="8">
        <v>30.6</v>
      </c>
      <c r="AU28" s="8">
        <v>30.6</v>
      </c>
      <c r="AW28" s="208">
        <v>32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32</v>
      </c>
      <c r="BD28" s="208">
        <v>32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32</v>
      </c>
      <c r="BL28" s="8">
        <f t="shared" si="21"/>
        <v>30.6</v>
      </c>
      <c r="BM28" s="8">
        <f t="shared" si="22"/>
        <v>30.6</v>
      </c>
      <c r="BN28" s="8">
        <f t="shared" si="23"/>
        <v>32</v>
      </c>
      <c r="BO28" s="8">
        <f t="shared" si="24"/>
        <v>32</v>
      </c>
      <c r="BP28" s="182">
        <f t="shared" si="25"/>
        <v>-1.3999999999999986</v>
      </c>
      <c r="BQ28" s="182">
        <f t="shared" si="26"/>
        <v>-1.3999999999999986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1040</v>
      </c>
      <c r="G29" s="16">
        <f>'[3]17'!G31</f>
        <v>0</v>
      </c>
      <c r="H29" s="17">
        <f t="shared" si="27"/>
        <v>1360</v>
      </c>
      <c r="I29" s="15">
        <f>'[3]17'!J31</f>
        <v>282.43599999999998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282.43599999999998</v>
      </c>
      <c r="P29" s="18">
        <f>frq!C29</f>
        <v>1</v>
      </c>
      <c r="Q29" s="15">
        <f t="shared" si="29"/>
        <v>282.43599999999998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282.43599999999998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218.43599999999998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218.43599999999998</v>
      </c>
      <c r="AT29" s="8">
        <v>30.6</v>
      </c>
      <c r="AU29" s="8">
        <v>30.6</v>
      </c>
      <c r="AW29" s="208">
        <v>32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32</v>
      </c>
      <c r="BD29" s="208">
        <v>32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32</v>
      </c>
      <c r="BL29" s="8">
        <f t="shared" si="21"/>
        <v>30.6</v>
      </c>
      <c r="BM29" s="8">
        <f t="shared" si="22"/>
        <v>30.6</v>
      </c>
      <c r="BN29" s="8">
        <f t="shared" si="23"/>
        <v>32</v>
      </c>
      <c r="BO29" s="8">
        <f t="shared" si="24"/>
        <v>32</v>
      </c>
      <c r="BP29" s="182">
        <f t="shared" si="25"/>
        <v>-1.3999999999999986</v>
      </c>
      <c r="BQ29" s="182">
        <f t="shared" si="26"/>
        <v>-1.3999999999999986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1040</v>
      </c>
      <c r="G30" s="16">
        <f>'[3]17'!G32</f>
        <v>0</v>
      </c>
      <c r="H30" s="17">
        <f t="shared" si="27"/>
        <v>1360</v>
      </c>
      <c r="I30" s="15">
        <f>'[3]17'!J32</f>
        <v>312.036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312.036</v>
      </c>
      <c r="P30" s="18">
        <f>frq!C30</f>
        <v>1</v>
      </c>
      <c r="Q30" s="15">
        <f t="shared" si="29"/>
        <v>312.036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312.036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248.036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248.036</v>
      </c>
      <c r="AT30" s="8">
        <v>30.6</v>
      </c>
      <c r="AU30" s="8">
        <v>30.6</v>
      </c>
      <c r="AW30" s="208">
        <v>32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32</v>
      </c>
      <c r="BD30" s="208">
        <v>32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32</v>
      </c>
      <c r="BL30" s="8">
        <f t="shared" si="21"/>
        <v>30.6</v>
      </c>
      <c r="BM30" s="8">
        <f t="shared" si="22"/>
        <v>30.6</v>
      </c>
      <c r="BN30" s="8">
        <f t="shared" si="23"/>
        <v>32</v>
      </c>
      <c r="BO30" s="8">
        <f t="shared" si="24"/>
        <v>32</v>
      </c>
      <c r="BP30" s="182">
        <f t="shared" si="25"/>
        <v>-1.3999999999999986</v>
      </c>
      <c r="BQ30" s="182">
        <f t="shared" si="26"/>
        <v>-1.3999999999999986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1040</v>
      </c>
      <c r="G31" s="16">
        <f>'[3]17'!G33</f>
        <v>0</v>
      </c>
      <c r="H31" s="17">
        <f t="shared" si="27"/>
        <v>1360</v>
      </c>
      <c r="I31" s="15">
        <f>'[3]17'!J33</f>
        <v>320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30.6</v>
      </c>
      <c r="AU31" s="8">
        <v>30.6</v>
      </c>
      <c r="AW31" s="208">
        <v>32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32</v>
      </c>
      <c r="BD31" s="208">
        <v>32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32</v>
      </c>
      <c r="BL31" s="8">
        <f t="shared" si="21"/>
        <v>30.6</v>
      </c>
      <c r="BM31" s="8">
        <f t="shared" si="22"/>
        <v>30.6</v>
      </c>
      <c r="BN31" s="8">
        <f t="shared" si="23"/>
        <v>32</v>
      </c>
      <c r="BO31" s="8">
        <f t="shared" si="24"/>
        <v>32</v>
      </c>
      <c r="BP31" s="182">
        <f t="shared" si="25"/>
        <v>-1.3999999999999986</v>
      </c>
      <c r="BQ31" s="182">
        <f t="shared" si="26"/>
        <v>-1.3999999999999986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1040</v>
      </c>
      <c r="G32" s="16">
        <f>'[3]17'!G34</f>
        <v>0</v>
      </c>
      <c r="H32" s="17">
        <f t="shared" si="27"/>
        <v>1360</v>
      </c>
      <c r="I32" s="15">
        <f>'[3]17'!J34</f>
        <v>320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30.6</v>
      </c>
      <c r="AU32" s="8">
        <v>30.6</v>
      </c>
      <c r="AW32" s="208">
        <v>32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32</v>
      </c>
      <c r="BD32" s="208">
        <v>32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32</v>
      </c>
      <c r="BL32" s="8">
        <f t="shared" si="21"/>
        <v>30.6</v>
      </c>
      <c r="BM32" s="8">
        <f t="shared" si="22"/>
        <v>30.6</v>
      </c>
      <c r="BN32" s="8">
        <f t="shared" si="23"/>
        <v>32</v>
      </c>
      <c r="BO32" s="8">
        <f t="shared" si="24"/>
        <v>32</v>
      </c>
      <c r="BP32" s="182">
        <f t="shared" si="25"/>
        <v>-1.3999999999999986</v>
      </c>
      <c r="BQ32" s="182">
        <f t="shared" si="26"/>
        <v>-1.3999999999999986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1040</v>
      </c>
      <c r="G33" s="16">
        <f>'[3]17'!G35</f>
        <v>0</v>
      </c>
      <c r="H33" s="17">
        <f t="shared" si="27"/>
        <v>1360</v>
      </c>
      <c r="I33" s="15">
        <f>'[3]17'!J35</f>
        <v>320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30.6</v>
      </c>
      <c r="AU33" s="8">
        <v>30.6</v>
      </c>
      <c r="AW33" s="208">
        <v>32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32</v>
      </c>
      <c r="BD33" s="208">
        <v>32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32</v>
      </c>
      <c r="BL33" s="8">
        <f t="shared" si="21"/>
        <v>30.6</v>
      </c>
      <c r="BM33" s="8">
        <f t="shared" si="22"/>
        <v>30.6</v>
      </c>
      <c r="BN33" s="8">
        <f t="shared" si="23"/>
        <v>32</v>
      </c>
      <c r="BO33" s="8">
        <f t="shared" si="24"/>
        <v>32</v>
      </c>
      <c r="BP33" s="182">
        <f t="shared" si="25"/>
        <v>-1.3999999999999986</v>
      </c>
      <c r="BQ33" s="182">
        <f t="shared" si="26"/>
        <v>-1.3999999999999986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1040</v>
      </c>
      <c r="G34" s="16">
        <f>'[3]17'!G36</f>
        <v>0</v>
      </c>
      <c r="H34" s="17">
        <f t="shared" si="27"/>
        <v>1360</v>
      </c>
      <c r="I34" s="15">
        <f>'[3]17'!J36</f>
        <v>320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30.6</v>
      </c>
      <c r="AU34" s="8">
        <v>30.6</v>
      </c>
      <c r="AW34" s="208">
        <v>32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32</v>
      </c>
      <c r="BD34" s="208">
        <v>32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32</v>
      </c>
      <c r="BL34" s="8">
        <f t="shared" si="21"/>
        <v>30.6</v>
      </c>
      <c r="BM34" s="8">
        <f t="shared" si="22"/>
        <v>30.6</v>
      </c>
      <c r="BN34" s="8">
        <f t="shared" si="23"/>
        <v>32</v>
      </c>
      <c r="BO34" s="8">
        <f t="shared" si="24"/>
        <v>32</v>
      </c>
      <c r="BP34" s="182">
        <f t="shared" si="25"/>
        <v>-1.3999999999999986</v>
      </c>
      <c r="BQ34" s="182">
        <f t="shared" si="26"/>
        <v>-1.3999999999999986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1040</v>
      </c>
      <c r="G35" s="16">
        <f>'[3]17'!G37</f>
        <v>0</v>
      </c>
      <c r="H35" s="17">
        <f t="shared" si="27"/>
        <v>1360</v>
      </c>
      <c r="I35" s="15">
        <f>'[3]17'!J37</f>
        <v>320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30.6</v>
      </c>
      <c r="AU35" s="8">
        <v>30.6</v>
      </c>
      <c r="AW35" s="208">
        <v>32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32</v>
      </c>
      <c r="BD35" s="208">
        <v>32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32</v>
      </c>
      <c r="BL35" s="8">
        <f t="shared" si="21"/>
        <v>30.6</v>
      </c>
      <c r="BM35" s="8">
        <f t="shared" si="22"/>
        <v>30.6</v>
      </c>
      <c r="BN35" s="8">
        <f t="shared" si="23"/>
        <v>32</v>
      </c>
      <c r="BO35" s="8">
        <f t="shared" si="24"/>
        <v>32</v>
      </c>
      <c r="BP35" s="182">
        <f t="shared" si="25"/>
        <v>-1.3999999999999986</v>
      </c>
      <c r="BQ35" s="182">
        <f t="shared" si="26"/>
        <v>-1.3999999999999986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1040</v>
      </c>
      <c r="G36" s="16">
        <f>'[3]17'!G38</f>
        <v>0</v>
      </c>
      <c r="H36" s="17">
        <f t="shared" si="27"/>
        <v>1360</v>
      </c>
      <c r="I36" s="15">
        <f>'[3]17'!J38</f>
        <v>320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30.6</v>
      </c>
      <c r="AU36" s="8">
        <v>30.6</v>
      </c>
      <c r="AW36" s="208">
        <v>32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32</v>
      </c>
      <c r="BD36" s="208">
        <v>32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32</v>
      </c>
      <c r="BL36" s="8">
        <f t="shared" si="21"/>
        <v>30.6</v>
      </c>
      <c r="BM36" s="8">
        <f t="shared" si="22"/>
        <v>30.6</v>
      </c>
      <c r="BN36" s="8">
        <f t="shared" si="23"/>
        <v>32</v>
      </c>
      <c r="BO36" s="8">
        <f t="shared" si="24"/>
        <v>32</v>
      </c>
      <c r="BP36" s="182">
        <f t="shared" si="25"/>
        <v>-1.3999999999999986</v>
      </c>
      <c r="BQ36" s="182">
        <f t="shared" si="26"/>
        <v>-1.3999999999999986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1040</v>
      </c>
      <c r="G37" s="16">
        <f>'[3]17'!G39</f>
        <v>0</v>
      </c>
      <c r="H37" s="17">
        <f t="shared" si="27"/>
        <v>1360</v>
      </c>
      <c r="I37" s="15">
        <f>'[3]17'!J39</f>
        <v>320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30.6</v>
      </c>
      <c r="AU37" s="8">
        <v>30.6</v>
      </c>
      <c r="AW37" s="208">
        <v>32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32</v>
      </c>
      <c r="BD37" s="208">
        <v>32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32</v>
      </c>
      <c r="BL37" s="8">
        <f t="shared" si="21"/>
        <v>30.6</v>
      </c>
      <c r="BM37" s="8">
        <f t="shared" si="22"/>
        <v>30.6</v>
      </c>
      <c r="BN37" s="8">
        <f t="shared" si="23"/>
        <v>32</v>
      </c>
      <c r="BO37" s="8">
        <f t="shared" si="24"/>
        <v>32</v>
      </c>
      <c r="BP37" s="182">
        <f t="shared" si="25"/>
        <v>-1.3999999999999986</v>
      </c>
      <c r="BQ37" s="182">
        <f t="shared" si="26"/>
        <v>-1.3999999999999986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1040</v>
      </c>
      <c r="G38" s="16">
        <f>'[3]17'!G40</f>
        <v>0</v>
      </c>
      <c r="H38" s="17">
        <f t="shared" si="27"/>
        <v>1360</v>
      </c>
      <c r="I38" s="15">
        <f>'[3]17'!J40</f>
        <v>320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30.6</v>
      </c>
      <c r="AU38" s="8">
        <v>30.6</v>
      </c>
      <c r="AW38" s="208">
        <v>32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32</v>
      </c>
      <c r="BD38" s="208">
        <v>32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32</v>
      </c>
      <c r="BL38" s="8">
        <f t="shared" si="21"/>
        <v>30.6</v>
      </c>
      <c r="BM38" s="8">
        <f t="shared" si="22"/>
        <v>30.6</v>
      </c>
      <c r="BN38" s="8">
        <f t="shared" si="23"/>
        <v>32</v>
      </c>
      <c r="BO38" s="8">
        <f t="shared" si="24"/>
        <v>32</v>
      </c>
      <c r="BP38" s="182">
        <f t="shared" si="25"/>
        <v>-1.3999999999999986</v>
      </c>
      <c r="BQ38" s="182">
        <f t="shared" si="26"/>
        <v>-1.3999999999999986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1040</v>
      </c>
      <c r="G39" s="16">
        <f>'[3]17'!G41</f>
        <v>0</v>
      </c>
      <c r="H39" s="17">
        <f t="shared" si="27"/>
        <v>1360</v>
      </c>
      <c r="I39" s="15">
        <f>'[3]17'!J41</f>
        <v>320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30.6</v>
      </c>
      <c r="AU39" s="8">
        <v>30.6</v>
      </c>
      <c r="AW39" s="208">
        <v>32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32</v>
      </c>
      <c r="BD39" s="208">
        <v>32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32</v>
      </c>
      <c r="BL39" s="8">
        <f t="shared" si="21"/>
        <v>30.6</v>
      </c>
      <c r="BM39" s="8">
        <f t="shared" si="22"/>
        <v>30.6</v>
      </c>
      <c r="BN39" s="8">
        <f t="shared" si="23"/>
        <v>32</v>
      </c>
      <c r="BO39" s="8">
        <f t="shared" si="24"/>
        <v>32</v>
      </c>
      <c r="BP39" s="182">
        <f t="shared" si="25"/>
        <v>-1.3999999999999986</v>
      </c>
      <c r="BQ39" s="182">
        <f t="shared" si="26"/>
        <v>-1.3999999999999986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1040</v>
      </c>
      <c r="G40" s="16">
        <f>'[3]17'!G42</f>
        <v>0</v>
      </c>
      <c r="H40" s="17">
        <f t="shared" si="27"/>
        <v>1360</v>
      </c>
      <c r="I40" s="15">
        <f>'[3]17'!J42</f>
        <v>320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30.6</v>
      </c>
      <c r="AU40" s="8">
        <v>30.6</v>
      </c>
      <c r="AW40" s="208">
        <v>32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32</v>
      </c>
      <c r="BD40" s="208">
        <v>32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32</v>
      </c>
      <c r="BL40" s="8">
        <f t="shared" si="21"/>
        <v>30.6</v>
      </c>
      <c r="BM40" s="8">
        <f t="shared" si="22"/>
        <v>30.6</v>
      </c>
      <c r="BN40" s="8">
        <f t="shared" si="23"/>
        <v>32</v>
      </c>
      <c r="BO40" s="8">
        <f t="shared" si="24"/>
        <v>32</v>
      </c>
      <c r="BP40" s="182">
        <f t="shared" si="25"/>
        <v>-1.3999999999999986</v>
      </c>
      <c r="BQ40" s="182">
        <f t="shared" si="26"/>
        <v>-1.3999999999999986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1040</v>
      </c>
      <c r="G41" s="16">
        <f>'[3]17'!G43</f>
        <v>0</v>
      </c>
      <c r="H41" s="17">
        <f t="shared" si="27"/>
        <v>1360</v>
      </c>
      <c r="I41" s="15">
        <f>'[3]17'!J43</f>
        <v>320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30.6</v>
      </c>
      <c r="AU41" s="8">
        <v>30.6</v>
      </c>
      <c r="AW41" s="208">
        <v>32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32</v>
      </c>
      <c r="BD41" s="208">
        <v>32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32</v>
      </c>
      <c r="BL41" s="8">
        <f t="shared" si="21"/>
        <v>30.6</v>
      </c>
      <c r="BM41" s="8">
        <f t="shared" si="22"/>
        <v>30.6</v>
      </c>
      <c r="BN41" s="8">
        <f t="shared" si="23"/>
        <v>32</v>
      </c>
      <c r="BO41" s="8">
        <f t="shared" si="24"/>
        <v>32</v>
      </c>
      <c r="BP41" s="182">
        <f t="shared" si="25"/>
        <v>-1.3999999999999986</v>
      </c>
      <c r="BQ41" s="182">
        <f t="shared" si="26"/>
        <v>-1.3999999999999986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1040</v>
      </c>
      <c r="G42" s="16">
        <f>'[3]17'!G44</f>
        <v>0</v>
      </c>
      <c r="H42" s="17">
        <f t="shared" si="27"/>
        <v>1360</v>
      </c>
      <c r="I42" s="15">
        <f>'[3]17'!J44</f>
        <v>320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30.6</v>
      </c>
      <c r="AU42" s="8">
        <v>30.6</v>
      </c>
      <c r="AW42" s="208">
        <v>32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32</v>
      </c>
      <c r="BD42" s="208">
        <v>32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32</v>
      </c>
      <c r="BL42" s="8">
        <f t="shared" si="21"/>
        <v>30.6</v>
      </c>
      <c r="BM42" s="8">
        <f t="shared" si="22"/>
        <v>30.6</v>
      </c>
      <c r="BN42" s="8">
        <f t="shared" si="23"/>
        <v>32</v>
      </c>
      <c r="BO42" s="8">
        <f t="shared" si="24"/>
        <v>32</v>
      </c>
      <c r="BP42" s="182">
        <f t="shared" si="25"/>
        <v>-1.3999999999999986</v>
      </c>
      <c r="BQ42" s="182">
        <f t="shared" si="26"/>
        <v>-1.3999999999999986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1040</v>
      </c>
      <c r="G43" s="16">
        <f>'[3]17'!G45</f>
        <v>0</v>
      </c>
      <c r="H43" s="17">
        <f t="shared" si="27"/>
        <v>1360</v>
      </c>
      <c r="I43" s="15">
        <f>'[3]17'!J45</f>
        <v>320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30.6</v>
      </c>
      <c r="AU43" s="8">
        <v>30.6</v>
      </c>
      <c r="AW43" s="208">
        <v>32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32</v>
      </c>
      <c r="BD43" s="208">
        <v>32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32</v>
      </c>
      <c r="BL43" s="8">
        <f t="shared" si="21"/>
        <v>30.6</v>
      </c>
      <c r="BM43" s="8">
        <f t="shared" si="22"/>
        <v>30.6</v>
      </c>
      <c r="BN43" s="8">
        <f t="shared" si="23"/>
        <v>32</v>
      </c>
      <c r="BO43" s="8">
        <f t="shared" si="24"/>
        <v>32</v>
      </c>
      <c r="BP43" s="182">
        <f t="shared" si="25"/>
        <v>-1.3999999999999986</v>
      </c>
      <c r="BQ43" s="182">
        <f t="shared" si="26"/>
        <v>-1.3999999999999986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1040</v>
      </c>
      <c r="G44" s="16">
        <f>'[3]17'!G46</f>
        <v>0</v>
      </c>
      <c r="H44" s="17">
        <f t="shared" si="27"/>
        <v>1360</v>
      </c>
      <c r="I44" s="15">
        <f>'[3]17'!J46</f>
        <v>320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30.6</v>
      </c>
      <c r="AU44" s="8">
        <v>30.6</v>
      </c>
      <c r="AW44" s="208">
        <v>32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32</v>
      </c>
      <c r="BD44" s="208">
        <v>32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32</v>
      </c>
      <c r="BL44" s="8">
        <f t="shared" si="21"/>
        <v>30.6</v>
      </c>
      <c r="BM44" s="8">
        <f t="shared" si="22"/>
        <v>30.6</v>
      </c>
      <c r="BN44" s="8">
        <f t="shared" si="23"/>
        <v>32</v>
      </c>
      <c r="BO44" s="8">
        <f t="shared" si="24"/>
        <v>32</v>
      </c>
      <c r="BP44" s="182">
        <f t="shared" si="25"/>
        <v>-1.3999999999999986</v>
      </c>
      <c r="BQ44" s="182">
        <f t="shared" si="26"/>
        <v>-1.3999999999999986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1040</v>
      </c>
      <c r="G45" s="16">
        <f>'[3]17'!G47</f>
        <v>0</v>
      </c>
      <c r="H45" s="17">
        <f t="shared" si="27"/>
        <v>1360</v>
      </c>
      <c r="I45" s="15">
        <f>'[3]17'!J47</f>
        <v>320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30.6</v>
      </c>
      <c r="AU45" s="8">
        <v>30.6</v>
      </c>
      <c r="AW45" s="208">
        <v>32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32</v>
      </c>
      <c r="BD45" s="208">
        <v>32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32</v>
      </c>
      <c r="BL45" s="8">
        <f t="shared" si="21"/>
        <v>30.6</v>
      </c>
      <c r="BM45" s="8">
        <f t="shared" si="22"/>
        <v>30.6</v>
      </c>
      <c r="BN45" s="8">
        <f t="shared" si="23"/>
        <v>32</v>
      </c>
      <c r="BO45" s="8">
        <f t="shared" si="24"/>
        <v>32</v>
      </c>
      <c r="BP45" s="182">
        <f t="shared" si="25"/>
        <v>-1.3999999999999986</v>
      </c>
      <c r="BQ45" s="182">
        <f t="shared" si="26"/>
        <v>-1.3999999999999986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1040</v>
      </c>
      <c r="G46" s="16">
        <f>'[3]17'!G48</f>
        <v>0</v>
      </c>
      <c r="H46" s="17">
        <f t="shared" si="27"/>
        <v>1360</v>
      </c>
      <c r="I46" s="15">
        <f>'[3]17'!J48</f>
        <v>320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25.17</v>
      </c>
      <c r="AU46" s="8">
        <v>30.6</v>
      </c>
      <c r="AW46" s="208">
        <v>32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32</v>
      </c>
      <c r="BD46" s="208">
        <v>32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32</v>
      </c>
      <c r="BL46" s="8">
        <f t="shared" si="21"/>
        <v>25.17</v>
      </c>
      <c r="BM46" s="8">
        <f t="shared" si="22"/>
        <v>30.6</v>
      </c>
      <c r="BN46" s="8">
        <f t="shared" si="23"/>
        <v>32</v>
      </c>
      <c r="BO46" s="8">
        <f t="shared" si="24"/>
        <v>32</v>
      </c>
      <c r="BP46" s="182">
        <f t="shared" si="25"/>
        <v>-6.8299999999999983</v>
      </c>
      <c r="BQ46" s="182">
        <f t="shared" si="26"/>
        <v>-1.3999999999999986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1040</v>
      </c>
      <c r="G47" s="16">
        <f>'[3]17'!G49</f>
        <v>0</v>
      </c>
      <c r="H47" s="17">
        <f t="shared" si="27"/>
        <v>1360</v>
      </c>
      <c r="I47" s="15">
        <f>'[3]17'!J49</f>
        <v>320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256</v>
      </c>
      <c r="AT47" s="8">
        <v>25.17</v>
      </c>
      <c r="AU47" s="8">
        <v>30.6</v>
      </c>
      <c r="AW47" s="208">
        <v>32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32</v>
      </c>
      <c r="BD47" s="208">
        <v>32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32</v>
      </c>
      <c r="BL47" s="8">
        <f t="shared" si="21"/>
        <v>25.17</v>
      </c>
      <c r="BM47" s="8">
        <f t="shared" si="22"/>
        <v>30.6</v>
      </c>
      <c r="BN47" s="8">
        <f t="shared" si="23"/>
        <v>32</v>
      </c>
      <c r="BO47" s="8">
        <f t="shared" si="24"/>
        <v>32</v>
      </c>
      <c r="BP47" s="182">
        <f t="shared" si="25"/>
        <v>-6.8299999999999983</v>
      </c>
      <c r="BQ47" s="182">
        <f t="shared" si="26"/>
        <v>-1.3999999999999986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1040</v>
      </c>
      <c r="G48" s="16">
        <f>'[3]17'!G50</f>
        <v>0</v>
      </c>
      <c r="H48" s="17">
        <f t="shared" si="27"/>
        <v>1360</v>
      </c>
      <c r="I48" s="15">
        <f>'[3]17'!J50</f>
        <v>320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256</v>
      </c>
      <c r="AT48" s="8">
        <v>25.73</v>
      </c>
      <c r="AU48" s="8">
        <v>25.73</v>
      </c>
      <c r="AW48" s="208">
        <v>32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32</v>
      </c>
      <c r="BD48" s="208">
        <v>32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32</v>
      </c>
      <c r="BL48" s="8">
        <f t="shared" si="21"/>
        <v>25.73</v>
      </c>
      <c r="BM48" s="8">
        <f t="shared" si="22"/>
        <v>25.73</v>
      </c>
      <c r="BN48" s="8">
        <f t="shared" si="23"/>
        <v>32</v>
      </c>
      <c r="BO48" s="8">
        <f t="shared" si="24"/>
        <v>32</v>
      </c>
      <c r="BP48" s="182">
        <f t="shared" si="25"/>
        <v>-6.27</v>
      </c>
      <c r="BQ48" s="182">
        <f t="shared" si="26"/>
        <v>-6.27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1040</v>
      </c>
      <c r="G49" s="16">
        <f>'[3]17'!G51</f>
        <v>0</v>
      </c>
      <c r="H49" s="17">
        <f t="shared" si="27"/>
        <v>1360</v>
      </c>
      <c r="I49" s="15">
        <f>'[3]17'!J51</f>
        <v>320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256</v>
      </c>
      <c r="AT49" s="8">
        <v>25.73</v>
      </c>
      <c r="AU49" s="8">
        <v>25.73</v>
      </c>
      <c r="AW49" s="208">
        <v>32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32</v>
      </c>
      <c r="BD49" s="208">
        <v>32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32</v>
      </c>
      <c r="BL49" s="8">
        <f t="shared" si="21"/>
        <v>25.73</v>
      </c>
      <c r="BM49" s="8">
        <f t="shared" si="22"/>
        <v>25.73</v>
      </c>
      <c r="BN49" s="8">
        <f t="shared" si="23"/>
        <v>32</v>
      </c>
      <c r="BO49" s="8">
        <f t="shared" si="24"/>
        <v>32</v>
      </c>
      <c r="BP49" s="182">
        <f t="shared" si="25"/>
        <v>-6.27</v>
      </c>
      <c r="BQ49" s="182">
        <f t="shared" si="26"/>
        <v>-6.27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1040</v>
      </c>
      <c r="G50" s="16">
        <f>'[3]17'!G52</f>
        <v>0</v>
      </c>
      <c r="H50" s="17">
        <f t="shared" si="27"/>
        <v>1360</v>
      </c>
      <c r="I50" s="15">
        <f>'[3]17'!J52</f>
        <v>320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256</v>
      </c>
      <c r="AT50" s="8">
        <v>25.73</v>
      </c>
      <c r="AU50" s="8">
        <v>25.73</v>
      </c>
      <c r="AW50" s="208">
        <v>32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32</v>
      </c>
      <c r="BD50" s="208">
        <v>32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32</v>
      </c>
      <c r="BL50" s="8">
        <f t="shared" si="21"/>
        <v>25.73</v>
      </c>
      <c r="BM50" s="8">
        <f t="shared" si="22"/>
        <v>25.73</v>
      </c>
      <c r="BN50" s="8">
        <f t="shared" si="23"/>
        <v>32</v>
      </c>
      <c r="BO50" s="8">
        <f t="shared" si="24"/>
        <v>32</v>
      </c>
      <c r="BP50" s="182">
        <f t="shared" si="25"/>
        <v>-6.27</v>
      </c>
      <c r="BQ50" s="182">
        <f t="shared" si="26"/>
        <v>-6.27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1020</v>
      </c>
      <c r="G51" s="16">
        <f>'[3]17'!G53</f>
        <v>0</v>
      </c>
      <c r="H51" s="17">
        <f t="shared" si="27"/>
        <v>1340</v>
      </c>
      <c r="I51" s="15">
        <f>'[3]17'!J53</f>
        <v>287.42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287.42</v>
      </c>
      <c r="P51" s="18">
        <f>frq!C51</f>
        <v>1</v>
      </c>
      <c r="Q51" s="15">
        <f t="shared" si="29"/>
        <v>287.42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287.42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223.42000000000002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223.42000000000002</v>
      </c>
      <c r="AT51" s="8">
        <v>25.73</v>
      </c>
      <c r="AU51" s="8">
        <v>25.73</v>
      </c>
      <c r="AW51" s="208">
        <v>32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32</v>
      </c>
      <c r="BD51" s="208">
        <v>32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32</v>
      </c>
      <c r="BL51" s="8">
        <f t="shared" si="21"/>
        <v>25.73</v>
      </c>
      <c r="BM51" s="8">
        <f t="shared" si="22"/>
        <v>25.73</v>
      </c>
      <c r="BN51" s="8">
        <f t="shared" si="23"/>
        <v>32</v>
      </c>
      <c r="BO51" s="8">
        <f t="shared" si="24"/>
        <v>32</v>
      </c>
      <c r="BP51" s="182">
        <f t="shared" si="25"/>
        <v>-6.27</v>
      </c>
      <c r="BQ51" s="182">
        <f t="shared" si="26"/>
        <v>-6.27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1020</v>
      </c>
      <c r="G52" s="16">
        <f>'[3]17'!G54</f>
        <v>0</v>
      </c>
      <c r="H52" s="17">
        <f t="shared" si="27"/>
        <v>1340</v>
      </c>
      <c r="I52" s="15">
        <f>'[3]17'!J54</f>
        <v>287.42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287.42</v>
      </c>
      <c r="P52" s="18">
        <f>frq!C52</f>
        <v>1</v>
      </c>
      <c r="Q52" s="15">
        <f t="shared" si="29"/>
        <v>287.42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287.42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223.42000000000002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223.42000000000002</v>
      </c>
      <c r="AT52" s="8">
        <v>25.73</v>
      </c>
      <c r="AU52" s="8">
        <v>25.73</v>
      </c>
      <c r="AW52" s="208">
        <v>32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32</v>
      </c>
      <c r="BD52" s="208">
        <v>32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32</v>
      </c>
      <c r="BL52" s="8">
        <f t="shared" si="21"/>
        <v>25.73</v>
      </c>
      <c r="BM52" s="8">
        <f t="shared" si="22"/>
        <v>25.73</v>
      </c>
      <c r="BN52" s="8">
        <f t="shared" si="23"/>
        <v>32</v>
      </c>
      <c r="BO52" s="8">
        <f t="shared" si="24"/>
        <v>32</v>
      </c>
      <c r="BP52" s="182">
        <f t="shared" si="25"/>
        <v>-6.27</v>
      </c>
      <c r="BQ52" s="182">
        <f t="shared" si="26"/>
        <v>-6.27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1020</v>
      </c>
      <c r="G53" s="16">
        <f>'[3]17'!G55</f>
        <v>0</v>
      </c>
      <c r="H53" s="17">
        <f t="shared" si="27"/>
        <v>1340</v>
      </c>
      <c r="I53" s="15">
        <f>'[3]17'!J55</f>
        <v>277.42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277.42</v>
      </c>
      <c r="P53" s="18">
        <f>frq!C53</f>
        <v>1</v>
      </c>
      <c r="Q53" s="15">
        <f t="shared" si="29"/>
        <v>277.42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277.42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213.42000000000002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213.42000000000002</v>
      </c>
      <c r="AT53" s="8">
        <v>25.73</v>
      </c>
      <c r="AU53" s="8">
        <v>25.73</v>
      </c>
      <c r="AW53" s="208">
        <v>32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32</v>
      </c>
      <c r="BD53" s="208">
        <v>32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32</v>
      </c>
      <c r="BL53" s="8">
        <f t="shared" si="21"/>
        <v>25.73</v>
      </c>
      <c r="BM53" s="8">
        <f t="shared" si="22"/>
        <v>25.73</v>
      </c>
      <c r="BN53" s="8">
        <f t="shared" si="23"/>
        <v>32</v>
      </c>
      <c r="BO53" s="8">
        <f t="shared" si="24"/>
        <v>32</v>
      </c>
      <c r="BP53" s="182">
        <f t="shared" si="25"/>
        <v>-6.27</v>
      </c>
      <c r="BQ53" s="182">
        <f t="shared" si="26"/>
        <v>-6.27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1020</v>
      </c>
      <c r="G54" s="16">
        <f>'[3]17'!G56</f>
        <v>0</v>
      </c>
      <c r="H54" s="17">
        <f t="shared" si="27"/>
        <v>1340</v>
      </c>
      <c r="I54" s="15">
        <f>'[3]17'!J56</f>
        <v>277.42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277.42</v>
      </c>
      <c r="P54" s="18">
        <f>frq!C54</f>
        <v>1</v>
      </c>
      <c r="Q54" s="15">
        <f t="shared" si="29"/>
        <v>277.42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277.42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213.42000000000002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213.42000000000002</v>
      </c>
      <c r="AT54" s="8">
        <v>25.73</v>
      </c>
      <c r="AU54" s="8">
        <v>25.73</v>
      </c>
      <c r="AW54" s="208">
        <v>32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32</v>
      </c>
      <c r="BD54" s="208">
        <v>32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32</v>
      </c>
      <c r="BL54" s="8">
        <f t="shared" si="21"/>
        <v>25.73</v>
      </c>
      <c r="BM54" s="8">
        <f t="shared" si="22"/>
        <v>25.73</v>
      </c>
      <c r="BN54" s="8">
        <f t="shared" si="23"/>
        <v>32</v>
      </c>
      <c r="BO54" s="8">
        <f t="shared" si="24"/>
        <v>32</v>
      </c>
      <c r="BP54" s="182">
        <f t="shared" si="25"/>
        <v>-6.27</v>
      </c>
      <c r="BQ54" s="182">
        <f t="shared" si="26"/>
        <v>-6.27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1020</v>
      </c>
      <c r="G55" s="16">
        <f>'[3]17'!G57</f>
        <v>0</v>
      </c>
      <c r="H55" s="17">
        <f t="shared" si="27"/>
        <v>1340</v>
      </c>
      <c r="I55" s="15">
        <f>'[3]17'!J57</f>
        <v>270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25.73</v>
      </c>
      <c r="AU55" s="8">
        <v>25.73</v>
      </c>
      <c r="AW55" s="208">
        <v>32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32</v>
      </c>
      <c r="BD55" s="208">
        <v>32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32</v>
      </c>
      <c r="BL55" s="8">
        <f t="shared" si="21"/>
        <v>25.73</v>
      </c>
      <c r="BM55" s="8">
        <f t="shared" si="22"/>
        <v>25.73</v>
      </c>
      <c r="BN55" s="8">
        <f t="shared" si="23"/>
        <v>32</v>
      </c>
      <c r="BO55" s="8">
        <f t="shared" si="24"/>
        <v>32</v>
      </c>
      <c r="BP55" s="182">
        <f t="shared" si="25"/>
        <v>-6.27</v>
      </c>
      <c r="BQ55" s="182">
        <f t="shared" si="26"/>
        <v>-6.27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1020</v>
      </c>
      <c r="G56" s="16">
        <f>'[3]17'!G58</f>
        <v>0</v>
      </c>
      <c r="H56" s="17">
        <f t="shared" si="27"/>
        <v>1340</v>
      </c>
      <c r="I56" s="15">
        <f>'[3]17'!J58</f>
        <v>270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25.17</v>
      </c>
      <c r="AU56" s="8">
        <v>30.6</v>
      </c>
      <c r="AW56" s="208">
        <v>32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32</v>
      </c>
      <c r="BD56" s="208">
        <v>32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32</v>
      </c>
      <c r="BL56" s="8">
        <f t="shared" si="21"/>
        <v>25.17</v>
      </c>
      <c r="BM56" s="8">
        <f t="shared" si="22"/>
        <v>30.6</v>
      </c>
      <c r="BN56" s="8">
        <f t="shared" si="23"/>
        <v>32</v>
      </c>
      <c r="BO56" s="8">
        <f t="shared" si="24"/>
        <v>32</v>
      </c>
      <c r="BP56" s="182">
        <f t="shared" si="25"/>
        <v>-6.8299999999999983</v>
      </c>
      <c r="BQ56" s="182">
        <f t="shared" si="26"/>
        <v>-1.3999999999999986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1020</v>
      </c>
      <c r="G57" s="16">
        <f>'[3]17'!G59</f>
        <v>0</v>
      </c>
      <c r="H57" s="17">
        <f t="shared" si="27"/>
        <v>1340</v>
      </c>
      <c r="I57" s="15">
        <f>'[3]17'!J59</f>
        <v>270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26.33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26.33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211.67000000000002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211.67000000000002</v>
      </c>
      <c r="AT57" s="8">
        <v>25.17</v>
      </c>
      <c r="AU57" s="8">
        <v>30.6</v>
      </c>
      <c r="AW57" s="208">
        <v>26.33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26.33</v>
      </c>
      <c r="BD57" s="208">
        <v>32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32</v>
      </c>
      <c r="BL57" s="8">
        <f t="shared" si="21"/>
        <v>25.17</v>
      </c>
      <c r="BM57" s="8">
        <f t="shared" si="22"/>
        <v>30.6</v>
      </c>
      <c r="BN57" s="8">
        <f t="shared" si="23"/>
        <v>26.33</v>
      </c>
      <c r="BO57" s="8">
        <f t="shared" si="24"/>
        <v>32</v>
      </c>
      <c r="BP57" s="182">
        <f t="shared" si="25"/>
        <v>-1.1599999999999966</v>
      </c>
      <c r="BQ57" s="182">
        <f t="shared" si="26"/>
        <v>-1.3999999999999986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1020</v>
      </c>
      <c r="G58" s="16">
        <f>'[3]17'!G60</f>
        <v>0</v>
      </c>
      <c r="H58" s="17">
        <f t="shared" si="27"/>
        <v>1340</v>
      </c>
      <c r="I58" s="15">
        <f>'[3]17'!J60</f>
        <v>270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26.33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26.33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211.67000000000002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211.67000000000002</v>
      </c>
      <c r="AT58" s="8">
        <v>25.17</v>
      </c>
      <c r="AU58" s="8">
        <v>30.6</v>
      </c>
      <c r="AW58" s="208">
        <v>26.33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26.33</v>
      </c>
      <c r="BD58" s="208">
        <v>32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32</v>
      </c>
      <c r="BL58" s="8">
        <f t="shared" si="21"/>
        <v>25.17</v>
      </c>
      <c r="BM58" s="8">
        <f t="shared" si="22"/>
        <v>30.6</v>
      </c>
      <c r="BN58" s="8">
        <f t="shared" si="23"/>
        <v>26.33</v>
      </c>
      <c r="BO58" s="8">
        <f t="shared" si="24"/>
        <v>32</v>
      </c>
      <c r="BP58" s="182">
        <f t="shared" si="25"/>
        <v>-1.1599999999999966</v>
      </c>
      <c r="BQ58" s="182">
        <f t="shared" si="26"/>
        <v>-1.3999999999999986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1020</v>
      </c>
      <c r="G59" s="16">
        <f>'[3]17'!G61</f>
        <v>0</v>
      </c>
      <c r="H59" s="17">
        <f t="shared" si="27"/>
        <v>1340</v>
      </c>
      <c r="I59" s="15">
        <f>'[3]17'!J61</f>
        <v>270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0</v>
      </c>
      <c r="AU59" s="8">
        <v>30.6</v>
      </c>
      <c r="AW59" s="208">
        <v>26.91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26.91</v>
      </c>
      <c r="BD59" s="208">
        <v>26.91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26.91</v>
      </c>
      <c r="BL59" s="8">
        <f t="shared" si="21"/>
        <v>0</v>
      </c>
      <c r="BM59" s="8">
        <f t="shared" si="22"/>
        <v>30.6</v>
      </c>
      <c r="BN59" s="8">
        <f t="shared" si="23"/>
        <v>26.91</v>
      </c>
      <c r="BO59" s="8">
        <f t="shared" si="24"/>
        <v>26.91</v>
      </c>
      <c r="BP59" s="182">
        <f t="shared" si="25"/>
        <v>-26.91</v>
      </c>
      <c r="BQ59" s="182">
        <f t="shared" si="26"/>
        <v>3.6900000000000013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1020</v>
      </c>
      <c r="G60" s="16">
        <f>'[3]17'!G62</f>
        <v>0</v>
      </c>
      <c r="H60" s="17">
        <f t="shared" si="27"/>
        <v>1340</v>
      </c>
      <c r="I60" s="15">
        <f>'[3]17'!J62</f>
        <v>270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0</v>
      </c>
      <c r="AU60" s="8">
        <v>30.6</v>
      </c>
      <c r="AW60" s="208">
        <v>26.91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26.91</v>
      </c>
      <c r="BD60" s="208">
        <v>26.91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26.91</v>
      </c>
      <c r="BL60" s="8">
        <f t="shared" si="21"/>
        <v>0</v>
      </c>
      <c r="BM60" s="8">
        <f t="shared" si="22"/>
        <v>30.6</v>
      </c>
      <c r="BN60" s="8">
        <f t="shared" si="23"/>
        <v>26.91</v>
      </c>
      <c r="BO60" s="8">
        <f t="shared" si="24"/>
        <v>26.91</v>
      </c>
      <c r="BP60" s="182">
        <f t="shared" si="25"/>
        <v>-26.91</v>
      </c>
      <c r="BQ60" s="182">
        <f t="shared" si="26"/>
        <v>3.6900000000000013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1020</v>
      </c>
      <c r="G61" s="16">
        <f>'[3]17'!G63</f>
        <v>0</v>
      </c>
      <c r="H61" s="17">
        <f t="shared" si="27"/>
        <v>1340</v>
      </c>
      <c r="I61" s="15">
        <f>'[3]17'!J63</f>
        <v>270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0</v>
      </c>
      <c r="AU61" s="8">
        <v>30.6</v>
      </c>
      <c r="AW61" s="208">
        <v>26.91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26.91</v>
      </c>
      <c r="BD61" s="208">
        <v>26.91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26.91</v>
      </c>
      <c r="BL61" s="8">
        <f t="shared" si="21"/>
        <v>0</v>
      </c>
      <c r="BM61" s="8">
        <f t="shared" si="22"/>
        <v>30.6</v>
      </c>
      <c r="BN61" s="8">
        <f t="shared" si="23"/>
        <v>26.91</v>
      </c>
      <c r="BO61" s="8">
        <f t="shared" si="24"/>
        <v>26.91</v>
      </c>
      <c r="BP61" s="182">
        <f t="shared" si="25"/>
        <v>-26.91</v>
      </c>
      <c r="BQ61" s="182">
        <f t="shared" si="26"/>
        <v>3.6900000000000013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1020</v>
      </c>
      <c r="G62" s="16">
        <f>'[3]17'!G64</f>
        <v>0</v>
      </c>
      <c r="H62" s="17">
        <f t="shared" si="27"/>
        <v>1340</v>
      </c>
      <c r="I62" s="15">
        <f>'[3]17'!J64</f>
        <v>270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30.6</v>
      </c>
      <c r="AU62" s="8">
        <v>30.6</v>
      </c>
      <c r="AW62" s="208">
        <v>26.91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26.91</v>
      </c>
      <c r="BD62" s="208">
        <v>26.91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26.91</v>
      </c>
      <c r="BL62" s="8">
        <f t="shared" si="21"/>
        <v>30.6</v>
      </c>
      <c r="BM62" s="8">
        <f t="shared" si="22"/>
        <v>30.6</v>
      </c>
      <c r="BN62" s="8">
        <f t="shared" si="23"/>
        <v>26.91</v>
      </c>
      <c r="BO62" s="8">
        <f t="shared" si="24"/>
        <v>26.91</v>
      </c>
      <c r="BP62" s="182">
        <f t="shared" si="25"/>
        <v>3.6900000000000013</v>
      </c>
      <c r="BQ62" s="182">
        <f t="shared" si="26"/>
        <v>3.6900000000000013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1020</v>
      </c>
      <c r="G63" s="16">
        <f>'[3]17'!G65</f>
        <v>0</v>
      </c>
      <c r="H63" s="17">
        <f t="shared" si="27"/>
        <v>1340</v>
      </c>
      <c r="I63" s="15">
        <f>'[3]17'!J65</f>
        <v>270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30.6</v>
      </c>
      <c r="AU63" s="8">
        <v>30.6</v>
      </c>
      <c r="AW63" s="208">
        <v>26.91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26.91</v>
      </c>
      <c r="BD63" s="208">
        <v>26.91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26.91</v>
      </c>
      <c r="BL63" s="8">
        <f t="shared" si="21"/>
        <v>30.6</v>
      </c>
      <c r="BM63" s="8">
        <f t="shared" si="22"/>
        <v>30.6</v>
      </c>
      <c r="BN63" s="8">
        <f t="shared" si="23"/>
        <v>26.91</v>
      </c>
      <c r="BO63" s="8">
        <f t="shared" si="24"/>
        <v>26.91</v>
      </c>
      <c r="BP63" s="182">
        <f t="shared" si="25"/>
        <v>3.6900000000000013</v>
      </c>
      <c r="BQ63" s="182">
        <f t="shared" si="26"/>
        <v>3.6900000000000013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1020</v>
      </c>
      <c r="G64" s="16">
        <f>'[3]17'!G66</f>
        <v>0</v>
      </c>
      <c r="H64" s="17">
        <f t="shared" si="27"/>
        <v>1340</v>
      </c>
      <c r="I64" s="15">
        <f>'[3]17'!J66</f>
        <v>270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30.6</v>
      </c>
      <c r="AU64" s="8">
        <v>30.6</v>
      </c>
      <c r="AW64" s="208">
        <v>26.91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26.91</v>
      </c>
      <c r="BD64" s="208">
        <v>26.91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26.91</v>
      </c>
      <c r="BL64" s="8">
        <f t="shared" si="21"/>
        <v>30.6</v>
      </c>
      <c r="BM64" s="8">
        <f t="shared" si="22"/>
        <v>30.6</v>
      </c>
      <c r="BN64" s="8">
        <f t="shared" si="23"/>
        <v>26.91</v>
      </c>
      <c r="BO64" s="8">
        <f t="shared" si="24"/>
        <v>26.91</v>
      </c>
      <c r="BP64" s="182">
        <f t="shared" si="25"/>
        <v>3.6900000000000013</v>
      </c>
      <c r="BQ64" s="182">
        <f t="shared" si="26"/>
        <v>3.6900000000000013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1020</v>
      </c>
      <c r="G65" s="16">
        <f>'[3]17'!G67</f>
        <v>0</v>
      </c>
      <c r="H65" s="17">
        <f t="shared" si="27"/>
        <v>1340</v>
      </c>
      <c r="I65" s="15">
        <f>'[3]17'!J67</f>
        <v>270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26.33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26.33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211.67000000000002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211.67000000000002</v>
      </c>
      <c r="AT65" s="8">
        <v>30.6</v>
      </c>
      <c r="AU65" s="8">
        <v>30.6</v>
      </c>
      <c r="AW65" s="208">
        <v>26.33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26.33</v>
      </c>
      <c r="BD65" s="208">
        <v>32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32</v>
      </c>
      <c r="BL65" s="8">
        <f t="shared" si="21"/>
        <v>30.6</v>
      </c>
      <c r="BM65" s="8">
        <f t="shared" si="22"/>
        <v>30.6</v>
      </c>
      <c r="BN65" s="8">
        <f t="shared" si="23"/>
        <v>26.33</v>
      </c>
      <c r="BO65" s="8">
        <f t="shared" si="24"/>
        <v>32</v>
      </c>
      <c r="BP65" s="182">
        <f t="shared" si="25"/>
        <v>4.2700000000000031</v>
      </c>
      <c r="BQ65" s="182">
        <f t="shared" si="26"/>
        <v>-1.3999999999999986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1020</v>
      </c>
      <c r="G66" s="16">
        <f>'[3]17'!G68</f>
        <v>0</v>
      </c>
      <c r="H66" s="17">
        <f t="shared" si="27"/>
        <v>1340</v>
      </c>
      <c r="I66" s="15">
        <f>'[3]17'!J68</f>
        <v>270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26.33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26.33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211.67000000000002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211.67000000000002</v>
      </c>
      <c r="AT66" s="8">
        <v>30.6</v>
      </c>
      <c r="AU66" s="8">
        <v>30.6</v>
      </c>
      <c r="AW66" s="208">
        <v>26.33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26.33</v>
      </c>
      <c r="BD66" s="208">
        <v>32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32</v>
      </c>
      <c r="BL66" s="8">
        <f t="shared" si="21"/>
        <v>30.6</v>
      </c>
      <c r="BM66" s="8">
        <f t="shared" si="22"/>
        <v>30.6</v>
      </c>
      <c r="BN66" s="8">
        <f t="shared" si="23"/>
        <v>26.33</v>
      </c>
      <c r="BO66" s="8">
        <f t="shared" si="24"/>
        <v>32</v>
      </c>
      <c r="BP66" s="182">
        <f t="shared" si="25"/>
        <v>4.2700000000000031</v>
      </c>
      <c r="BQ66" s="182">
        <f t="shared" si="26"/>
        <v>-1.3999999999999986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1020</v>
      </c>
      <c r="G67" s="16">
        <f>'[3]17'!G69</f>
        <v>0</v>
      </c>
      <c r="H67" s="17">
        <f t="shared" si="27"/>
        <v>1340</v>
      </c>
      <c r="I67" s="15">
        <f>'[3]17'!J69</f>
        <v>270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26.33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26.33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211.67000000000002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211.67000000000002</v>
      </c>
      <c r="AT67" s="8">
        <v>30.6</v>
      </c>
      <c r="AU67" s="8">
        <v>30.6</v>
      </c>
      <c r="AW67" s="208">
        <v>26.33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26.33</v>
      </c>
      <c r="BD67" s="208">
        <v>32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32</v>
      </c>
      <c r="BL67" s="8">
        <f t="shared" si="21"/>
        <v>30.6</v>
      </c>
      <c r="BM67" s="8">
        <f t="shared" si="22"/>
        <v>30.6</v>
      </c>
      <c r="BN67" s="8">
        <f t="shared" si="23"/>
        <v>26.33</v>
      </c>
      <c r="BO67" s="8">
        <f t="shared" si="24"/>
        <v>32</v>
      </c>
      <c r="BP67" s="182">
        <f t="shared" si="25"/>
        <v>4.2700000000000031</v>
      </c>
      <c r="BQ67" s="182">
        <f t="shared" si="26"/>
        <v>-1.3999999999999986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1020</v>
      </c>
      <c r="G68" s="16">
        <f>'[3]17'!G70</f>
        <v>0</v>
      </c>
      <c r="H68" s="17">
        <f t="shared" si="27"/>
        <v>1340</v>
      </c>
      <c r="I68" s="15">
        <f>'[3]17'!J70</f>
        <v>270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26.33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26.33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211.67000000000002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211.67000000000002</v>
      </c>
      <c r="AT68" s="8">
        <v>30.6</v>
      </c>
      <c r="AU68" s="8">
        <v>30.6</v>
      </c>
      <c r="AW68" s="208">
        <v>26.33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26.33</v>
      </c>
      <c r="BD68" s="208">
        <v>32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32</v>
      </c>
      <c r="BL68" s="8">
        <f t="shared" ref="BL68:BL98" si="53">AT68</f>
        <v>30.6</v>
      </c>
      <c r="BM68" s="8">
        <f t="shared" ref="BM68:BM98" si="54">AU68</f>
        <v>30.6</v>
      </c>
      <c r="BN68" s="8">
        <f t="shared" ref="BN68:BN98" si="55">BC68</f>
        <v>26.33</v>
      </c>
      <c r="BO68" s="8">
        <f t="shared" ref="BO68:BO98" si="56">BJ68</f>
        <v>32</v>
      </c>
      <c r="BP68" s="182">
        <f t="shared" ref="BP68:BP98" si="57">BL68-BN68</f>
        <v>4.2700000000000031</v>
      </c>
      <c r="BQ68" s="182">
        <f t="shared" ref="BQ68:BQ98" si="58">BM68-BO68</f>
        <v>-1.3999999999999986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1020</v>
      </c>
      <c r="G69" s="16">
        <f>'[3]17'!G71</f>
        <v>0</v>
      </c>
      <c r="H69" s="17">
        <f t="shared" ref="H69:H98" si="59">SUM(B69:G69)</f>
        <v>1340</v>
      </c>
      <c r="I69" s="15">
        <f>'[3]17'!J71</f>
        <v>270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26.33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26.33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211.67000000000002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211.67000000000002</v>
      </c>
      <c r="AT69" s="8">
        <v>30.6</v>
      </c>
      <c r="AU69" s="8">
        <v>30.6</v>
      </c>
      <c r="AW69" s="208">
        <v>26.33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26.33</v>
      </c>
      <c r="BD69" s="208">
        <v>32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32</v>
      </c>
      <c r="BL69" s="8">
        <f t="shared" si="53"/>
        <v>30.6</v>
      </c>
      <c r="BM69" s="8">
        <f t="shared" si="54"/>
        <v>30.6</v>
      </c>
      <c r="BN69" s="8">
        <f t="shared" si="55"/>
        <v>26.33</v>
      </c>
      <c r="BO69" s="8">
        <f t="shared" si="56"/>
        <v>32</v>
      </c>
      <c r="BP69" s="182">
        <f t="shared" si="57"/>
        <v>4.2700000000000031</v>
      </c>
      <c r="BQ69" s="182">
        <f t="shared" si="58"/>
        <v>-1.3999999999999986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1020</v>
      </c>
      <c r="G70" s="16">
        <f>'[3]17'!G72</f>
        <v>0</v>
      </c>
      <c r="H70" s="17">
        <f t="shared" si="59"/>
        <v>1340</v>
      </c>
      <c r="I70" s="15">
        <f>'[3]17'!J72</f>
        <v>270.036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270.036</v>
      </c>
      <c r="P70" s="18">
        <f>frq!C70</f>
        <v>1</v>
      </c>
      <c r="Q70" s="15">
        <f t="shared" si="33"/>
        <v>270.036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270.036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238.036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238.036</v>
      </c>
      <c r="AT70" s="8">
        <v>30.6</v>
      </c>
      <c r="AU70" s="8">
        <v>30.6</v>
      </c>
      <c r="AW70" s="208">
        <v>0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0</v>
      </c>
      <c r="BD70" s="208">
        <v>32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32</v>
      </c>
      <c r="BL70" s="8">
        <f t="shared" si="53"/>
        <v>30.6</v>
      </c>
      <c r="BM70" s="8">
        <f t="shared" si="54"/>
        <v>30.6</v>
      </c>
      <c r="BN70" s="8">
        <f t="shared" si="55"/>
        <v>0</v>
      </c>
      <c r="BO70" s="8">
        <f t="shared" si="56"/>
        <v>32</v>
      </c>
      <c r="BP70" s="182">
        <f t="shared" si="57"/>
        <v>30.6</v>
      </c>
      <c r="BQ70" s="182">
        <f t="shared" si="58"/>
        <v>-1.3999999999999986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1020</v>
      </c>
      <c r="G71" s="16">
        <f>'[3]17'!G73</f>
        <v>0</v>
      </c>
      <c r="H71" s="17">
        <f t="shared" si="59"/>
        <v>1340</v>
      </c>
      <c r="I71" s="15">
        <f>'[3]17'!J73</f>
        <v>270.036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270.036</v>
      </c>
      <c r="P71" s="18">
        <f>frq!C71</f>
        <v>1</v>
      </c>
      <c r="Q71" s="15">
        <f t="shared" si="33"/>
        <v>270.036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270.036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238.036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238.036</v>
      </c>
      <c r="AT71" s="8">
        <v>30.6</v>
      </c>
      <c r="AU71" s="8">
        <v>30.6</v>
      </c>
      <c r="AW71" s="208">
        <v>0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0</v>
      </c>
      <c r="BD71" s="208">
        <v>32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32</v>
      </c>
      <c r="BL71" s="8">
        <f t="shared" si="53"/>
        <v>30.6</v>
      </c>
      <c r="BM71" s="8">
        <f t="shared" si="54"/>
        <v>30.6</v>
      </c>
      <c r="BN71" s="8">
        <f t="shared" si="55"/>
        <v>0</v>
      </c>
      <c r="BO71" s="8">
        <f t="shared" si="56"/>
        <v>32</v>
      </c>
      <c r="BP71" s="182">
        <f t="shared" si="57"/>
        <v>30.6</v>
      </c>
      <c r="BQ71" s="182">
        <f t="shared" si="58"/>
        <v>-1.3999999999999986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1020</v>
      </c>
      <c r="G72" s="16">
        <f>'[3]17'!G74</f>
        <v>0</v>
      </c>
      <c r="H72" s="17">
        <f t="shared" si="59"/>
        <v>1340</v>
      </c>
      <c r="I72" s="15">
        <f>'[3]17'!J74</f>
        <v>270.036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270.036</v>
      </c>
      <c r="P72" s="18">
        <f>frq!C72</f>
        <v>1</v>
      </c>
      <c r="Q72" s="15">
        <f t="shared" si="33"/>
        <v>270.036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270.036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238.036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238.036</v>
      </c>
      <c r="AT72" s="8">
        <v>30.6</v>
      </c>
      <c r="AU72" s="8">
        <v>30.6</v>
      </c>
      <c r="AW72" s="208">
        <v>0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0</v>
      </c>
      <c r="BD72" s="208">
        <v>32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32</v>
      </c>
      <c r="BL72" s="8">
        <f t="shared" si="53"/>
        <v>30.6</v>
      </c>
      <c r="BM72" s="8">
        <f t="shared" si="54"/>
        <v>30.6</v>
      </c>
      <c r="BN72" s="8">
        <f t="shared" si="55"/>
        <v>0</v>
      </c>
      <c r="BO72" s="8">
        <f t="shared" si="56"/>
        <v>32</v>
      </c>
      <c r="BP72" s="182">
        <f t="shared" si="57"/>
        <v>30.6</v>
      </c>
      <c r="BQ72" s="182">
        <f t="shared" si="58"/>
        <v>-1.3999999999999986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1020</v>
      </c>
      <c r="G73" s="16">
        <f>'[3]17'!G75</f>
        <v>0</v>
      </c>
      <c r="H73" s="17">
        <f t="shared" si="59"/>
        <v>1340</v>
      </c>
      <c r="I73" s="15">
        <f>'[3]17'!J75</f>
        <v>320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30.6</v>
      </c>
      <c r="AU73" s="8">
        <v>30.6</v>
      </c>
      <c r="AW73" s="208">
        <v>32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32</v>
      </c>
      <c r="BD73" s="208">
        <v>32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32</v>
      </c>
      <c r="BL73" s="8">
        <f t="shared" si="53"/>
        <v>30.6</v>
      </c>
      <c r="BM73" s="8">
        <f t="shared" si="54"/>
        <v>30.6</v>
      </c>
      <c r="BN73" s="8">
        <f t="shared" si="55"/>
        <v>32</v>
      </c>
      <c r="BO73" s="8">
        <f t="shared" si="56"/>
        <v>32</v>
      </c>
      <c r="BP73" s="182">
        <f t="shared" si="57"/>
        <v>-1.3999999999999986</v>
      </c>
      <c r="BQ73" s="182">
        <f t="shared" si="58"/>
        <v>-1.3999999999999986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1020</v>
      </c>
      <c r="G74" s="16">
        <f>'[3]17'!G76</f>
        <v>0</v>
      </c>
      <c r="H74" s="17">
        <f t="shared" si="59"/>
        <v>1340</v>
      </c>
      <c r="I74" s="15">
        <f>'[3]17'!J76</f>
        <v>320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30.6</v>
      </c>
      <c r="AU74" s="8">
        <v>30.6</v>
      </c>
      <c r="AW74" s="208">
        <v>32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32</v>
      </c>
      <c r="BD74" s="208">
        <v>32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32</v>
      </c>
      <c r="BL74" s="8">
        <f t="shared" si="53"/>
        <v>30.6</v>
      </c>
      <c r="BM74" s="8">
        <f t="shared" si="54"/>
        <v>30.6</v>
      </c>
      <c r="BN74" s="8">
        <f t="shared" si="55"/>
        <v>32</v>
      </c>
      <c r="BO74" s="8">
        <f t="shared" si="56"/>
        <v>32</v>
      </c>
      <c r="BP74" s="182">
        <f t="shared" si="57"/>
        <v>-1.3999999999999986</v>
      </c>
      <c r="BQ74" s="182">
        <f t="shared" si="58"/>
        <v>-1.3999999999999986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1040</v>
      </c>
      <c r="G75" s="16">
        <f>'[3]17'!G77</f>
        <v>0</v>
      </c>
      <c r="H75" s="17">
        <f t="shared" si="59"/>
        <v>1360</v>
      </c>
      <c r="I75" s="15">
        <f>'[3]17'!J77</f>
        <v>320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30.6</v>
      </c>
      <c r="AU75" s="8">
        <v>30.6</v>
      </c>
      <c r="AW75" s="208">
        <v>32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32</v>
      </c>
      <c r="BD75" s="208">
        <v>32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32</v>
      </c>
      <c r="BL75" s="8">
        <f t="shared" si="53"/>
        <v>30.6</v>
      </c>
      <c r="BM75" s="8">
        <f t="shared" si="54"/>
        <v>30.6</v>
      </c>
      <c r="BN75" s="8">
        <f t="shared" si="55"/>
        <v>32</v>
      </c>
      <c r="BO75" s="8">
        <f t="shared" si="56"/>
        <v>32</v>
      </c>
      <c r="BP75" s="182">
        <f t="shared" si="57"/>
        <v>-1.3999999999999986</v>
      </c>
      <c r="BQ75" s="182">
        <f t="shared" si="58"/>
        <v>-1.3999999999999986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1040</v>
      </c>
      <c r="G76" s="16">
        <f>'[3]17'!G78</f>
        <v>0</v>
      </c>
      <c r="H76" s="17">
        <f t="shared" si="59"/>
        <v>1360</v>
      </c>
      <c r="I76" s="15">
        <f>'[3]17'!J78</f>
        <v>320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30.6</v>
      </c>
      <c r="AU76" s="8">
        <v>30.6</v>
      </c>
      <c r="AW76" s="208">
        <v>32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32</v>
      </c>
      <c r="BD76" s="208">
        <v>32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32</v>
      </c>
      <c r="BL76" s="8">
        <f t="shared" si="53"/>
        <v>30.6</v>
      </c>
      <c r="BM76" s="8">
        <f t="shared" si="54"/>
        <v>30.6</v>
      </c>
      <c r="BN76" s="8">
        <f t="shared" si="55"/>
        <v>32</v>
      </c>
      <c r="BO76" s="8">
        <f t="shared" si="56"/>
        <v>32</v>
      </c>
      <c r="BP76" s="182">
        <f t="shared" si="57"/>
        <v>-1.3999999999999986</v>
      </c>
      <c r="BQ76" s="182">
        <f t="shared" si="58"/>
        <v>-1.3999999999999986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1040</v>
      </c>
      <c r="G77" s="16">
        <f>'[3]17'!G79</f>
        <v>0</v>
      </c>
      <c r="H77" s="17">
        <f t="shared" si="59"/>
        <v>1360</v>
      </c>
      <c r="I77" s="15">
        <f>'[3]17'!J79</f>
        <v>320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30.6</v>
      </c>
      <c r="AU77" s="8">
        <v>30.6</v>
      </c>
      <c r="AW77" s="208">
        <v>32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32</v>
      </c>
      <c r="BD77" s="208">
        <v>32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32</v>
      </c>
      <c r="BL77" s="8">
        <f t="shared" si="53"/>
        <v>30.6</v>
      </c>
      <c r="BM77" s="8">
        <f t="shared" si="54"/>
        <v>30.6</v>
      </c>
      <c r="BN77" s="8">
        <f t="shared" si="55"/>
        <v>32</v>
      </c>
      <c r="BO77" s="8">
        <f t="shared" si="56"/>
        <v>32</v>
      </c>
      <c r="BP77" s="182">
        <f t="shared" si="57"/>
        <v>-1.3999999999999986</v>
      </c>
      <c r="BQ77" s="182">
        <f t="shared" si="58"/>
        <v>-1.3999999999999986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1040</v>
      </c>
      <c r="G78" s="16">
        <f>'[3]17'!G80</f>
        <v>0</v>
      </c>
      <c r="H78" s="17">
        <f t="shared" si="59"/>
        <v>1360</v>
      </c>
      <c r="I78" s="15">
        <f>'[3]17'!J80</f>
        <v>320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30.6</v>
      </c>
      <c r="AU78" s="8">
        <v>18.7</v>
      </c>
      <c r="AW78" s="208">
        <v>32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32</v>
      </c>
      <c r="BD78" s="208">
        <v>32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32</v>
      </c>
      <c r="BL78" s="8">
        <f t="shared" si="53"/>
        <v>30.6</v>
      </c>
      <c r="BM78" s="8">
        <f t="shared" si="54"/>
        <v>18.7</v>
      </c>
      <c r="BN78" s="8">
        <f t="shared" si="55"/>
        <v>32</v>
      </c>
      <c r="BO78" s="8">
        <f t="shared" si="56"/>
        <v>32</v>
      </c>
      <c r="BP78" s="182">
        <f t="shared" si="57"/>
        <v>-1.3999999999999986</v>
      </c>
      <c r="BQ78" s="182">
        <f t="shared" si="58"/>
        <v>-13.3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1040</v>
      </c>
      <c r="G79" s="16">
        <f>'[3]17'!G81</f>
        <v>0</v>
      </c>
      <c r="H79" s="17">
        <f t="shared" si="59"/>
        <v>1360</v>
      </c>
      <c r="I79" s="15">
        <f>'[3]17'!J81</f>
        <v>320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30.6</v>
      </c>
      <c r="AU79" s="8">
        <v>18.7</v>
      </c>
      <c r="AW79" s="208">
        <v>32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32</v>
      </c>
      <c r="BD79" s="208">
        <v>32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32</v>
      </c>
      <c r="BL79" s="8">
        <f t="shared" si="53"/>
        <v>30.6</v>
      </c>
      <c r="BM79" s="8">
        <f t="shared" si="54"/>
        <v>18.7</v>
      </c>
      <c r="BN79" s="8">
        <f t="shared" si="55"/>
        <v>32</v>
      </c>
      <c r="BO79" s="8">
        <f t="shared" si="56"/>
        <v>32</v>
      </c>
      <c r="BP79" s="182">
        <f t="shared" si="57"/>
        <v>-1.3999999999999986</v>
      </c>
      <c r="BQ79" s="182">
        <f t="shared" si="58"/>
        <v>-13.3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1040</v>
      </c>
      <c r="G80" s="16">
        <f>'[3]17'!G82</f>
        <v>0</v>
      </c>
      <c r="H80" s="17">
        <f t="shared" si="59"/>
        <v>1360</v>
      </c>
      <c r="I80" s="15">
        <f>'[3]17'!J82</f>
        <v>320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30.6</v>
      </c>
      <c r="AU80" s="8">
        <v>18.7</v>
      </c>
      <c r="AW80" s="208">
        <v>32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32</v>
      </c>
      <c r="BD80" s="208">
        <v>32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32</v>
      </c>
      <c r="BL80" s="8">
        <f t="shared" si="53"/>
        <v>30.6</v>
      </c>
      <c r="BM80" s="8">
        <f t="shared" si="54"/>
        <v>18.7</v>
      </c>
      <c r="BN80" s="8">
        <f t="shared" si="55"/>
        <v>32</v>
      </c>
      <c r="BO80" s="8">
        <f t="shared" si="56"/>
        <v>32</v>
      </c>
      <c r="BP80" s="182">
        <f t="shared" si="57"/>
        <v>-1.3999999999999986</v>
      </c>
      <c r="BQ80" s="182">
        <f t="shared" si="58"/>
        <v>-13.3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1040</v>
      </c>
      <c r="G81" s="16">
        <f>'[3]17'!G83</f>
        <v>0</v>
      </c>
      <c r="H81" s="17">
        <f t="shared" si="59"/>
        <v>1360</v>
      </c>
      <c r="I81" s="15">
        <f>'[3]17'!J83</f>
        <v>312.036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312.036</v>
      </c>
      <c r="P81" s="18">
        <f>frq!C81</f>
        <v>1</v>
      </c>
      <c r="Q81" s="15">
        <f t="shared" si="33"/>
        <v>312.036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312.036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248.036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248.036</v>
      </c>
      <c r="AT81" s="8">
        <v>30.6</v>
      </c>
      <c r="AU81" s="8">
        <v>18.7</v>
      </c>
      <c r="AW81" s="208">
        <v>32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32</v>
      </c>
      <c r="BD81" s="208">
        <v>32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32</v>
      </c>
      <c r="BL81" s="8">
        <f t="shared" si="53"/>
        <v>30.6</v>
      </c>
      <c r="BM81" s="8">
        <f t="shared" si="54"/>
        <v>18.7</v>
      </c>
      <c r="BN81" s="8">
        <f t="shared" si="55"/>
        <v>32</v>
      </c>
      <c r="BO81" s="8">
        <f t="shared" si="56"/>
        <v>32</v>
      </c>
      <c r="BP81" s="182">
        <f t="shared" si="57"/>
        <v>-1.3999999999999986</v>
      </c>
      <c r="BQ81" s="182">
        <f t="shared" si="58"/>
        <v>-13.3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1040</v>
      </c>
      <c r="G82" s="16">
        <f>'[3]17'!G84</f>
        <v>0</v>
      </c>
      <c r="H82" s="17">
        <f t="shared" si="59"/>
        <v>1360</v>
      </c>
      <c r="I82" s="15">
        <f>'[3]17'!J84</f>
        <v>302.036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302.036</v>
      </c>
      <c r="P82" s="18">
        <f>frq!C82</f>
        <v>1</v>
      </c>
      <c r="Q82" s="15">
        <f t="shared" si="33"/>
        <v>302.036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302.036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238.036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238.036</v>
      </c>
      <c r="AT82" s="8">
        <v>30.6</v>
      </c>
      <c r="AU82" s="8">
        <v>18.7</v>
      </c>
      <c r="AW82" s="208">
        <v>32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32</v>
      </c>
      <c r="BD82" s="208">
        <v>32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32</v>
      </c>
      <c r="BL82" s="8">
        <f t="shared" si="53"/>
        <v>30.6</v>
      </c>
      <c r="BM82" s="8">
        <f t="shared" si="54"/>
        <v>18.7</v>
      </c>
      <c r="BN82" s="8">
        <f t="shared" si="55"/>
        <v>32</v>
      </c>
      <c r="BO82" s="8">
        <f t="shared" si="56"/>
        <v>32</v>
      </c>
      <c r="BP82" s="182">
        <f t="shared" si="57"/>
        <v>-1.3999999999999986</v>
      </c>
      <c r="BQ82" s="182">
        <f t="shared" si="58"/>
        <v>-13.3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1040</v>
      </c>
      <c r="G83" s="16">
        <f>'[3]17'!G85</f>
        <v>0</v>
      </c>
      <c r="H83" s="17">
        <f t="shared" si="59"/>
        <v>1360</v>
      </c>
      <c r="I83" s="15">
        <f>'[3]17'!J85</f>
        <v>302.036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302.036</v>
      </c>
      <c r="P83" s="18">
        <f>frq!C83</f>
        <v>1</v>
      </c>
      <c r="Q83" s="15">
        <f t="shared" si="33"/>
        <v>302.036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302.036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238.036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238.036</v>
      </c>
      <c r="AT83" s="8">
        <v>30.6</v>
      </c>
      <c r="AU83" s="8">
        <v>18.7</v>
      </c>
      <c r="AW83" s="208">
        <v>32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32</v>
      </c>
      <c r="BD83" s="208">
        <v>32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32</v>
      </c>
      <c r="BL83" s="8">
        <f t="shared" si="53"/>
        <v>30.6</v>
      </c>
      <c r="BM83" s="8">
        <f t="shared" si="54"/>
        <v>18.7</v>
      </c>
      <c r="BN83" s="8">
        <f t="shared" si="55"/>
        <v>32</v>
      </c>
      <c r="BO83" s="8">
        <f t="shared" si="56"/>
        <v>32</v>
      </c>
      <c r="BP83" s="182">
        <f t="shared" si="57"/>
        <v>-1.3999999999999986</v>
      </c>
      <c r="BQ83" s="182">
        <f t="shared" si="58"/>
        <v>-13.3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1040</v>
      </c>
      <c r="G84" s="16">
        <f>'[3]17'!G86</f>
        <v>0</v>
      </c>
      <c r="H84" s="17">
        <f t="shared" si="59"/>
        <v>1360</v>
      </c>
      <c r="I84" s="15">
        <f>'[3]17'!J86</f>
        <v>302.036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302.036</v>
      </c>
      <c r="P84" s="18">
        <f>frq!C84</f>
        <v>1</v>
      </c>
      <c r="Q84" s="15">
        <f t="shared" si="33"/>
        <v>302.036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302.036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238.036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238.036</v>
      </c>
      <c r="AT84" s="8">
        <v>30.6</v>
      </c>
      <c r="AU84" s="8">
        <v>25.17</v>
      </c>
      <c r="AW84" s="208">
        <v>32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32</v>
      </c>
      <c r="BD84" s="208">
        <v>32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32</v>
      </c>
      <c r="BL84" s="8">
        <f t="shared" si="53"/>
        <v>30.6</v>
      </c>
      <c r="BM84" s="8">
        <f t="shared" si="54"/>
        <v>25.17</v>
      </c>
      <c r="BN84" s="8">
        <f t="shared" si="55"/>
        <v>32</v>
      </c>
      <c r="BO84" s="8">
        <f t="shared" si="56"/>
        <v>32</v>
      </c>
      <c r="BP84" s="182">
        <f t="shared" si="57"/>
        <v>-1.3999999999999986</v>
      </c>
      <c r="BQ84" s="182">
        <f t="shared" si="58"/>
        <v>-6.8299999999999983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1040</v>
      </c>
      <c r="G85" s="16">
        <f>'[3]17'!G87</f>
        <v>0</v>
      </c>
      <c r="H85" s="17">
        <f t="shared" si="59"/>
        <v>1360</v>
      </c>
      <c r="I85" s="15">
        <f>'[3]17'!J87</f>
        <v>282.43599999999998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282.43599999999998</v>
      </c>
      <c r="P85" s="18">
        <f>frq!C85</f>
        <v>1</v>
      </c>
      <c r="Q85" s="15">
        <f t="shared" si="33"/>
        <v>282.43599999999998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282.43599999999998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218.43599999999998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218.43599999999998</v>
      </c>
      <c r="AT85" s="8">
        <v>30.6</v>
      </c>
      <c r="AU85" s="8">
        <v>25.17</v>
      </c>
      <c r="AW85" s="208">
        <v>32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32</v>
      </c>
      <c r="BD85" s="208">
        <v>32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32</v>
      </c>
      <c r="BL85" s="8">
        <f t="shared" si="53"/>
        <v>30.6</v>
      </c>
      <c r="BM85" s="8">
        <f t="shared" si="54"/>
        <v>25.17</v>
      </c>
      <c r="BN85" s="8">
        <f t="shared" si="55"/>
        <v>32</v>
      </c>
      <c r="BO85" s="8">
        <f t="shared" si="56"/>
        <v>32</v>
      </c>
      <c r="BP85" s="182">
        <f t="shared" si="57"/>
        <v>-1.3999999999999986</v>
      </c>
      <c r="BQ85" s="182">
        <f t="shared" si="58"/>
        <v>-6.8299999999999983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1040</v>
      </c>
      <c r="G86" s="16">
        <f>'[3]17'!G88</f>
        <v>0</v>
      </c>
      <c r="H86" s="17">
        <f t="shared" si="59"/>
        <v>1360</v>
      </c>
      <c r="I86" s="15">
        <f>'[3]17'!J88</f>
        <v>282.43599999999998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282.43599999999998</v>
      </c>
      <c r="P86" s="18">
        <f>frq!C86</f>
        <v>1</v>
      </c>
      <c r="Q86" s="15">
        <f t="shared" si="33"/>
        <v>282.43599999999998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282.43599999999998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218.43599999999998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218.43599999999998</v>
      </c>
      <c r="AT86" s="8">
        <v>30.6</v>
      </c>
      <c r="AU86" s="8">
        <v>25.17</v>
      </c>
      <c r="AW86" s="208">
        <v>32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32</v>
      </c>
      <c r="BD86" s="208">
        <v>32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32</v>
      </c>
      <c r="BL86" s="8">
        <f t="shared" si="53"/>
        <v>30.6</v>
      </c>
      <c r="BM86" s="8">
        <f t="shared" si="54"/>
        <v>25.17</v>
      </c>
      <c r="BN86" s="8">
        <f t="shared" si="55"/>
        <v>32</v>
      </c>
      <c r="BO86" s="8">
        <f t="shared" si="56"/>
        <v>32</v>
      </c>
      <c r="BP86" s="182">
        <f t="shared" si="57"/>
        <v>-1.3999999999999986</v>
      </c>
      <c r="BQ86" s="182">
        <f t="shared" si="58"/>
        <v>-6.8299999999999983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1040</v>
      </c>
      <c r="G87" s="16">
        <f>'[3]17'!G89</f>
        <v>0</v>
      </c>
      <c r="H87" s="17">
        <f t="shared" si="59"/>
        <v>1360</v>
      </c>
      <c r="I87" s="15">
        <f>'[3]17'!J89</f>
        <v>282.43599999999998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282.43599999999998</v>
      </c>
      <c r="P87" s="18">
        <f>frq!C87</f>
        <v>1</v>
      </c>
      <c r="Q87" s="15">
        <f t="shared" si="33"/>
        <v>282.43599999999998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282.43599999999998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218.43599999999998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218.43599999999998</v>
      </c>
      <c r="AT87" s="8">
        <v>30.6</v>
      </c>
      <c r="AU87" s="8">
        <v>25.17</v>
      </c>
      <c r="AW87" s="208">
        <v>32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32</v>
      </c>
      <c r="BD87" s="208">
        <v>32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32</v>
      </c>
      <c r="BL87" s="8">
        <f t="shared" si="53"/>
        <v>30.6</v>
      </c>
      <c r="BM87" s="8">
        <f t="shared" si="54"/>
        <v>25.17</v>
      </c>
      <c r="BN87" s="8">
        <f t="shared" si="55"/>
        <v>32</v>
      </c>
      <c r="BO87" s="8">
        <f t="shared" si="56"/>
        <v>32</v>
      </c>
      <c r="BP87" s="182">
        <f t="shared" si="57"/>
        <v>-1.3999999999999986</v>
      </c>
      <c r="BQ87" s="182">
        <f t="shared" si="58"/>
        <v>-6.8299999999999983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1040</v>
      </c>
      <c r="G88" s="16">
        <f>'[3]17'!G90</f>
        <v>0</v>
      </c>
      <c r="H88" s="17">
        <f t="shared" si="59"/>
        <v>1360</v>
      </c>
      <c r="I88" s="15">
        <f>'[3]17'!J90</f>
        <v>282.43599999999998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282.43599999999998</v>
      </c>
      <c r="P88" s="18">
        <f>frq!C88</f>
        <v>1</v>
      </c>
      <c r="Q88" s="15">
        <f t="shared" si="33"/>
        <v>282.43599999999998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282.43599999999998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218.43599999999998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218.43599999999998</v>
      </c>
      <c r="AW88" s="208">
        <v>32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32</v>
      </c>
      <c r="BD88" s="208">
        <v>32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1040</v>
      </c>
      <c r="G89" s="16">
        <f>'[3]17'!G91</f>
        <v>0</v>
      </c>
      <c r="H89" s="17">
        <f t="shared" si="59"/>
        <v>1360</v>
      </c>
      <c r="I89" s="15">
        <f>'[3]17'!J91</f>
        <v>270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19.559999999999999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19.559999999999999</v>
      </c>
      <c r="AL89" s="8">
        <f t="shared" si="35"/>
        <v>218.44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218.44</v>
      </c>
      <c r="AW89" s="208">
        <v>32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32</v>
      </c>
      <c r="BD89" s="208">
        <v>19.559999999999999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19.559999999999999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19.559999999999999</v>
      </c>
      <c r="BP89" s="182">
        <f t="shared" si="57"/>
        <v>-32</v>
      </c>
      <c r="BQ89" s="182">
        <f t="shared" si="58"/>
        <v>-19.559999999999999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1040</v>
      </c>
      <c r="G90" s="16">
        <f>'[3]17'!G92</f>
        <v>0</v>
      </c>
      <c r="H90" s="17">
        <f t="shared" si="59"/>
        <v>1360</v>
      </c>
      <c r="I90" s="15">
        <f>'[3]17'!J92</f>
        <v>270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19.559999999999999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19.559999999999999</v>
      </c>
      <c r="AL90" s="8">
        <f t="shared" si="35"/>
        <v>218.44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218.44</v>
      </c>
      <c r="AW90" s="208">
        <v>32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32</v>
      </c>
      <c r="BD90" s="208">
        <v>19.559999999999999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19.559999999999999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19.559999999999999</v>
      </c>
      <c r="BP90" s="182">
        <f t="shared" si="57"/>
        <v>-32</v>
      </c>
      <c r="BQ90" s="182">
        <f t="shared" si="58"/>
        <v>-19.559999999999999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1040</v>
      </c>
      <c r="G91" s="16">
        <f>'[3]17'!G93</f>
        <v>0</v>
      </c>
      <c r="H91" s="17">
        <f t="shared" si="59"/>
        <v>1360</v>
      </c>
      <c r="I91" s="15">
        <f>'[3]17'!J93</f>
        <v>270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19.559999999999999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19.559999999999999</v>
      </c>
      <c r="AL91" s="8">
        <f t="shared" si="35"/>
        <v>218.44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218.44</v>
      </c>
      <c r="AW91" s="208">
        <v>32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32</v>
      </c>
      <c r="BD91" s="208">
        <v>19.559999999999999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19.559999999999999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19.559999999999999</v>
      </c>
      <c r="BP91" s="182">
        <f t="shared" si="57"/>
        <v>-32</v>
      </c>
      <c r="BQ91" s="182">
        <f t="shared" si="58"/>
        <v>-19.559999999999999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1040</v>
      </c>
      <c r="G92" s="16">
        <f>'[3]17'!G94</f>
        <v>0</v>
      </c>
      <c r="H92" s="17">
        <f t="shared" si="59"/>
        <v>1360</v>
      </c>
      <c r="I92" s="15">
        <f>'[3]17'!J94</f>
        <v>270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19.559999999999999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19.559999999999999</v>
      </c>
      <c r="AL92" s="8">
        <f t="shared" si="35"/>
        <v>218.44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218.44</v>
      </c>
      <c r="AW92" s="208">
        <v>32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32</v>
      </c>
      <c r="BD92" s="208">
        <v>19.559999999999999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19.559999999999999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19.559999999999999</v>
      </c>
      <c r="BP92" s="182">
        <f t="shared" si="57"/>
        <v>-32</v>
      </c>
      <c r="BQ92" s="182">
        <f t="shared" si="58"/>
        <v>-19.559999999999999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1040</v>
      </c>
      <c r="G93" s="16">
        <f>'[3]17'!G95</f>
        <v>0</v>
      </c>
      <c r="H93" s="17">
        <f t="shared" si="59"/>
        <v>1360</v>
      </c>
      <c r="I93" s="15">
        <f>'[3]17'!J95</f>
        <v>270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19.559999999999999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19.559999999999999</v>
      </c>
      <c r="AL93" s="8">
        <f t="shared" si="35"/>
        <v>218.44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218.44</v>
      </c>
      <c r="AW93" s="208">
        <v>32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32</v>
      </c>
      <c r="BD93" s="208">
        <v>19.559999999999999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19.559999999999999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19.559999999999999</v>
      </c>
      <c r="BP93" s="182">
        <f t="shared" si="57"/>
        <v>-32</v>
      </c>
      <c r="BQ93" s="182">
        <f t="shared" si="58"/>
        <v>-19.559999999999999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1040</v>
      </c>
      <c r="G94" s="16">
        <f>'[3]17'!G96</f>
        <v>0</v>
      </c>
      <c r="H94" s="17">
        <f t="shared" si="59"/>
        <v>1360</v>
      </c>
      <c r="I94" s="15">
        <f>'[3]17'!J96</f>
        <v>270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19.559999999999999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19.559999999999999</v>
      </c>
      <c r="AL94" s="8">
        <f t="shared" si="35"/>
        <v>218.44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218.44</v>
      </c>
      <c r="AW94" s="208">
        <v>32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32</v>
      </c>
      <c r="BD94" s="208">
        <v>19.559999999999999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19.559999999999999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19.559999999999999</v>
      </c>
      <c r="BP94" s="182">
        <f t="shared" si="57"/>
        <v>-32</v>
      </c>
      <c r="BQ94" s="182">
        <f t="shared" si="58"/>
        <v>-19.559999999999999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1040</v>
      </c>
      <c r="G95" s="16">
        <f>'[3]17'!G97</f>
        <v>0</v>
      </c>
      <c r="H95" s="17">
        <f t="shared" si="59"/>
        <v>1360</v>
      </c>
      <c r="I95" s="15">
        <f>'[3]17'!J97</f>
        <v>270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26.33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26.33</v>
      </c>
      <c r="AL95" s="8">
        <f t="shared" si="35"/>
        <v>211.67000000000002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211.67000000000002</v>
      </c>
      <c r="AW95" s="208">
        <v>32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32</v>
      </c>
      <c r="BD95" s="208">
        <v>26.33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26.33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26.33</v>
      </c>
      <c r="BP95" s="182">
        <f t="shared" si="57"/>
        <v>-32</v>
      </c>
      <c r="BQ95" s="182">
        <f t="shared" si="58"/>
        <v>-26.33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1040</v>
      </c>
      <c r="G96" s="16">
        <f>'[3]17'!G98</f>
        <v>0</v>
      </c>
      <c r="H96" s="17">
        <f t="shared" si="59"/>
        <v>1360</v>
      </c>
      <c r="I96" s="15">
        <f>'[3]17'!J98</f>
        <v>270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26.33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26.33</v>
      </c>
      <c r="AL96" s="8">
        <f t="shared" si="35"/>
        <v>211.67000000000002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211.67000000000002</v>
      </c>
      <c r="AW96" s="208">
        <v>32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32</v>
      </c>
      <c r="BD96" s="208">
        <v>26.33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26.33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26.33</v>
      </c>
      <c r="BP96" s="182">
        <f t="shared" si="57"/>
        <v>-32</v>
      </c>
      <c r="BQ96" s="182">
        <f t="shared" si="58"/>
        <v>-26.33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1040</v>
      </c>
      <c r="G97" s="16">
        <f>'[3]17'!G99</f>
        <v>0</v>
      </c>
      <c r="H97" s="17">
        <f t="shared" si="59"/>
        <v>1360</v>
      </c>
      <c r="I97" s="15">
        <f>'[3]17'!J99</f>
        <v>270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26.33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26.33</v>
      </c>
      <c r="AL97" s="8">
        <f t="shared" si="35"/>
        <v>211.67000000000002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211.67000000000002</v>
      </c>
      <c r="AW97" s="208">
        <v>32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32</v>
      </c>
      <c r="BD97" s="208">
        <v>26.33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26.33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26.33</v>
      </c>
      <c r="BP97" s="182">
        <f t="shared" si="57"/>
        <v>-32</v>
      </c>
      <c r="BQ97" s="182">
        <f t="shared" si="58"/>
        <v>-26.33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1040</v>
      </c>
      <c r="G98" s="16">
        <f>'[3]17'!G100</f>
        <v>0</v>
      </c>
      <c r="H98" s="17">
        <f t="shared" si="59"/>
        <v>1360</v>
      </c>
      <c r="I98" s="15">
        <f>'[3]17'!J100</f>
        <v>270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26.33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26.33</v>
      </c>
      <c r="AL98" s="8">
        <f t="shared" si="35"/>
        <v>211.67000000000002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211.67000000000002</v>
      </c>
      <c r="AW98" s="208">
        <v>32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32</v>
      </c>
      <c r="BD98" s="208">
        <v>26.33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26.33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26.33</v>
      </c>
      <c r="BP98" s="182">
        <f t="shared" si="57"/>
        <v>-32</v>
      </c>
      <c r="BQ98" s="182">
        <f t="shared" si="58"/>
        <v>-26.33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6.9092550000000008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6.9092550000000008</v>
      </c>
      <c r="P99" s="15">
        <f t="shared" si="62"/>
        <v>2.4E-2</v>
      </c>
      <c r="Q99" s="15">
        <f t="shared" si="62"/>
        <v>6.9092550000000008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6.9092550000000008</v>
      </c>
      <c r="X99" s="15">
        <f t="shared" si="62"/>
        <v>0.70070250000000012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0.70070250000000012</v>
      </c>
      <c r="AE99" s="15">
        <f t="shared" si="62"/>
        <v>0.71313000000000004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0.71313000000000004</v>
      </c>
      <c r="AL99" s="15">
        <f t="shared" si="62"/>
        <v>5.4954224999999983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5.4954224999999983</v>
      </c>
      <c r="AS99" s="15">
        <f t="shared" si="62"/>
        <v>0</v>
      </c>
      <c r="AT99" s="15">
        <f t="shared" si="62"/>
        <v>0.59953499999999948</v>
      </c>
      <c r="AU99" s="15">
        <f t="shared" si="62"/>
        <v>0.60870749999999929</v>
      </c>
      <c r="AV99" s="15">
        <f t="shared" si="62"/>
        <v>0</v>
      </c>
      <c r="AW99" s="15">
        <f t="shared" si="62"/>
        <v>0.70070250000000012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0.70070250000000012</v>
      </c>
      <c r="BD99" s="15">
        <f t="shared" si="62"/>
        <v>0.71313000000000004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0.71313000000000004</v>
      </c>
      <c r="BK99" s="15"/>
      <c r="BL99" s="15">
        <f t="shared" si="63"/>
        <v>0.59953499999999948</v>
      </c>
      <c r="BM99" s="15">
        <f t="shared" si="63"/>
        <v>0.60870749999999929</v>
      </c>
      <c r="BN99" s="15">
        <f t="shared" si="63"/>
        <v>0.70070250000000012</v>
      </c>
      <c r="BO99" s="15">
        <f t="shared" si="63"/>
        <v>0.71313000000000004</v>
      </c>
      <c r="BP99" s="15">
        <f t="shared" si="63"/>
        <v>-0.10116749999999997</v>
      </c>
      <c r="BQ99" s="15">
        <f t="shared" si="63"/>
        <v>-0.10442249999999996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44943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44943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142.27200000000002</v>
      </c>
      <c r="E3">
        <f>PPCL!N3</f>
        <v>0</v>
      </c>
      <c r="F3">
        <f>B3+C3</f>
        <v>165</v>
      </c>
      <c r="G3">
        <f>D3+E3</f>
        <v>142.27200000000002</v>
      </c>
      <c r="H3" s="154"/>
      <c r="I3">
        <f>BRPL_EOD!AG3+BRPL_EOD!AH3</f>
        <v>40.11</v>
      </c>
      <c r="J3">
        <f>BYPL_EOD!AG3+BYPL_EOD!AH3</f>
        <v>26</v>
      </c>
      <c r="K3">
        <f>MES_EOD!AG3+MES_EOD!AH3</f>
        <v>8.59</v>
      </c>
      <c r="L3">
        <f>NDMC_EOD!AG3+NDMC_EOD!AH3</f>
        <v>42.96</v>
      </c>
      <c r="M3">
        <f>TPDDL_EOD!AG3+TPDDL_EOD!AH3</f>
        <v>27.34</v>
      </c>
      <c r="N3">
        <f t="shared" ref="N3:N66" si="0">SUM(I3:M3)</f>
        <v>145</v>
      </c>
      <c r="O3" s="154">
        <f t="shared" ref="O3:O66" si="1">G3-N3</f>
        <v>-2.7279999999999802</v>
      </c>
      <c r="P3">
        <v>39.355378758620695</v>
      </c>
      <c r="Q3">
        <v>25.510841379310349</v>
      </c>
      <c r="R3">
        <v>8.4283895172413796</v>
      </c>
      <c r="S3">
        <v>42.151759448275868</v>
      </c>
      <c r="T3">
        <v>26.825630896551729</v>
      </c>
      <c r="U3" s="156">
        <f t="shared" ref="U3:U66" si="2">SUM(P3:T3)</f>
        <v>142.27200000000002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140.94</v>
      </c>
      <c r="E4">
        <f>PPCL!N4</f>
        <v>0</v>
      </c>
      <c r="F4">
        <f t="shared" ref="F4:F67" si="4">B4+C4</f>
        <v>165</v>
      </c>
      <c r="G4">
        <f t="shared" ref="G4:G67" si="5">D4+E4</f>
        <v>140.94</v>
      </c>
      <c r="H4" s="154"/>
      <c r="I4">
        <f>BRPL_EOD!AG4+BRPL_EOD!AH4</f>
        <v>40.11</v>
      </c>
      <c r="J4">
        <f>BYPL_EOD!AG4+BYPL_EOD!AH4</f>
        <v>26</v>
      </c>
      <c r="K4">
        <f>MES_EOD!AG4+MES_EOD!AH4</f>
        <v>8.59</v>
      </c>
      <c r="L4">
        <f>NDMC_EOD!AG4+NDMC_EOD!AH4</f>
        <v>42.96</v>
      </c>
      <c r="M4">
        <f>TPDDL_EOD!AG4+TPDDL_EOD!AH4</f>
        <v>27.34</v>
      </c>
      <c r="N4">
        <f t="shared" si="0"/>
        <v>145</v>
      </c>
      <c r="O4" s="154">
        <f t="shared" si="1"/>
        <v>-4.0600000000000023</v>
      </c>
      <c r="P4">
        <v>38.986919999999998</v>
      </c>
      <c r="Q4">
        <v>25.271999999999998</v>
      </c>
      <c r="R4">
        <v>8.3494799999999998</v>
      </c>
      <c r="S4">
        <v>41.75712</v>
      </c>
      <c r="T4">
        <v>26.574480000000001</v>
      </c>
      <c r="U4" s="156">
        <f t="shared" si="2"/>
        <v>140.94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140.71600000000001</v>
      </c>
      <c r="E5">
        <f>PPCL!N5</f>
        <v>0</v>
      </c>
      <c r="F5">
        <f t="shared" si="4"/>
        <v>165</v>
      </c>
      <c r="G5">
        <f t="shared" si="5"/>
        <v>140.71600000000001</v>
      </c>
      <c r="H5" s="154"/>
      <c r="I5">
        <f>BRPL_EOD!AG5+BRPL_EOD!AH5</f>
        <v>40.11</v>
      </c>
      <c r="J5">
        <f>BYPL_EOD!AG5+BYPL_EOD!AH5</f>
        <v>26</v>
      </c>
      <c r="K5">
        <f>MES_EOD!AG5+MES_EOD!AH5</f>
        <v>8.59</v>
      </c>
      <c r="L5">
        <f>NDMC_EOD!AG5+NDMC_EOD!AH5</f>
        <v>42.96</v>
      </c>
      <c r="M5">
        <f>TPDDL_EOD!AG5+TPDDL_EOD!AH5</f>
        <v>27.34</v>
      </c>
      <c r="N5">
        <f t="shared" si="0"/>
        <v>145</v>
      </c>
      <c r="O5" s="154">
        <f t="shared" si="1"/>
        <v>-4.2839999999999918</v>
      </c>
      <c r="P5">
        <v>38.924956965517246</v>
      </c>
      <c r="Q5">
        <v>25.231834482758622</v>
      </c>
      <c r="R5">
        <v>8.3362099310344835</v>
      </c>
      <c r="S5">
        <v>41.690754206896557</v>
      </c>
      <c r="T5">
        <v>26.532244413793105</v>
      </c>
      <c r="U5" s="156">
        <f t="shared" si="2"/>
        <v>140.71600000000001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140.476</v>
      </c>
      <c r="E6">
        <f>PPCL!N6</f>
        <v>0</v>
      </c>
      <c r="F6">
        <f t="shared" si="4"/>
        <v>165</v>
      </c>
      <c r="G6">
        <f t="shared" si="5"/>
        <v>140.476</v>
      </c>
      <c r="H6" s="154"/>
      <c r="I6">
        <f>BRPL_EOD!AG6+BRPL_EOD!AH6</f>
        <v>40.11</v>
      </c>
      <c r="J6">
        <f>BYPL_EOD!AG6+BYPL_EOD!AH6</f>
        <v>26</v>
      </c>
      <c r="K6">
        <f>MES_EOD!AG6+MES_EOD!AH6</f>
        <v>8.59</v>
      </c>
      <c r="L6">
        <f>NDMC_EOD!AG6+NDMC_EOD!AH6</f>
        <v>42.96</v>
      </c>
      <c r="M6">
        <f>TPDDL_EOD!AG6+TPDDL_EOD!AH6</f>
        <v>27.34</v>
      </c>
      <c r="N6">
        <f t="shared" si="0"/>
        <v>145</v>
      </c>
      <c r="O6" s="154">
        <f t="shared" si="1"/>
        <v>-4.5240000000000009</v>
      </c>
      <c r="P6">
        <v>38.858567999999998</v>
      </c>
      <c r="Q6">
        <v>25.188800000000001</v>
      </c>
      <c r="R6">
        <v>8.3219919999999998</v>
      </c>
      <c r="S6">
        <v>41.619647999999998</v>
      </c>
      <c r="T6">
        <v>26.486992000000001</v>
      </c>
      <c r="U6" s="156">
        <f t="shared" si="2"/>
        <v>140.476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140.85999999999999</v>
      </c>
      <c r="E7">
        <f>PPCL!N7</f>
        <v>0</v>
      </c>
      <c r="F7">
        <f t="shared" si="4"/>
        <v>165</v>
      </c>
      <c r="G7">
        <f t="shared" si="5"/>
        <v>140.85999999999999</v>
      </c>
      <c r="H7" s="154"/>
      <c r="I7">
        <f>BRPL_EOD!AG7+BRPL_EOD!AH7</f>
        <v>40.11</v>
      </c>
      <c r="J7">
        <f>BYPL_EOD!AG7+BYPL_EOD!AH7</f>
        <v>26</v>
      </c>
      <c r="K7">
        <f>MES_EOD!AG7+MES_EOD!AH7</f>
        <v>8.59</v>
      </c>
      <c r="L7">
        <f>NDMC_EOD!AG7+NDMC_EOD!AH7</f>
        <v>42.96</v>
      </c>
      <c r="M7">
        <f>TPDDL_EOD!AG7+TPDDL_EOD!AH7</f>
        <v>27.34</v>
      </c>
      <c r="N7">
        <f t="shared" si="0"/>
        <v>145</v>
      </c>
      <c r="O7" s="154">
        <f t="shared" si="1"/>
        <v>-4.1400000000000148</v>
      </c>
      <c r="P7">
        <v>38.964790344827584</v>
      </c>
      <c r="Q7">
        <v>25.257655172413791</v>
      </c>
      <c r="R7">
        <v>8.3447406896551719</v>
      </c>
      <c r="S7">
        <v>41.733417931034481</v>
      </c>
      <c r="T7">
        <v>26.559395862068964</v>
      </c>
      <c r="U7" s="156">
        <f t="shared" si="2"/>
        <v>140.85999999999999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140.63199999999998</v>
      </c>
      <c r="E8">
        <f>PPCL!N8</f>
        <v>0</v>
      </c>
      <c r="F8">
        <f t="shared" si="4"/>
        <v>165</v>
      </c>
      <c r="G8">
        <f t="shared" si="5"/>
        <v>140.63199999999998</v>
      </c>
      <c r="H8" s="154"/>
      <c r="I8">
        <f>BRPL_EOD!AG8+BRPL_EOD!AH8</f>
        <v>40.11</v>
      </c>
      <c r="J8">
        <f>BYPL_EOD!AG8+BYPL_EOD!AH8</f>
        <v>26</v>
      </c>
      <c r="K8">
        <f>MES_EOD!AG8+MES_EOD!AH8</f>
        <v>8.59</v>
      </c>
      <c r="L8">
        <f>NDMC_EOD!AG8+NDMC_EOD!AH8</f>
        <v>42.96</v>
      </c>
      <c r="M8">
        <f>TPDDL_EOD!AG8+TPDDL_EOD!AH8</f>
        <v>27.34</v>
      </c>
      <c r="N8">
        <f t="shared" si="0"/>
        <v>145</v>
      </c>
      <c r="O8" s="154">
        <f t="shared" si="1"/>
        <v>-4.3680000000000234</v>
      </c>
      <c r="P8">
        <v>38.901720827586203</v>
      </c>
      <c r="Q8">
        <v>25.216772413793098</v>
      </c>
      <c r="R8">
        <v>8.3312336551724115</v>
      </c>
      <c r="S8">
        <v>41.665867034482751</v>
      </c>
      <c r="T8">
        <v>26.516406068965512</v>
      </c>
      <c r="U8" s="156">
        <f t="shared" si="2"/>
        <v>140.63199999999998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141.62800000000001</v>
      </c>
      <c r="E9">
        <f>PPCL!N9</f>
        <v>0</v>
      </c>
      <c r="F9">
        <f t="shared" si="4"/>
        <v>165</v>
      </c>
      <c r="G9">
        <f t="shared" si="5"/>
        <v>141.62800000000001</v>
      </c>
      <c r="H9" s="154"/>
      <c r="I9">
        <f>BRPL_EOD!AG9+BRPL_EOD!AH9</f>
        <v>40.11</v>
      </c>
      <c r="J9">
        <f>BYPL_EOD!AG9+BYPL_EOD!AH9</f>
        <v>26</v>
      </c>
      <c r="K9">
        <f>MES_EOD!AG9+MES_EOD!AH9</f>
        <v>8.59</v>
      </c>
      <c r="L9">
        <f>NDMC_EOD!AG9+NDMC_EOD!AH9</f>
        <v>42.96</v>
      </c>
      <c r="M9">
        <f>TPDDL_EOD!AG9+TPDDL_EOD!AH9</f>
        <v>27.34</v>
      </c>
      <c r="N9">
        <f t="shared" si="0"/>
        <v>145</v>
      </c>
      <c r="O9" s="154">
        <f t="shared" si="1"/>
        <v>-3.3719999999999857</v>
      </c>
      <c r="P9">
        <v>39.177235034482763</v>
      </c>
      <c r="Q9">
        <v>25.39536551724138</v>
      </c>
      <c r="R9">
        <v>8.3902380689655178</v>
      </c>
      <c r="S9">
        <v>41.960957793103454</v>
      </c>
      <c r="T9">
        <v>26.704203586206898</v>
      </c>
      <c r="U9" s="156">
        <f t="shared" si="2"/>
        <v>141.62800000000001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140.88</v>
      </c>
      <c r="E10">
        <f>PPCL!N10</f>
        <v>0</v>
      </c>
      <c r="F10">
        <f t="shared" si="4"/>
        <v>165</v>
      </c>
      <c r="G10">
        <f t="shared" si="5"/>
        <v>140.88</v>
      </c>
      <c r="H10" s="154"/>
      <c r="I10">
        <f>BRPL_EOD!AG10+BRPL_EOD!AH10</f>
        <v>40.11</v>
      </c>
      <c r="J10">
        <f>BYPL_EOD!AG10+BYPL_EOD!AH10</f>
        <v>26</v>
      </c>
      <c r="K10">
        <f>MES_EOD!AG10+MES_EOD!AH10</f>
        <v>8.59</v>
      </c>
      <c r="L10">
        <f>NDMC_EOD!AG10+NDMC_EOD!AH10</f>
        <v>42.96</v>
      </c>
      <c r="M10">
        <f>TPDDL_EOD!AG10+TPDDL_EOD!AH10</f>
        <v>27.34</v>
      </c>
      <c r="N10">
        <f t="shared" si="0"/>
        <v>145</v>
      </c>
      <c r="O10" s="154">
        <f t="shared" si="1"/>
        <v>-4.1200000000000045</v>
      </c>
      <c r="P10">
        <v>38.970322758620689</v>
      </c>
      <c r="Q10">
        <v>25.261241379310345</v>
      </c>
      <c r="R10">
        <v>8.3459255172413798</v>
      </c>
      <c r="S10">
        <v>41.739343448275861</v>
      </c>
      <c r="T10">
        <v>26.563166896551724</v>
      </c>
      <c r="U10" s="156">
        <f t="shared" si="2"/>
        <v>140.88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141.072</v>
      </c>
      <c r="E11">
        <f>PPCL!N11</f>
        <v>0</v>
      </c>
      <c r="F11">
        <f t="shared" si="4"/>
        <v>165</v>
      </c>
      <c r="G11">
        <f t="shared" si="5"/>
        <v>141.072</v>
      </c>
      <c r="H11" s="154"/>
      <c r="I11">
        <f>BRPL_EOD!AG11+BRPL_EOD!AH11</f>
        <v>40.11</v>
      </c>
      <c r="J11">
        <f>BYPL_EOD!AG11+BYPL_EOD!AH11</f>
        <v>26</v>
      </c>
      <c r="K11">
        <f>MES_EOD!AG11+MES_EOD!AH11</f>
        <v>8.59</v>
      </c>
      <c r="L11">
        <f>NDMC_EOD!AG11+NDMC_EOD!AH11</f>
        <v>42.96</v>
      </c>
      <c r="M11">
        <f>TPDDL_EOD!AG11+TPDDL_EOD!AH11</f>
        <v>27.34</v>
      </c>
      <c r="N11">
        <f t="shared" si="0"/>
        <v>145</v>
      </c>
      <c r="O11" s="154">
        <f t="shared" si="1"/>
        <v>-3.9279999999999973</v>
      </c>
      <c r="P11">
        <v>39.023433931034482</v>
      </c>
      <c r="Q11">
        <v>25.29566896551724</v>
      </c>
      <c r="R11">
        <v>8.3572998620689649</v>
      </c>
      <c r="S11">
        <v>41.796228413793102</v>
      </c>
      <c r="T11">
        <v>26.599368827586208</v>
      </c>
      <c r="U11" s="156">
        <f t="shared" si="2"/>
        <v>141.072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140.928</v>
      </c>
      <c r="E12">
        <f>PPCL!N12</f>
        <v>0</v>
      </c>
      <c r="F12">
        <f t="shared" si="4"/>
        <v>165</v>
      </c>
      <c r="G12">
        <f t="shared" si="5"/>
        <v>140.928</v>
      </c>
      <c r="H12" s="154"/>
      <c r="I12">
        <f>BRPL_EOD!AG12+BRPL_EOD!AH12</f>
        <v>40.11</v>
      </c>
      <c r="J12">
        <f>BYPL_EOD!AG12+BYPL_EOD!AH12</f>
        <v>26</v>
      </c>
      <c r="K12">
        <f>MES_EOD!AG12+MES_EOD!AH12</f>
        <v>8.59</v>
      </c>
      <c r="L12">
        <f>NDMC_EOD!AG12+NDMC_EOD!AH12</f>
        <v>42.96</v>
      </c>
      <c r="M12">
        <f>TPDDL_EOD!AG12+TPDDL_EOD!AH12</f>
        <v>27.34</v>
      </c>
      <c r="N12">
        <f t="shared" si="0"/>
        <v>145</v>
      </c>
      <c r="O12" s="154">
        <f t="shared" si="1"/>
        <v>-4.0720000000000027</v>
      </c>
      <c r="P12">
        <v>38.983600551724138</v>
      </c>
      <c r="Q12">
        <v>25.269848275862067</v>
      </c>
      <c r="R12">
        <v>8.3487691034482747</v>
      </c>
      <c r="S12">
        <v>41.753564689655171</v>
      </c>
      <c r="T12">
        <v>26.572217379310345</v>
      </c>
      <c r="U12" s="156">
        <f t="shared" si="2"/>
        <v>140.928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140.79599999999999</v>
      </c>
      <c r="E13">
        <f>PPCL!N13</f>
        <v>0</v>
      </c>
      <c r="F13">
        <f t="shared" si="4"/>
        <v>165</v>
      </c>
      <c r="G13">
        <f t="shared" si="5"/>
        <v>140.79599999999999</v>
      </c>
      <c r="H13" s="154"/>
      <c r="I13">
        <f>BRPL_EOD!AG13+BRPL_EOD!AH13</f>
        <v>40.11</v>
      </c>
      <c r="J13">
        <f>BYPL_EOD!AG13+BYPL_EOD!AH13</f>
        <v>26</v>
      </c>
      <c r="K13">
        <f>MES_EOD!AG13+MES_EOD!AH13</f>
        <v>8.59</v>
      </c>
      <c r="L13">
        <f>NDMC_EOD!AG13+NDMC_EOD!AH13</f>
        <v>42.96</v>
      </c>
      <c r="M13">
        <f>TPDDL_EOD!AG13+TPDDL_EOD!AH13</f>
        <v>27.34</v>
      </c>
      <c r="N13">
        <f t="shared" si="0"/>
        <v>145</v>
      </c>
      <c r="O13" s="154">
        <f t="shared" si="1"/>
        <v>-4.2040000000000077</v>
      </c>
      <c r="P13">
        <v>38.947086620689653</v>
      </c>
      <c r="Q13">
        <v>25.246179310344825</v>
      </c>
      <c r="R13">
        <v>8.3409492413793096</v>
      </c>
      <c r="S13">
        <v>41.714456275862069</v>
      </c>
      <c r="T13">
        <v>26.547328551724135</v>
      </c>
      <c r="U13" s="156">
        <f t="shared" si="2"/>
        <v>140.79599999999999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140.81199999999998</v>
      </c>
      <c r="E14">
        <f>PPCL!N14</f>
        <v>0</v>
      </c>
      <c r="F14">
        <f t="shared" si="4"/>
        <v>165</v>
      </c>
      <c r="G14">
        <f t="shared" si="5"/>
        <v>140.81199999999998</v>
      </c>
      <c r="H14" s="154"/>
      <c r="I14">
        <f>BRPL_EOD!AG14+BRPL_EOD!AH14</f>
        <v>40.11</v>
      </c>
      <c r="J14">
        <f>BYPL_EOD!AG14+BYPL_EOD!AH14</f>
        <v>26</v>
      </c>
      <c r="K14">
        <f>MES_EOD!AG14+MES_EOD!AH14</f>
        <v>8.59</v>
      </c>
      <c r="L14">
        <f>NDMC_EOD!AG14+NDMC_EOD!AH14</f>
        <v>42.96</v>
      </c>
      <c r="M14">
        <f>TPDDL_EOD!AG14+TPDDL_EOD!AH14</f>
        <v>27.34</v>
      </c>
      <c r="N14">
        <f t="shared" si="0"/>
        <v>145</v>
      </c>
      <c r="O14" s="154">
        <f t="shared" si="1"/>
        <v>-4.1880000000000166</v>
      </c>
      <c r="P14">
        <v>38.951512551724136</v>
      </c>
      <c r="Q14">
        <v>25.249048275862066</v>
      </c>
      <c r="R14">
        <v>8.3418971034482752</v>
      </c>
      <c r="S14">
        <v>41.71919668965517</v>
      </c>
      <c r="T14">
        <v>26.550345379310343</v>
      </c>
      <c r="U14" s="156">
        <f t="shared" si="2"/>
        <v>140.81200000000001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140.71999999999997</v>
      </c>
      <c r="E15">
        <f>PPCL!N15</f>
        <v>0</v>
      </c>
      <c r="F15">
        <f t="shared" si="4"/>
        <v>165</v>
      </c>
      <c r="G15">
        <f t="shared" si="5"/>
        <v>140.71999999999997</v>
      </c>
      <c r="H15" s="154"/>
      <c r="I15">
        <f>BRPL_EOD!AG15+BRPL_EOD!AH15</f>
        <v>40.11</v>
      </c>
      <c r="J15">
        <f>BYPL_EOD!AG15+BYPL_EOD!AH15</f>
        <v>26</v>
      </c>
      <c r="K15">
        <f>MES_EOD!AG15+MES_EOD!AH15</f>
        <v>8.59</v>
      </c>
      <c r="L15">
        <f>NDMC_EOD!AG15+NDMC_EOD!AH15</f>
        <v>42.96</v>
      </c>
      <c r="M15">
        <f>TPDDL_EOD!AG15+TPDDL_EOD!AH15</f>
        <v>27.34</v>
      </c>
      <c r="N15">
        <f t="shared" si="0"/>
        <v>145</v>
      </c>
      <c r="O15" s="154">
        <f t="shared" si="1"/>
        <v>-4.2800000000000296</v>
      </c>
      <c r="P15">
        <v>38.926063448275855</v>
      </c>
      <c r="Q15">
        <v>25.232551724137927</v>
      </c>
      <c r="R15">
        <v>8.3364468965517222</v>
      </c>
      <c r="S15">
        <v>41.691939310344821</v>
      </c>
      <c r="T15">
        <v>26.53299862068965</v>
      </c>
      <c r="U15" s="156">
        <f t="shared" si="2"/>
        <v>140.71999999999997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140.52800000000002</v>
      </c>
      <c r="E16">
        <f>PPCL!N16</f>
        <v>0</v>
      </c>
      <c r="F16">
        <f t="shared" si="4"/>
        <v>165</v>
      </c>
      <c r="G16">
        <f t="shared" si="5"/>
        <v>140.52800000000002</v>
      </c>
      <c r="H16" s="154"/>
      <c r="I16">
        <f>BRPL_EOD!AG16+BRPL_EOD!AH16</f>
        <v>40.11</v>
      </c>
      <c r="J16">
        <f>BYPL_EOD!AG16+BYPL_EOD!AH16</f>
        <v>26</v>
      </c>
      <c r="K16">
        <f>MES_EOD!AG16+MES_EOD!AH16</f>
        <v>8.59</v>
      </c>
      <c r="L16">
        <f>NDMC_EOD!AG16+NDMC_EOD!AH16</f>
        <v>42.96</v>
      </c>
      <c r="M16">
        <f>TPDDL_EOD!AG16+TPDDL_EOD!AH16</f>
        <v>27.34</v>
      </c>
      <c r="N16">
        <f t="shared" si="0"/>
        <v>145</v>
      </c>
      <c r="O16" s="154">
        <f t="shared" si="1"/>
        <v>-4.47199999999998</v>
      </c>
      <c r="P16">
        <v>38.872952275862076</v>
      </c>
      <c r="Q16">
        <v>25.198124137931039</v>
      </c>
      <c r="R16">
        <v>8.3250725517241388</v>
      </c>
      <c r="S16">
        <v>41.635054344827594</v>
      </c>
      <c r="T16">
        <v>26.496796689655177</v>
      </c>
      <c r="U16" s="156">
        <f t="shared" si="2"/>
        <v>140.52800000000002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140.54400000000001</v>
      </c>
      <c r="E17">
        <f>PPCL!N17</f>
        <v>0</v>
      </c>
      <c r="F17">
        <f t="shared" si="4"/>
        <v>165</v>
      </c>
      <c r="G17">
        <f t="shared" si="5"/>
        <v>140.54400000000001</v>
      </c>
      <c r="H17" s="154"/>
      <c r="I17">
        <f>BRPL_EOD!AG17+BRPL_EOD!AH17</f>
        <v>40.11</v>
      </c>
      <c r="J17">
        <f>BYPL_EOD!AG17+BYPL_EOD!AH17</f>
        <v>26</v>
      </c>
      <c r="K17">
        <f>MES_EOD!AG17+MES_EOD!AH17</f>
        <v>8.59</v>
      </c>
      <c r="L17">
        <f>NDMC_EOD!AG17+NDMC_EOD!AH17</f>
        <v>42.96</v>
      </c>
      <c r="M17">
        <f>TPDDL_EOD!AG17+TPDDL_EOD!AH17</f>
        <v>27.34</v>
      </c>
      <c r="N17">
        <f t="shared" si="0"/>
        <v>145</v>
      </c>
      <c r="O17" s="154">
        <f t="shared" si="1"/>
        <v>-4.4559999999999889</v>
      </c>
      <c r="P17">
        <v>38.877378206896552</v>
      </c>
      <c r="Q17">
        <v>25.200993103448276</v>
      </c>
      <c r="R17">
        <v>8.3260204137931044</v>
      </c>
      <c r="S17">
        <v>41.639794758620695</v>
      </c>
      <c r="T17">
        <v>26.499813517241382</v>
      </c>
      <c r="U17" s="156">
        <f t="shared" si="2"/>
        <v>140.54400000000001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140.172</v>
      </c>
      <c r="E18">
        <f>PPCL!N18</f>
        <v>0</v>
      </c>
      <c r="F18">
        <f t="shared" si="4"/>
        <v>165</v>
      </c>
      <c r="G18">
        <f t="shared" si="5"/>
        <v>140.172</v>
      </c>
      <c r="H18" s="154"/>
      <c r="I18">
        <f>BRPL_EOD!AG18+BRPL_EOD!AH18</f>
        <v>40.11</v>
      </c>
      <c r="J18">
        <f>BYPL_EOD!AG18+BYPL_EOD!AH18</f>
        <v>26</v>
      </c>
      <c r="K18">
        <f>MES_EOD!AG18+MES_EOD!AH18</f>
        <v>8.59</v>
      </c>
      <c r="L18">
        <f>NDMC_EOD!AG18+NDMC_EOD!AH18</f>
        <v>42.96</v>
      </c>
      <c r="M18">
        <f>TPDDL_EOD!AG18+TPDDL_EOD!AH18</f>
        <v>27.34</v>
      </c>
      <c r="N18">
        <f t="shared" si="0"/>
        <v>145</v>
      </c>
      <c r="O18" s="154">
        <f t="shared" si="1"/>
        <v>-4.828000000000003</v>
      </c>
      <c r="P18">
        <v>38.774475310344826</v>
      </c>
      <c r="Q18">
        <v>25.134289655172413</v>
      </c>
      <c r="R18">
        <v>8.3039826206896556</v>
      </c>
      <c r="S18">
        <v>41.529580137931035</v>
      </c>
      <c r="T18">
        <v>26.429672275862067</v>
      </c>
      <c r="U18" s="156">
        <f t="shared" si="2"/>
        <v>140.172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140.94799999999998</v>
      </c>
      <c r="E19">
        <f>PPCL!N19</f>
        <v>0</v>
      </c>
      <c r="F19">
        <f t="shared" si="4"/>
        <v>165</v>
      </c>
      <c r="G19">
        <f t="shared" si="5"/>
        <v>140.94799999999998</v>
      </c>
      <c r="H19" s="154"/>
      <c r="I19">
        <f>BRPL_EOD!AG19+BRPL_EOD!AH19</f>
        <v>40.11</v>
      </c>
      <c r="J19">
        <f>BYPL_EOD!AG19+BYPL_EOD!AH19</f>
        <v>26</v>
      </c>
      <c r="K19">
        <f>MES_EOD!AG19+MES_EOD!AH19</f>
        <v>8.59</v>
      </c>
      <c r="L19">
        <f>NDMC_EOD!AG19+NDMC_EOD!AH19</f>
        <v>42.96</v>
      </c>
      <c r="M19">
        <f>TPDDL_EOD!AG19+TPDDL_EOD!AH19</f>
        <v>27.34</v>
      </c>
      <c r="N19">
        <f t="shared" si="0"/>
        <v>145</v>
      </c>
      <c r="O19" s="154">
        <f t="shared" si="1"/>
        <v>-4.0520000000000209</v>
      </c>
      <c r="P19">
        <v>38.989132965517236</v>
      </c>
      <c r="Q19">
        <v>25.273434482758617</v>
      </c>
      <c r="R19">
        <v>8.3499539310344808</v>
      </c>
      <c r="S19">
        <v>41.759490206896544</v>
      </c>
      <c r="T19">
        <v>26.575988413793098</v>
      </c>
      <c r="U19" s="156">
        <f t="shared" si="2"/>
        <v>140.94799999999998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140.24399999999997</v>
      </c>
      <c r="E20">
        <f>PPCL!N20</f>
        <v>0</v>
      </c>
      <c r="F20">
        <f t="shared" si="4"/>
        <v>165</v>
      </c>
      <c r="G20">
        <f t="shared" si="5"/>
        <v>140.24399999999997</v>
      </c>
      <c r="H20" s="154"/>
      <c r="I20">
        <f>BRPL_EOD!AG20+BRPL_EOD!AH20</f>
        <v>40.11</v>
      </c>
      <c r="J20">
        <f>BYPL_EOD!AG20+BYPL_EOD!AH20</f>
        <v>26</v>
      </c>
      <c r="K20">
        <f>MES_EOD!AG20+MES_EOD!AH20</f>
        <v>8.59</v>
      </c>
      <c r="L20">
        <f>NDMC_EOD!AG20+NDMC_EOD!AH20</f>
        <v>42.96</v>
      </c>
      <c r="M20">
        <f>TPDDL_EOD!AG20+TPDDL_EOD!AH20</f>
        <v>27.34</v>
      </c>
      <c r="N20">
        <f t="shared" si="0"/>
        <v>145</v>
      </c>
      <c r="O20" s="154">
        <f t="shared" si="1"/>
        <v>-4.7560000000000286</v>
      </c>
      <c r="P20">
        <v>38.794391999999995</v>
      </c>
      <c r="Q20">
        <v>25.147199999999994</v>
      </c>
      <c r="R20">
        <v>8.308247999999999</v>
      </c>
      <c r="S20">
        <v>41.55091199999999</v>
      </c>
      <c r="T20">
        <v>26.443247999999993</v>
      </c>
      <c r="U20" s="156">
        <f t="shared" si="2"/>
        <v>140.24399999999994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141.196</v>
      </c>
      <c r="E21">
        <f>PPCL!N21</f>
        <v>0</v>
      </c>
      <c r="F21">
        <f t="shared" si="4"/>
        <v>165</v>
      </c>
      <c r="G21">
        <f t="shared" si="5"/>
        <v>141.196</v>
      </c>
      <c r="H21" s="154"/>
      <c r="I21">
        <f>BRPL_EOD!AG21+BRPL_EOD!AH21</f>
        <v>40.11</v>
      </c>
      <c r="J21">
        <f>BYPL_EOD!AG21+BYPL_EOD!AH21</f>
        <v>26</v>
      </c>
      <c r="K21">
        <f>MES_EOD!AG21+MES_EOD!AH21</f>
        <v>8.59</v>
      </c>
      <c r="L21">
        <f>NDMC_EOD!AG21+NDMC_EOD!AH21</f>
        <v>42.96</v>
      </c>
      <c r="M21">
        <f>TPDDL_EOD!AG21+TPDDL_EOD!AH21</f>
        <v>27.34</v>
      </c>
      <c r="N21">
        <f t="shared" si="0"/>
        <v>145</v>
      </c>
      <c r="O21" s="154">
        <f t="shared" si="1"/>
        <v>-3.804000000000002</v>
      </c>
      <c r="P21">
        <v>39.057734896551722</v>
      </c>
      <c r="Q21">
        <v>25.31790344827586</v>
      </c>
      <c r="R21">
        <v>8.3646457931034472</v>
      </c>
      <c r="S21">
        <v>41.832966620689653</v>
      </c>
      <c r="T21">
        <v>26.62274924137931</v>
      </c>
      <c r="U21" s="156">
        <f t="shared" si="2"/>
        <v>141.19599999999997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140.02399999999997</v>
      </c>
      <c r="E22">
        <f>PPCL!N22</f>
        <v>0</v>
      </c>
      <c r="F22">
        <f t="shared" si="4"/>
        <v>165</v>
      </c>
      <c r="G22">
        <f t="shared" si="5"/>
        <v>140.02399999999997</v>
      </c>
      <c r="H22" s="154"/>
      <c r="I22">
        <f>BRPL_EOD!AG22+BRPL_EOD!AH22</f>
        <v>40.11</v>
      </c>
      <c r="J22">
        <f>BYPL_EOD!AG22+BYPL_EOD!AH22</f>
        <v>26</v>
      </c>
      <c r="K22">
        <f>MES_EOD!AG22+MES_EOD!AH22</f>
        <v>8.59</v>
      </c>
      <c r="L22">
        <f>NDMC_EOD!AG22+NDMC_EOD!AH22</f>
        <v>42.96</v>
      </c>
      <c r="M22">
        <f>TPDDL_EOD!AG22+TPDDL_EOD!AH22</f>
        <v>27.34</v>
      </c>
      <c r="N22">
        <f t="shared" si="0"/>
        <v>145</v>
      </c>
      <c r="O22" s="154">
        <f t="shared" si="1"/>
        <v>-4.9760000000000275</v>
      </c>
      <c r="P22">
        <v>38.733535448275852</v>
      </c>
      <c r="Q22">
        <v>25.107751724137927</v>
      </c>
      <c r="R22">
        <v>8.2952148965517232</v>
      </c>
      <c r="S22">
        <v>41.485731310344818</v>
      </c>
      <c r="T22">
        <v>26.401766620689649</v>
      </c>
      <c r="U22" s="156">
        <f t="shared" si="2"/>
        <v>140.02399999999997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140.74799999999999</v>
      </c>
      <c r="E23">
        <f>PPCL!N23</f>
        <v>0</v>
      </c>
      <c r="F23">
        <f t="shared" si="4"/>
        <v>165</v>
      </c>
      <c r="G23">
        <f t="shared" si="5"/>
        <v>140.74799999999999</v>
      </c>
      <c r="H23" s="154"/>
      <c r="I23">
        <f>BRPL_EOD!AG23+BRPL_EOD!AH23</f>
        <v>40.11</v>
      </c>
      <c r="J23">
        <f>BYPL_EOD!AG23+BYPL_EOD!AH23</f>
        <v>26</v>
      </c>
      <c r="K23">
        <f>MES_EOD!AG23+MES_EOD!AH23</f>
        <v>8.59</v>
      </c>
      <c r="L23">
        <f>NDMC_EOD!AG23+NDMC_EOD!AH23</f>
        <v>42.96</v>
      </c>
      <c r="M23">
        <f>TPDDL_EOD!AG23+TPDDL_EOD!AH23</f>
        <v>27.34</v>
      </c>
      <c r="N23">
        <f t="shared" si="0"/>
        <v>145</v>
      </c>
      <c r="O23" s="154">
        <f t="shared" si="1"/>
        <v>-4.2520000000000095</v>
      </c>
      <c r="P23">
        <v>38.933808827586205</v>
      </c>
      <c r="Q23">
        <v>25.237572413793103</v>
      </c>
      <c r="R23">
        <v>8.3381056551724129</v>
      </c>
      <c r="S23">
        <v>41.700235034482759</v>
      </c>
      <c r="T23">
        <v>26.538278068965514</v>
      </c>
      <c r="U23" s="156">
        <f t="shared" si="2"/>
        <v>140.74799999999999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140.20400000000001</v>
      </c>
      <c r="E24">
        <f>PPCL!N24</f>
        <v>0</v>
      </c>
      <c r="F24">
        <f t="shared" si="4"/>
        <v>165</v>
      </c>
      <c r="G24">
        <f t="shared" si="5"/>
        <v>140.20400000000001</v>
      </c>
      <c r="H24" s="154"/>
      <c r="I24">
        <f>BRPL_EOD!AG24+BRPL_EOD!AH24</f>
        <v>40.11</v>
      </c>
      <c r="J24">
        <f>BYPL_EOD!AG24+BYPL_EOD!AH24</f>
        <v>26</v>
      </c>
      <c r="K24">
        <f>MES_EOD!AG24+MES_EOD!AH24</f>
        <v>8.59</v>
      </c>
      <c r="L24">
        <f>NDMC_EOD!AG24+NDMC_EOD!AH24</f>
        <v>42.96</v>
      </c>
      <c r="M24">
        <f>TPDDL_EOD!AG24+TPDDL_EOD!AH24</f>
        <v>27.34</v>
      </c>
      <c r="N24">
        <f t="shared" si="0"/>
        <v>145</v>
      </c>
      <c r="O24" s="154">
        <f t="shared" si="1"/>
        <v>-4.7959999999999923</v>
      </c>
      <c r="P24">
        <v>38.783327172413792</v>
      </c>
      <c r="Q24">
        <v>25.140027586206898</v>
      </c>
      <c r="R24">
        <v>8.3058783448275868</v>
      </c>
      <c r="S24">
        <v>41.539060965517244</v>
      </c>
      <c r="T24">
        <v>26.435705931034484</v>
      </c>
      <c r="U24" s="156">
        <f t="shared" si="2"/>
        <v>140.20400000000001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140.684</v>
      </c>
      <c r="E25">
        <f>PPCL!N25</f>
        <v>0</v>
      </c>
      <c r="F25">
        <f t="shared" si="4"/>
        <v>165</v>
      </c>
      <c r="G25">
        <f t="shared" si="5"/>
        <v>140.684</v>
      </c>
      <c r="H25" s="154"/>
      <c r="I25">
        <f>BRPL_EOD!AG25+BRPL_EOD!AH25</f>
        <v>40.11</v>
      </c>
      <c r="J25">
        <f>BYPL_EOD!AG25+BYPL_EOD!AH25</f>
        <v>26</v>
      </c>
      <c r="K25">
        <f>MES_EOD!AG25+MES_EOD!AH25</f>
        <v>8.59</v>
      </c>
      <c r="L25">
        <f>NDMC_EOD!AG25+NDMC_EOD!AH25</f>
        <v>42.96</v>
      </c>
      <c r="M25">
        <f>TPDDL_EOD!AG25+TPDDL_EOD!AH25</f>
        <v>27.34</v>
      </c>
      <c r="N25">
        <f t="shared" si="0"/>
        <v>145</v>
      </c>
      <c r="O25" s="154">
        <f t="shared" si="1"/>
        <v>-4.3160000000000025</v>
      </c>
      <c r="P25">
        <v>38.916105103448274</v>
      </c>
      <c r="Q25">
        <v>25.226096551724137</v>
      </c>
      <c r="R25">
        <v>8.3343142068965506</v>
      </c>
      <c r="S25">
        <v>41.681273379310348</v>
      </c>
      <c r="T25">
        <v>26.526210758620689</v>
      </c>
      <c r="U25" s="156">
        <f t="shared" si="2"/>
        <v>140.684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140.79999999999998</v>
      </c>
      <c r="E26">
        <f>PPCL!N26</f>
        <v>0</v>
      </c>
      <c r="F26">
        <f t="shared" si="4"/>
        <v>165</v>
      </c>
      <c r="G26">
        <f t="shared" si="5"/>
        <v>140.79999999999998</v>
      </c>
      <c r="H26" s="154"/>
      <c r="I26">
        <f>BRPL_EOD!AG26+BRPL_EOD!AH26</f>
        <v>40.11</v>
      </c>
      <c r="J26">
        <f>BYPL_EOD!AG26+BYPL_EOD!AH26</f>
        <v>26</v>
      </c>
      <c r="K26">
        <f>MES_EOD!AG26+MES_EOD!AH26</f>
        <v>8.59</v>
      </c>
      <c r="L26">
        <f>NDMC_EOD!AG26+NDMC_EOD!AH26</f>
        <v>42.96</v>
      </c>
      <c r="M26">
        <f>TPDDL_EOD!AG26+TPDDL_EOD!AH26</f>
        <v>27.34</v>
      </c>
      <c r="N26">
        <f t="shared" si="0"/>
        <v>145</v>
      </c>
      <c r="O26" s="154">
        <f t="shared" si="1"/>
        <v>-4.2000000000000171</v>
      </c>
      <c r="P26">
        <v>38.948193103448268</v>
      </c>
      <c r="Q26">
        <v>25.246896551724134</v>
      </c>
      <c r="R26">
        <v>8.3411862068965501</v>
      </c>
      <c r="S26">
        <v>41.715641379310341</v>
      </c>
      <c r="T26">
        <v>26.548082758620687</v>
      </c>
      <c r="U26" s="156">
        <f t="shared" si="2"/>
        <v>140.79999999999998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140.41999999999999</v>
      </c>
      <c r="E27">
        <f>PPCL!N27</f>
        <v>0</v>
      </c>
      <c r="F27">
        <f t="shared" si="4"/>
        <v>165</v>
      </c>
      <c r="G27">
        <f t="shared" si="5"/>
        <v>140.41999999999999</v>
      </c>
      <c r="H27" s="154"/>
      <c r="I27">
        <f>BRPL_EOD!AG27+BRPL_EOD!AH27</f>
        <v>40.11</v>
      </c>
      <c r="J27">
        <f>BYPL_EOD!AG27+BYPL_EOD!AH27</f>
        <v>26</v>
      </c>
      <c r="K27">
        <f>MES_EOD!AG27+MES_EOD!AH27</f>
        <v>8.59</v>
      </c>
      <c r="L27">
        <f>NDMC_EOD!AG27+NDMC_EOD!AH27</f>
        <v>42.96</v>
      </c>
      <c r="M27">
        <f>TPDDL_EOD!AG27+TPDDL_EOD!AH27</f>
        <v>27.34</v>
      </c>
      <c r="N27">
        <f t="shared" si="0"/>
        <v>145</v>
      </c>
      <c r="O27" s="154">
        <f t="shared" si="1"/>
        <v>-4.5800000000000125</v>
      </c>
      <c r="P27">
        <v>38.843077241379305</v>
      </c>
      <c r="Q27">
        <v>25.178758620689653</v>
      </c>
      <c r="R27">
        <v>8.3186744827586203</v>
      </c>
      <c r="S27">
        <v>41.603056551724137</v>
      </c>
      <c r="T27">
        <v>26.476433103448272</v>
      </c>
      <c r="U27" s="156">
        <f t="shared" si="2"/>
        <v>140.41999999999999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140.27200000000002</v>
      </c>
      <c r="E28">
        <f>PPCL!N28</f>
        <v>0</v>
      </c>
      <c r="F28">
        <f t="shared" si="4"/>
        <v>165</v>
      </c>
      <c r="G28">
        <f t="shared" si="5"/>
        <v>140.27200000000002</v>
      </c>
      <c r="H28" s="154"/>
      <c r="I28">
        <f>BRPL_EOD!AG28+BRPL_EOD!AH28</f>
        <v>40.11</v>
      </c>
      <c r="J28">
        <f>BYPL_EOD!AG28+BYPL_EOD!AH28</f>
        <v>26</v>
      </c>
      <c r="K28">
        <f>MES_EOD!AG28+MES_EOD!AH28</f>
        <v>8.59</v>
      </c>
      <c r="L28">
        <f>NDMC_EOD!AG28+NDMC_EOD!AH28</f>
        <v>42.96</v>
      </c>
      <c r="M28">
        <f>TPDDL_EOD!AG28+TPDDL_EOD!AH28</f>
        <v>27.34</v>
      </c>
      <c r="N28">
        <f t="shared" si="0"/>
        <v>145</v>
      </c>
      <c r="O28" s="154">
        <f t="shared" si="1"/>
        <v>-4.7279999999999802</v>
      </c>
      <c r="P28">
        <v>38.802137379310352</v>
      </c>
      <c r="Q28">
        <v>25.152220689655177</v>
      </c>
      <c r="R28">
        <v>8.3099067586206914</v>
      </c>
      <c r="S28">
        <v>41.559207724137934</v>
      </c>
      <c r="T28">
        <v>26.448527448275865</v>
      </c>
      <c r="U28" s="156">
        <f t="shared" si="2"/>
        <v>140.27200000000002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140.9</v>
      </c>
      <c r="E29">
        <f>PPCL!N29</f>
        <v>0</v>
      </c>
      <c r="F29">
        <f t="shared" si="4"/>
        <v>165</v>
      </c>
      <c r="G29">
        <f t="shared" si="5"/>
        <v>140.9</v>
      </c>
      <c r="H29" s="154"/>
      <c r="I29">
        <f>BRPL_EOD!AG29+BRPL_EOD!AH29</f>
        <v>40.11</v>
      </c>
      <c r="J29">
        <f>BYPL_EOD!AG29+BYPL_EOD!AH29</f>
        <v>26</v>
      </c>
      <c r="K29">
        <f>MES_EOD!AG29+MES_EOD!AH29</f>
        <v>8.59</v>
      </c>
      <c r="L29">
        <f>NDMC_EOD!AG29+NDMC_EOD!AH29</f>
        <v>42.96</v>
      </c>
      <c r="M29">
        <f>TPDDL_EOD!AG29+TPDDL_EOD!AH29</f>
        <v>27.34</v>
      </c>
      <c r="N29">
        <f t="shared" si="0"/>
        <v>145</v>
      </c>
      <c r="O29" s="154">
        <f t="shared" si="1"/>
        <v>-4.0999999999999943</v>
      </c>
      <c r="P29">
        <v>38.975855172413794</v>
      </c>
      <c r="Q29">
        <v>25.264827586206899</v>
      </c>
      <c r="R29">
        <v>8.3471103448275858</v>
      </c>
      <c r="S29">
        <v>41.745268965517241</v>
      </c>
      <c r="T29">
        <v>26.566937931034484</v>
      </c>
      <c r="U29" s="156">
        <f t="shared" si="2"/>
        <v>140.9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141.52399999999997</v>
      </c>
      <c r="E30">
        <f>PPCL!N30</f>
        <v>0</v>
      </c>
      <c r="F30">
        <f t="shared" si="4"/>
        <v>165</v>
      </c>
      <c r="G30">
        <f t="shared" si="5"/>
        <v>141.52399999999997</v>
      </c>
      <c r="H30" s="154"/>
      <c r="I30">
        <f>BRPL_EOD!AG30+BRPL_EOD!AH30</f>
        <v>40.11</v>
      </c>
      <c r="J30">
        <f>BYPL_EOD!AG30+BYPL_EOD!AH30</f>
        <v>26</v>
      </c>
      <c r="K30">
        <f>MES_EOD!AG30+MES_EOD!AH30</f>
        <v>8.59</v>
      </c>
      <c r="L30">
        <f>NDMC_EOD!AG30+NDMC_EOD!AH30</f>
        <v>42.96</v>
      </c>
      <c r="M30">
        <f>TPDDL_EOD!AG30+TPDDL_EOD!AH30</f>
        <v>27.34</v>
      </c>
      <c r="N30">
        <f t="shared" si="0"/>
        <v>145</v>
      </c>
      <c r="O30" s="154">
        <f t="shared" si="1"/>
        <v>-3.4760000000000275</v>
      </c>
      <c r="P30">
        <v>39.148466482758614</v>
      </c>
      <c r="Q30">
        <v>25.376717241379307</v>
      </c>
      <c r="R30">
        <v>8.3840769655172398</v>
      </c>
      <c r="S30">
        <v>41.930145103448268</v>
      </c>
      <c r="T30">
        <v>26.684594206896545</v>
      </c>
      <c r="U30" s="156">
        <f t="shared" si="2"/>
        <v>141.52399999999997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143.036</v>
      </c>
      <c r="E31">
        <f>PPCL!N31</f>
        <v>0</v>
      </c>
      <c r="F31">
        <f t="shared" si="4"/>
        <v>165</v>
      </c>
      <c r="G31">
        <f t="shared" si="5"/>
        <v>143.036</v>
      </c>
      <c r="H31" s="154"/>
      <c r="I31">
        <f>BRPL_EOD!AG31+BRPL_EOD!AH31</f>
        <v>40.11</v>
      </c>
      <c r="J31">
        <f>BYPL_EOD!AG31+BYPL_EOD!AH31</f>
        <v>26</v>
      </c>
      <c r="K31">
        <f>MES_EOD!AG31+MES_EOD!AH31</f>
        <v>8.59</v>
      </c>
      <c r="L31">
        <f>NDMC_EOD!AG31+NDMC_EOD!AH31</f>
        <v>42.96</v>
      </c>
      <c r="M31">
        <f>TPDDL_EOD!AG31+TPDDL_EOD!AH31</f>
        <v>27.34</v>
      </c>
      <c r="N31">
        <f t="shared" si="0"/>
        <v>145</v>
      </c>
      <c r="O31" s="154">
        <f t="shared" si="1"/>
        <v>-1.9639999999999986</v>
      </c>
      <c r="P31">
        <v>39.566716965517244</v>
      </c>
      <c r="Q31">
        <v>25.647834482758622</v>
      </c>
      <c r="R31">
        <v>8.4736499310344833</v>
      </c>
      <c r="S31">
        <v>42.378114206896555</v>
      </c>
      <c r="T31">
        <v>26.969684413793104</v>
      </c>
      <c r="U31" s="156">
        <f t="shared" si="2"/>
        <v>143.036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142.94399999999999</v>
      </c>
      <c r="E32">
        <f>PPCL!N32</f>
        <v>0</v>
      </c>
      <c r="F32">
        <f t="shared" si="4"/>
        <v>165</v>
      </c>
      <c r="G32">
        <f t="shared" si="5"/>
        <v>142.94399999999999</v>
      </c>
      <c r="H32" s="154"/>
      <c r="I32">
        <f>BRPL_EOD!AG32+BRPL_EOD!AH32</f>
        <v>40.11</v>
      </c>
      <c r="J32">
        <f>BYPL_EOD!AG32+BYPL_EOD!AH32</f>
        <v>26</v>
      </c>
      <c r="K32">
        <f>MES_EOD!AG32+MES_EOD!AH32</f>
        <v>8.59</v>
      </c>
      <c r="L32">
        <f>NDMC_EOD!AG32+NDMC_EOD!AH32</f>
        <v>42.96</v>
      </c>
      <c r="M32">
        <f>TPDDL_EOD!AG32+TPDDL_EOD!AH32</f>
        <v>27.34</v>
      </c>
      <c r="N32">
        <f t="shared" si="0"/>
        <v>145</v>
      </c>
      <c r="O32" s="154">
        <f t="shared" si="1"/>
        <v>-2.0560000000000116</v>
      </c>
      <c r="P32">
        <v>39.541267862068963</v>
      </c>
      <c r="Q32">
        <v>25.63133793103448</v>
      </c>
      <c r="R32">
        <v>8.4681997241379303</v>
      </c>
      <c r="S32">
        <v>42.350856827586206</v>
      </c>
      <c r="T32">
        <v>26.952337655172411</v>
      </c>
      <c r="U32" s="156">
        <f t="shared" si="2"/>
        <v>142.94399999999999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142.73599999999999</v>
      </c>
      <c r="E33">
        <f>PPCL!N33</f>
        <v>0</v>
      </c>
      <c r="F33">
        <f t="shared" si="4"/>
        <v>165</v>
      </c>
      <c r="G33">
        <f t="shared" si="5"/>
        <v>142.73599999999999</v>
      </c>
      <c r="H33" s="154"/>
      <c r="I33">
        <f>BRPL_EOD!AG33+BRPL_EOD!AH33</f>
        <v>40.11</v>
      </c>
      <c r="J33">
        <f>BYPL_EOD!AG33+BYPL_EOD!AH33</f>
        <v>26</v>
      </c>
      <c r="K33">
        <f>MES_EOD!AG33+MES_EOD!AH33</f>
        <v>8.59</v>
      </c>
      <c r="L33">
        <f>NDMC_EOD!AG33+NDMC_EOD!AH33</f>
        <v>42.96</v>
      </c>
      <c r="M33">
        <f>TPDDL_EOD!AG33+TPDDL_EOD!AH33</f>
        <v>27.34</v>
      </c>
      <c r="N33">
        <f t="shared" si="0"/>
        <v>145</v>
      </c>
      <c r="O33" s="154">
        <f t="shared" si="1"/>
        <v>-2.26400000000001</v>
      </c>
      <c r="P33">
        <v>39.483730758620688</v>
      </c>
      <c r="Q33">
        <v>25.594041379310344</v>
      </c>
      <c r="R33">
        <v>8.4558775172413778</v>
      </c>
      <c r="S33">
        <v>42.289231448275856</v>
      </c>
      <c r="T33">
        <v>26.913118896551723</v>
      </c>
      <c r="U33" s="156">
        <f t="shared" si="2"/>
        <v>142.73599999999999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143.50400000000002</v>
      </c>
      <c r="E34">
        <f>PPCL!N34</f>
        <v>0</v>
      </c>
      <c r="F34">
        <f t="shared" si="4"/>
        <v>165</v>
      </c>
      <c r="G34">
        <f t="shared" si="5"/>
        <v>143.50400000000002</v>
      </c>
      <c r="H34" s="154"/>
      <c r="I34">
        <f>BRPL_EOD!AG34+BRPL_EOD!AH34</f>
        <v>40.11</v>
      </c>
      <c r="J34">
        <f>BYPL_EOD!AG34+BYPL_EOD!AH34</f>
        <v>26</v>
      </c>
      <c r="K34">
        <f>MES_EOD!AG34+MES_EOD!AH34</f>
        <v>8.59</v>
      </c>
      <c r="L34">
        <f>NDMC_EOD!AG34+NDMC_EOD!AH34</f>
        <v>42.96</v>
      </c>
      <c r="M34">
        <f>TPDDL_EOD!AG34+TPDDL_EOD!AH34</f>
        <v>27.34</v>
      </c>
      <c r="N34">
        <f t="shared" si="0"/>
        <v>145</v>
      </c>
      <c r="O34" s="154">
        <f t="shared" si="1"/>
        <v>-1.4959999999999809</v>
      </c>
      <c r="P34">
        <v>39.696175448275866</v>
      </c>
      <c r="Q34">
        <v>25.731751724137933</v>
      </c>
      <c r="R34">
        <v>8.5013748965517255</v>
      </c>
      <c r="S34">
        <v>42.516771310344836</v>
      </c>
      <c r="T34">
        <v>27.05792662068966</v>
      </c>
      <c r="U34" s="156">
        <f t="shared" si="2"/>
        <v>143.50400000000002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143.49200000000002</v>
      </c>
      <c r="E35">
        <f>PPCL!N35</f>
        <v>0</v>
      </c>
      <c r="F35">
        <f t="shared" si="4"/>
        <v>165</v>
      </c>
      <c r="G35">
        <f t="shared" si="5"/>
        <v>143.49200000000002</v>
      </c>
      <c r="H35" s="154"/>
      <c r="I35">
        <f>BRPL_EOD!AG35+BRPL_EOD!AH35</f>
        <v>40.11</v>
      </c>
      <c r="J35">
        <f>BYPL_EOD!AG35+BYPL_EOD!AH35</f>
        <v>26</v>
      </c>
      <c r="K35">
        <f>MES_EOD!AG35+MES_EOD!AH35</f>
        <v>8.59</v>
      </c>
      <c r="L35">
        <f>NDMC_EOD!AG35+NDMC_EOD!AH35</f>
        <v>42.96</v>
      </c>
      <c r="M35">
        <f>TPDDL_EOD!AG35+TPDDL_EOD!AH35</f>
        <v>27.34</v>
      </c>
      <c r="N35">
        <f t="shared" si="0"/>
        <v>145</v>
      </c>
      <c r="O35" s="154">
        <f t="shared" si="1"/>
        <v>-1.5079999999999814</v>
      </c>
      <c r="P35">
        <v>39.692856000000006</v>
      </c>
      <c r="Q35">
        <v>25.729600000000005</v>
      </c>
      <c r="R35">
        <v>8.5006640000000004</v>
      </c>
      <c r="S35">
        <v>42.513216000000007</v>
      </c>
      <c r="T35">
        <v>27.055664000000004</v>
      </c>
      <c r="U35" s="156">
        <f t="shared" si="2"/>
        <v>143.49200000000002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143.256</v>
      </c>
      <c r="E36">
        <f>PPCL!N36</f>
        <v>0</v>
      </c>
      <c r="F36">
        <f t="shared" si="4"/>
        <v>165</v>
      </c>
      <c r="G36">
        <f t="shared" si="5"/>
        <v>143.256</v>
      </c>
      <c r="H36" s="154"/>
      <c r="I36">
        <f>BRPL_EOD!AG36+BRPL_EOD!AH36</f>
        <v>40.11</v>
      </c>
      <c r="J36">
        <f>BYPL_EOD!AG36+BYPL_EOD!AH36</f>
        <v>26</v>
      </c>
      <c r="K36">
        <f>MES_EOD!AG36+MES_EOD!AH36</f>
        <v>8.59</v>
      </c>
      <c r="L36">
        <f>NDMC_EOD!AG36+NDMC_EOD!AH36</f>
        <v>42.96</v>
      </c>
      <c r="M36">
        <f>TPDDL_EOD!AG36+TPDDL_EOD!AH36</f>
        <v>27.34</v>
      </c>
      <c r="N36">
        <f t="shared" si="0"/>
        <v>145</v>
      </c>
      <c r="O36" s="154">
        <f t="shared" si="1"/>
        <v>-1.7439999999999998</v>
      </c>
      <c r="P36">
        <v>39.62757351724138</v>
      </c>
      <c r="Q36">
        <v>25.68728275862069</v>
      </c>
      <c r="R36">
        <v>8.4866830344827591</v>
      </c>
      <c r="S36">
        <v>42.443294896551727</v>
      </c>
      <c r="T36">
        <v>27.011165793103448</v>
      </c>
      <c r="U36" s="156">
        <f t="shared" si="2"/>
        <v>143.256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143.34800000000001</v>
      </c>
      <c r="E37">
        <f>PPCL!N37</f>
        <v>0</v>
      </c>
      <c r="F37">
        <f t="shared" si="4"/>
        <v>165</v>
      </c>
      <c r="G37">
        <f t="shared" si="5"/>
        <v>143.34800000000001</v>
      </c>
      <c r="H37" s="154"/>
      <c r="I37">
        <f>BRPL_EOD!AG37+BRPL_EOD!AH37</f>
        <v>40.11</v>
      </c>
      <c r="J37">
        <f>BYPL_EOD!AG37+BYPL_EOD!AH37</f>
        <v>26</v>
      </c>
      <c r="K37">
        <f>MES_EOD!AG37+MES_EOD!AH37</f>
        <v>8.59</v>
      </c>
      <c r="L37">
        <f>NDMC_EOD!AG37+NDMC_EOD!AH37</f>
        <v>42.96</v>
      </c>
      <c r="M37">
        <f>TPDDL_EOD!AG37+TPDDL_EOD!AH37</f>
        <v>27.34</v>
      </c>
      <c r="N37">
        <f t="shared" si="0"/>
        <v>145</v>
      </c>
      <c r="O37" s="154">
        <f t="shared" si="1"/>
        <v>-1.6519999999999868</v>
      </c>
      <c r="P37">
        <v>39.653022620689661</v>
      </c>
      <c r="Q37">
        <v>25.703779310344832</v>
      </c>
      <c r="R37">
        <v>8.4921332413793102</v>
      </c>
      <c r="S37">
        <v>42.470552275862076</v>
      </c>
      <c r="T37">
        <v>27.028512551724141</v>
      </c>
      <c r="U37" s="156">
        <f t="shared" si="2"/>
        <v>143.34800000000001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144.012</v>
      </c>
      <c r="E38">
        <f>PPCL!N38</f>
        <v>0</v>
      </c>
      <c r="F38">
        <f t="shared" si="4"/>
        <v>165</v>
      </c>
      <c r="G38">
        <f t="shared" si="5"/>
        <v>144.012</v>
      </c>
      <c r="H38" s="154"/>
      <c r="I38">
        <f>BRPL_EOD!AG38+BRPL_EOD!AH38</f>
        <v>40.11</v>
      </c>
      <c r="J38">
        <f>BYPL_EOD!AG38+BYPL_EOD!AH38</f>
        <v>26</v>
      </c>
      <c r="K38">
        <f>MES_EOD!AG38+MES_EOD!AH38</f>
        <v>8.59</v>
      </c>
      <c r="L38">
        <f>NDMC_EOD!AG38+NDMC_EOD!AH38</f>
        <v>42.96</v>
      </c>
      <c r="M38">
        <f>TPDDL_EOD!AG38+TPDDL_EOD!AH38</f>
        <v>27.34</v>
      </c>
      <c r="N38">
        <f t="shared" si="0"/>
        <v>145</v>
      </c>
      <c r="O38" s="154">
        <f t="shared" si="1"/>
        <v>-0.98799999999999955</v>
      </c>
      <c r="P38">
        <v>39.836698758620692</v>
      </c>
      <c r="Q38">
        <v>25.822841379310344</v>
      </c>
      <c r="R38">
        <v>8.5314695172413799</v>
      </c>
      <c r="S38">
        <v>42.667279448275863</v>
      </c>
      <c r="T38">
        <v>27.153710896551726</v>
      </c>
      <c r="U38" s="156">
        <f t="shared" si="2"/>
        <v>144.012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143.52399999999997</v>
      </c>
      <c r="E39">
        <f>PPCL!N39</f>
        <v>0</v>
      </c>
      <c r="F39">
        <f t="shared" si="4"/>
        <v>165</v>
      </c>
      <c r="G39">
        <f t="shared" si="5"/>
        <v>143.52399999999997</v>
      </c>
      <c r="H39" s="154"/>
      <c r="I39">
        <f>BRPL_EOD!AG39+BRPL_EOD!AH39</f>
        <v>40.11</v>
      </c>
      <c r="J39">
        <f>BYPL_EOD!AG39+BYPL_EOD!AH39</f>
        <v>26</v>
      </c>
      <c r="K39">
        <f>MES_EOD!AG39+MES_EOD!AH39</f>
        <v>8.59</v>
      </c>
      <c r="L39">
        <f>NDMC_EOD!AG39+NDMC_EOD!AH39</f>
        <v>42.96</v>
      </c>
      <c r="M39">
        <f>TPDDL_EOD!AG39+TPDDL_EOD!AH39</f>
        <v>27.34</v>
      </c>
      <c r="N39">
        <f t="shared" si="0"/>
        <v>145</v>
      </c>
      <c r="O39" s="154">
        <f t="shared" si="1"/>
        <v>-1.4760000000000275</v>
      </c>
      <c r="P39">
        <v>39.701707862068957</v>
      </c>
      <c r="Q39">
        <v>25.735337931034479</v>
      </c>
      <c r="R39">
        <v>8.5025597241379298</v>
      </c>
      <c r="S39">
        <v>42.522696827586202</v>
      </c>
      <c r="T39">
        <v>27.061697655172409</v>
      </c>
      <c r="U39" s="156">
        <f t="shared" si="2"/>
        <v>143.52399999999997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143.28800000000001</v>
      </c>
      <c r="E40">
        <f>PPCL!N40</f>
        <v>0</v>
      </c>
      <c r="F40">
        <f t="shared" si="4"/>
        <v>165</v>
      </c>
      <c r="G40">
        <f t="shared" si="5"/>
        <v>143.28800000000001</v>
      </c>
      <c r="H40" s="154"/>
      <c r="I40">
        <f>BRPL_EOD!AG40+BRPL_EOD!AH40</f>
        <v>40.11</v>
      </c>
      <c r="J40">
        <f>BYPL_EOD!AG40+BYPL_EOD!AH40</f>
        <v>26</v>
      </c>
      <c r="K40">
        <f>MES_EOD!AG40+MES_EOD!AH40</f>
        <v>8.59</v>
      </c>
      <c r="L40">
        <f>NDMC_EOD!AG40+NDMC_EOD!AH40</f>
        <v>42.96</v>
      </c>
      <c r="M40">
        <f>TPDDL_EOD!AG40+TPDDL_EOD!AH40</f>
        <v>27.34</v>
      </c>
      <c r="N40">
        <f t="shared" si="0"/>
        <v>145</v>
      </c>
      <c r="O40" s="154">
        <f t="shared" si="1"/>
        <v>-1.7119999999999891</v>
      </c>
      <c r="P40">
        <v>39.636425379310346</v>
      </c>
      <c r="Q40">
        <v>25.693020689655174</v>
      </c>
      <c r="R40">
        <v>8.4885787586206902</v>
      </c>
      <c r="S40">
        <v>42.452775724137936</v>
      </c>
      <c r="T40">
        <v>27.017199448275864</v>
      </c>
      <c r="U40" s="156">
        <f t="shared" si="2"/>
        <v>143.28800000000001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143.35599999999999</v>
      </c>
      <c r="E41">
        <f>PPCL!N41</f>
        <v>0</v>
      </c>
      <c r="F41">
        <f t="shared" si="4"/>
        <v>165</v>
      </c>
      <c r="G41">
        <f t="shared" si="5"/>
        <v>143.35599999999999</v>
      </c>
      <c r="H41" s="154"/>
      <c r="I41">
        <f>BRPL_EOD!AG41+BRPL_EOD!AH41</f>
        <v>40.11</v>
      </c>
      <c r="J41">
        <f>BYPL_EOD!AG41+BYPL_EOD!AH41</f>
        <v>26</v>
      </c>
      <c r="K41">
        <f>MES_EOD!AG41+MES_EOD!AH41</f>
        <v>8.59</v>
      </c>
      <c r="L41">
        <f>NDMC_EOD!AG41+NDMC_EOD!AH41</f>
        <v>42.96</v>
      </c>
      <c r="M41">
        <f>TPDDL_EOD!AG41+TPDDL_EOD!AH41</f>
        <v>27.34</v>
      </c>
      <c r="N41">
        <f t="shared" si="0"/>
        <v>145</v>
      </c>
      <c r="O41" s="154">
        <f t="shared" si="1"/>
        <v>-1.6440000000000055</v>
      </c>
      <c r="P41">
        <v>39.655235586206892</v>
      </c>
      <c r="Q41">
        <v>25.705213793103447</v>
      </c>
      <c r="R41">
        <v>8.492607172413793</v>
      </c>
      <c r="S41">
        <v>42.472922482758619</v>
      </c>
      <c r="T41">
        <v>27.030020965517242</v>
      </c>
      <c r="U41" s="156">
        <f t="shared" si="2"/>
        <v>143.35599999999999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144.24799999999999</v>
      </c>
      <c r="E42">
        <f>PPCL!N42</f>
        <v>0</v>
      </c>
      <c r="F42">
        <f t="shared" si="4"/>
        <v>165</v>
      </c>
      <c r="G42">
        <f t="shared" si="5"/>
        <v>144.24799999999999</v>
      </c>
      <c r="H42" s="154"/>
      <c r="I42">
        <f>BRPL_EOD!AG42+BRPL_EOD!AH42</f>
        <v>40.11</v>
      </c>
      <c r="J42">
        <f>BYPL_EOD!AG42+BYPL_EOD!AH42</f>
        <v>26</v>
      </c>
      <c r="K42">
        <f>MES_EOD!AG42+MES_EOD!AH42</f>
        <v>8.59</v>
      </c>
      <c r="L42">
        <f>NDMC_EOD!AG42+NDMC_EOD!AH42</f>
        <v>42.96</v>
      </c>
      <c r="M42">
        <f>TPDDL_EOD!AG42+TPDDL_EOD!AH42</f>
        <v>27.34</v>
      </c>
      <c r="N42">
        <f t="shared" si="0"/>
        <v>145</v>
      </c>
      <c r="O42" s="154">
        <f t="shared" si="1"/>
        <v>-0.75200000000000955</v>
      </c>
      <c r="P42">
        <v>39.90198124137931</v>
      </c>
      <c r="Q42">
        <v>25.865158620689652</v>
      </c>
      <c r="R42">
        <v>8.5454504827586195</v>
      </c>
      <c r="S42">
        <v>42.737200551724136</v>
      </c>
      <c r="T42">
        <v>27.198209103448274</v>
      </c>
      <c r="U42" s="156">
        <f t="shared" si="2"/>
        <v>144.24799999999999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143.93600000000001</v>
      </c>
      <c r="E43">
        <f>PPCL!N43</f>
        <v>0</v>
      </c>
      <c r="F43">
        <f t="shared" si="4"/>
        <v>165</v>
      </c>
      <c r="G43">
        <f t="shared" si="5"/>
        <v>143.93600000000001</v>
      </c>
      <c r="H43" s="154"/>
      <c r="I43">
        <f>BRPL_EOD!AG43+BRPL_EOD!AH43</f>
        <v>40.11</v>
      </c>
      <c r="J43">
        <f>BYPL_EOD!AG43+BYPL_EOD!AH43</f>
        <v>26</v>
      </c>
      <c r="K43">
        <f>MES_EOD!AG43+MES_EOD!AH43</f>
        <v>8.59</v>
      </c>
      <c r="L43">
        <f>NDMC_EOD!AG43+NDMC_EOD!AH43</f>
        <v>42.96</v>
      </c>
      <c r="M43">
        <f>TPDDL_EOD!AG43+TPDDL_EOD!AH43</f>
        <v>27.34</v>
      </c>
      <c r="N43">
        <f t="shared" si="0"/>
        <v>145</v>
      </c>
      <c r="O43" s="154">
        <f t="shared" si="1"/>
        <v>-1.063999999999993</v>
      </c>
      <c r="P43">
        <v>39.815675586206901</v>
      </c>
      <c r="Q43">
        <v>25.809213793103449</v>
      </c>
      <c r="R43">
        <v>8.5269671724137925</v>
      </c>
      <c r="S43">
        <v>42.644762482758622</v>
      </c>
      <c r="T43">
        <v>27.139380965517244</v>
      </c>
      <c r="U43" s="156">
        <f t="shared" si="2"/>
        <v>143.93600000000001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144.07599999999999</v>
      </c>
      <c r="E44">
        <f>PPCL!N44</f>
        <v>0</v>
      </c>
      <c r="F44">
        <f t="shared" si="4"/>
        <v>165</v>
      </c>
      <c r="G44">
        <f t="shared" si="5"/>
        <v>144.07599999999999</v>
      </c>
      <c r="H44" s="154"/>
      <c r="I44">
        <f>BRPL_EOD!AG44+BRPL_EOD!AH44</f>
        <v>40.11</v>
      </c>
      <c r="J44">
        <f>BYPL_EOD!AG44+BYPL_EOD!AH44</f>
        <v>26</v>
      </c>
      <c r="K44">
        <f>MES_EOD!AG44+MES_EOD!AH44</f>
        <v>8.59</v>
      </c>
      <c r="L44">
        <f>NDMC_EOD!AG44+NDMC_EOD!AH44</f>
        <v>42.96</v>
      </c>
      <c r="M44">
        <f>TPDDL_EOD!AG44+TPDDL_EOD!AH44</f>
        <v>27.34</v>
      </c>
      <c r="N44">
        <f t="shared" si="0"/>
        <v>145</v>
      </c>
      <c r="O44" s="154">
        <f t="shared" si="1"/>
        <v>-0.92400000000000659</v>
      </c>
      <c r="P44">
        <v>39.854402482758616</v>
      </c>
      <c r="Q44">
        <v>25.83431724137931</v>
      </c>
      <c r="R44">
        <v>8.5352609655172405</v>
      </c>
      <c r="S44">
        <v>42.686241103448275</v>
      </c>
      <c r="T44">
        <v>27.165778206896551</v>
      </c>
      <c r="U44" s="156">
        <f t="shared" si="2"/>
        <v>144.07599999999999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143.74</v>
      </c>
      <c r="E45">
        <f>PPCL!N45</f>
        <v>0</v>
      </c>
      <c r="F45">
        <f t="shared" si="4"/>
        <v>165</v>
      </c>
      <c r="G45">
        <f t="shared" si="5"/>
        <v>143.74</v>
      </c>
      <c r="H45" s="154"/>
      <c r="I45">
        <f>BRPL_EOD!AG45+BRPL_EOD!AH45</f>
        <v>40.11</v>
      </c>
      <c r="J45">
        <f>BYPL_EOD!AG45+BYPL_EOD!AH45</f>
        <v>26</v>
      </c>
      <c r="K45">
        <f>MES_EOD!AG45+MES_EOD!AH45</f>
        <v>8.59</v>
      </c>
      <c r="L45">
        <f>NDMC_EOD!AG45+NDMC_EOD!AH45</f>
        <v>42.96</v>
      </c>
      <c r="M45">
        <f>TPDDL_EOD!AG45+TPDDL_EOD!AH45</f>
        <v>27.34</v>
      </c>
      <c r="N45">
        <f t="shared" si="0"/>
        <v>145</v>
      </c>
      <c r="O45" s="154">
        <f t="shared" si="1"/>
        <v>-1.2599999999999909</v>
      </c>
      <c r="P45">
        <v>39.761457931034485</v>
      </c>
      <c r="Q45">
        <v>25.774068965517245</v>
      </c>
      <c r="R45">
        <v>8.5153558620689651</v>
      </c>
      <c r="S45">
        <v>42.586692413793109</v>
      </c>
      <c r="T45">
        <v>27.102424827586209</v>
      </c>
      <c r="U45" s="156">
        <f t="shared" si="2"/>
        <v>143.74000000000004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143.73200000000003</v>
      </c>
      <c r="E46">
        <f>PPCL!N46</f>
        <v>0</v>
      </c>
      <c r="F46">
        <f t="shared" si="4"/>
        <v>165</v>
      </c>
      <c r="G46">
        <f t="shared" si="5"/>
        <v>143.73200000000003</v>
      </c>
      <c r="H46" s="154"/>
      <c r="I46">
        <f>BRPL_EOD!AG46+BRPL_EOD!AH46</f>
        <v>40.11</v>
      </c>
      <c r="J46">
        <f>BYPL_EOD!AG46+BYPL_EOD!AH46</f>
        <v>26</v>
      </c>
      <c r="K46">
        <f>MES_EOD!AG46+MES_EOD!AH46</f>
        <v>8.59</v>
      </c>
      <c r="L46">
        <f>NDMC_EOD!AG46+NDMC_EOD!AH46</f>
        <v>42.96</v>
      </c>
      <c r="M46">
        <f>TPDDL_EOD!AG46+TPDDL_EOD!AH46</f>
        <v>27.34</v>
      </c>
      <c r="N46">
        <f t="shared" si="0"/>
        <v>145</v>
      </c>
      <c r="O46" s="154">
        <f t="shared" si="1"/>
        <v>-1.2679999999999723</v>
      </c>
      <c r="P46">
        <v>39.759244965517247</v>
      </c>
      <c r="Q46">
        <v>25.772634482758626</v>
      </c>
      <c r="R46">
        <v>8.5148819310344841</v>
      </c>
      <c r="S46">
        <v>42.584322206896559</v>
      </c>
      <c r="T46">
        <v>27.100916413793108</v>
      </c>
      <c r="U46" s="156">
        <f t="shared" si="2"/>
        <v>143.73200000000003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143.47999999999999</v>
      </c>
      <c r="E47">
        <f>PPCL!N47</f>
        <v>0</v>
      </c>
      <c r="F47">
        <f t="shared" si="4"/>
        <v>165</v>
      </c>
      <c r="G47">
        <f t="shared" si="5"/>
        <v>143.47999999999999</v>
      </c>
      <c r="H47" s="154"/>
      <c r="I47">
        <f>BRPL_EOD!AG47+BRPL_EOD!AH47</f>
        <v>40.11</v>
      </c>
      <c r="J47">
        <f>BYPL_EOD!AG47+BYPL_EOD!AH47</f>
        <v>26</v>
      </c>
      <c r="K47">
        <f>MES_EOD!AG47+MES_EOD!AH47</f>
        <v>8.59</v>
      </c>
      <c r="L47">
        <f>NDMC_EOD!AG47+NDMC_EOD!AH47</f>
        <v>42.96</v>
      </c>
      <c r="M47">
        <f>TPDDL_EOD!AG47+TPDDL_EOD!AH47</f>
        <v>27.34</v>
      </c>
      <c r="N47">
        <f t="shared" si="0"/>
        <v>145</v>
      </c>
      <c r="O47" s="154">
        <f t="shared" si="1"/>
        <v>-1.5200000000000102</v>
      </c>
      <c r="P47">
        <v>39.689536551724132</v>
      </c>
      <c r="Q47">
        <v>25.727448275862066</v>
      </c>
      <c r="R47">
        <v>8.4999531034482754</v>
      </c>
      <c r="S47">
        <v>42.509660689655171</v>
      </c>
      <c r="T47">
        <v>27.053401379310344</v>
      </c>
      <c r="U47" s="156">
        <f t="shared" si="2"/>
        <v>143.47999999999999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143.89200000000002</v>
      </c>
      <c r="E48">
        <f>PPCL!N48</f>
        <v>0</v>
      </c>
      <c r="F48">
        <f t="shared" si="4"/>
        <v>165</v>
      </c>
      <c r="G48">
        <f t="shared" si="5"/>
        <v>143.89200000000002</v>
      </c>
      <c r="H48" s="154"/>
      <c r="I48">
        <f>BRPL_EOD!AG48+BRPL_EOD!AH48</f>
        <v>40.11</v>
      </c>
      <c r="J48">
        <f>BYPL_EOD!AG48+BYPL_EOD!AH48</f>
        <v>26</v>
      </c>
      <c r="K48">
        <f>MES_EOD!AG48+MES_EOD!AH48</f>
        <v>8.59</v>
      </c>
      <c r="L48">
        <f>NDMC_EOD!AG48+NDMC_EOD!AH48</f>
        <v>42.96</v>
      </c>
      <c r="M48">
        <f>TPDDL_EOD!AG48+TPDDL_EOD!AH48</f>
        <v>27.34</v>
      </c>
      <c r="N48">
        <f t="shared" si="0"/>
        <v>145</v>
      </c>
      <c r="O48" s="154">
        <f t="shared" si="1"/>
        <v>-1.1079999999999757</v>
      </c>
      <c r="P48">
        <v>39.803504275862075</v>
      </c>
      <c r="Q48">
        <v>25.80132413793104</v>
      </c>
      <c r="R48">
        <v>8.5243605517241399</v>
      </c>
      <c r="S48">
        <v>42.631726344827591</v>
      </c>
      <c r="T48">
        <v>27.131084689655175</v>
      </c>
      <c r="U48" s="156">
        <f t="shared" si="2"/>
        <v>143.89200000000002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144.05200000000002</v>
      </c>
      <c r="E49">
        <f>PPCL!N49</f>
        <v>0</v>
      </c>
      <c r="F49">
        <f t="shared" si="4"/>
        <v>165</v>
      </c>
      <c r="G49">
        <f t="shared" si="5"/>
        <v>144.05200000000002</v>
      </c>
      <c r="H49" s="154"/>
      <c r="I49">
        <f>BRPL_EOD!AG49+BRPL_EOD!AH49</f>
        <v>41.02</v>
      </c>
      <c r="J49">
        <f>BYPL_EOD!AG49+BYPL_EOD!AH49</f>
        <v>23.3</v>
      </c>
      <c r="K49">
        <f>MES_EOD!AG49+MES_EOD!AH49</f>
        <v>8.7899999999999991</v>
      </c>
      <c r="L49">
        <f>NDMC_EOD!AG49+NDMC_EOD!AH49</f>
        <v>43.94</v>
      </c>
      <c r="M49">
        <f>TPDDL_EOD!AG49+TPDDL_EOD!AH49</f>
        <v>27.96</v>
      </c>
      <c r="N49">
        <f t="shared" si="0"/>
        <v>145.01000000000002</v>
      </c>
      <c r="O49" s="154">
        <f t="shared" si="1"/>
        <v>-0.95799999999999841</v>
      </c>
      <c r="P49">
        <v>40.749003792841876</v>
      </c>
      <c r="Q49">
        <v>23.146069926211986</v>
      </c>
      <c r="R49">
        <v>8.7319293841804004</v>
      </c>
      <c r="S49">
        <v>43.649712985311353</v>
      </c>
      <c r="T49">
        <v>27.775283911454384</v>
      </c>
      <c r="U49" s="156">
        <f t="shared" si="2"/>
        <v>144.05199999999999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144.64400000000001</v>
      </c>
      <c r="E50">
        <f>PPCL!N50</f>
        <v>0</v>
      </c>
      <c r="F50">
        <f t="shared" si="4"/>
        <v>165</v>
      </c>
      <c r="G50">
        <f t="shared" si="5"/>
        <v>144.64400000000001</v>
      </c>
      <c r="H50" s="154"/>
      <c r="I50">
        <f>BRPL_EOD!AG50+BRPL_EOD!AH50</f>
        <v>41.02</v>
      </c>
      <c r="J50">
        <f>BYPL_EOD!AG50+BYPL_EOD!AH50</f>
        <v>23.3</v>
      </c>
      <c r="K50">
        <f>MES_EOD!AG50+MES_EOD!AH50</f>
        <v>8.7899999999999991</v>
      </c>
      <c r="L50">
        <f>NDMC_EOD!AG50+NDMC_EOD!AH50</f>
        <v>43.94</v>
      </c>
      <c r="M50">
        <f>TPDDL_EOD!AG50+TPDDL_EOD!AH50</f>
        <v>27.96</v>
      </c>
      <c r="N50">
        <f t="shared" si="0"/>
        <v>145.01000000000002</v>
      </c>
      <c r="O50" s="154">
        <f t="shared" si="1"/>
        <v>-0.36600000000001387</v>
      </c>
      <c r="P50">
        <v>40.916467002275702</v>
      </c>
      <c r="Q50">
        <v>23.241191641955727</v>
      </c>
      <c r="R50">
        <v>8.7678143576305061</v>
      </c>
      <c r="S50">
        <v>43.829097027791178</v>
      </c>
      <c r="T50">
        <v>27.889429970346871</v>
      </c>
      <c r="U50" s="156">
        <f t="shared" si="2"/>
        <v>144.64400000000001</v>
      </c>
      <c r="V50" s="154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144.084</v>
      </c>
      <c r="E51">
        <f>PPCL!N51</f>
        <v>0</v>
      </c>
      <c r="F51">
        <f t="shared" si="4"/>
        <v>165</v>
      </c>
      <c r="G51">
        <f t="shared" si="5"/>
        <v>144.084</v>
      </c>
      <c r="H51" s="154"/>
      <c r="I51">
        <f>BRPL_EOD!AG51+BRPL_EOD!AH51</f>
        <v>41.02</v>
      </c>
      <c r="J51">
        <f>BYPL_EOD!AG51+BYPL_EOD!AH51</f>
        <v>23.3</v>
      </c>
      <c r="K51">
        <f>MES_EOD!AG51+MES_EOD!AH51</f>
        <v>8.7899999999999991</v>
      </c>
      <c r="L51">
        <f>NDMC_EOD!AG51+NDMC_EOD!AH51</f>
        <v>43.94</v>
      </c>
      <c r="M51">
        <f>TPDDL_EOD!AG51+TPDDL_EOD!AH51</f>
        <v>27.96</v>
      </c>
      <c r="N51">
        <f t="shared" si="0"/>
        <v>145.01000000000002</v>
      </c>
      <c r="O51" s="154">
        <f t="shared" si="1"/>
        <v>-0.92600000000001614</v>
      </c>
      <c r="P51">
        <v>40.758055858216672</v>
      </c>
      <c r="Q51">
        <v>23.151211640576509</v>
      </c>
      <c r="R51">
        <v>8.7338691124750003</v>
      </c>
      <c r="S51">
        <v>43.659409420039992</v>
      </c>
      <c r="T51">
        <v>27.781453968691814</v>
      </c>
      <c r="U51" s="156">
        <f t="shared" si="2"/>
        <v>144.084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144.28000000000003</v>
      </c>
      <c r="E52">
        <f>PPCL!N52</f>
        <v>0</v>
      </c>
      <c r="F52">
        <f t="shared" si="4"/>
        <v>165</v>
      </c>
      <c r="G52">
        <f t="shared" si="5"/>
        <v>144.28000000000003</v>
      </c>
      <c r="H52" s="154"/>
      <c r="I52">
        <f>BRPL_EOD!AG52+BRPL_EOD!AH52</f>
        <v>41.02</v>
      </c>
      <c r="J52">
        <f>BYPL_EOD!AG52+BYPL_EOD!AH52</f>
        <v>23.3</v>
      </c>
      <c r="K52">
        <f>MES_EOD!AG52+MES_EOD!AH52</f>
        <v>8.7899999999999991</v>
      </c>
      <c r="L52">
        <f>NDMC_EOD!AG52+NDMC_EOD!AH52</f>
        <v>43.94</v>
      </c>
      <c r="M52">
        <f>TPDDL_EOD!AG52+TPDDL_EOD!AH52</f>
        <v>27.96</v>
      </c>
      <c r="N52">
        <f t="shared" si="0"/>
        <v>145.01000000000002</v>
      </c>
      <c r="O52" s="154">
        <f t="shared" si="1"/>
        <v>-0.72999999999998977</v>
      </c>
      <c r="P52">
        <v>40.813499758637342</v>
      </c>
      <c r="Q52">
        <v>23.182704641059239</v>
      </c>
      <c r="R52">
        <v>8.7457499482794283</v>
      </c>
      <c r="S52">
        <v>43.718800082752914</v>
      </c>
      <c r="T52">
        <v>27.819245569271089</v>
      </c>
      <c r="U52" s="156">
        <f t="shared" si="2"/>
        <v>144.28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144.24</v>
      </c>
      <c r="E53">
        <f>PPCL!N53</f>
        <v>0</v>
      </c>
      <c r="F53">
        <f t="shared" si="4"/>
        <v>165</v>
      </c>
      <c r="G53">
        <f t="shared" si="5"/>
        <v>144.24</v>
      </c>
      <c r="H53" s="154"/>
      <c r="I53">
        <f>BRPL_EOD!AG53+BRPL_EOD!AH53</f>
        <v>41.02</v>
      </c>
      <c r="J53">
        <f>BYPL_EOD!AG53+BYPL_EOD!AH53</f>
        <v>23.3</v>
      </c>
      <c r="K53">
        <f>MES_EOD!AG53+MES_EOD!AH53</f>
        <v>8.7899999999999991</v>
      </c>
      <c r="L53">
        <f>NDMC_EOD!AG53+NDMC_EOD!AH53</f>
        <v>43.94</v>
      </c>
      <c r="M53">
        <f>TPDDL_EOD!AG53+TPDDL_EOD!AH53</f>
        <v>27.96</v>
      </c>
      <c r="N53">
        <f t="shared" si="0"/>
        <v>145.01000000000002</v>
      </c>
      <c r="O53" s="154">
        <f t="shared" si="1"/>
        <v>-0.77000000000001023</v>
      </c>
      <c r="P53">
        <v>40.802184676918834</v>
      </c>
      <c r="Q53">
        <v>23.176277498103577</v>
      </c>
      <c r="R53">
        <v>8.7433252879111762</v>
      </c>
      <c r="S53">
        <v>43.706679539342112</v>
      </c>
      <c r="T53">
        <v>27.811532997724292</v>
      </c>
      <c r="U53" s="156">
        <f t="shared" si="2"/>
        <v>144.24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143.988</v>
      </c>
      <c r="E54">
        <f>PPCL!N54</f>
        <v>0</v>
      </c>
      <c r="F54">
        <f t="shared" si="4"/>
        <v>165</v>
      </c>
      <c r="G54">
        <f t="shared" si="5"/>
        <v>143.988</v>
      </c>
      <c r="H54" s="154"/>
      <c r="I54">
        <f>BRPL_EOD!AG54+BRPL_EOD!AH54</f>
        <v>40.11</v>
      </c>
      <c r="J54">
        <f>BYPL_EOD!AG54+BYPL_EOD!AH54</f>
        <v>26</v>
      </c>
      <c r="K54">
        <f>MES_EOD!AG54+MES_EOD!AH54</f>
        <v>8.59</v>
      </c>
      <c r="L54">
        <f>NDMC_EOD!AG54+NDMC_EOD!AH54</f>
        <v>42.96</v>
      </c>
      <c r="M54">
        <f>TPDDL_EOD!AG54+TPDDL_EOD!AH54</f>
        <v>27.34</v>
      </c>
      <c r="N54">
        <f t="shared" si="0"/>
        <v>145</v>
      </c>
      <c r="O54" s="154">
        <f t="shared" si="1"/>
        <v>-1.0120000000000005</v>
      </c>
      <c r="P54">
        <v>39.830059862068964</v>
      </c>
      <c r="Q54">
        <v>25.818537931034484</v>
      </c>
      <c r="R54">
        <v>8.5300477241379316</v>
      </c>
      <c r="S54">
        <v>42.660168827586205</v>
      </c>
      <c r="T54">
        <v>27.149185655172413</v>
      </c>
      <c r="U54" s="156">
        <f t="shared" si="2"/>
        <v>143.988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144.364</v>
      </c>
      <c r="E55">
        <f>PPCL!N55</f>
        <v>0</v>
      </c>
      <c r="F55">
        <f t="shared" si="4"/>
        <v>165</v>
      </c>
      <c r="G55">
        <f t="shared" si="5"/>
        <v>144.364</v>
      </c>
      <c r="H55" s="154"/>
      <c r="I55">
        <f>BRPL_EOD!AG55+BRPL_EOD!AH55</f>
        <v>40.11</v>
      </c>
      <c r="J55">
        <f>BYPL_EOD!AG55+BYPL_EOD!AH55</f>
        <v>26</v>
      </c>
      <c r="K55">
        <f>MES_EOD!AG55+MES_EOD!AH55</f>
        <v>8.59</v>
      </c>
      <c r="L55">
        <f>NDMC_EOD!AG55+NDMC_EOD!AH55</f>
        <v>42.96</v>
      </c>
      <c r="M55">
        <f>TPDDL_EOD!AG55+TPDDL_EOD!AH55</f>
        <v>27.34</v>
      </c>
      <c r="N55">
        <f t="shared" si="0"/>
        <v>145</v>
      </c>
      <c r="O55" s="154">
        <f t="shared" si="1"/>
        <v>-0.63599999999999568</v>
      </c>
      <c r="P55">
        <v>39.934069241379312</v>
      </c>
      <c r="Q55">
        <v>25.885958620689657</v>
      </c>
      <c r="R55">
        <v>8.5523224827586208</v>
      </c>
      <c r="S55">
        <v>42.771568551724137</v>
      </c>
      <c r="T55">
        <v>27.220081103448276</v>
      </c>
      <c r="U55" s="156">
        <f t="shared" si="2"/>
        <v>144.364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144.36799999999999</v>
      </c>
      <c r="E56">
        <f>PPCL!N56</f>
        <v>0</v>
      </c>
      <c r="F56">
        <f t="shared" si="4"/>
        <v>165</v>
      </c>
      <c r="G56">
        <f t="shared" si="5"/>
        <v>144.36799999999999</v>
      </c>
      <c r="H56" s="154"/>
      <c r="I56">
        <f>BRPL_EOD!AG56+BRPL_EOD!AH56</f>
        <v>40.11</v>
      </c>
      <c r="J56">
        <f>BYPL_EOD!AG56+BYPL_EOD!AH56</f>
        <v>26</v>
      </c>
      <c r="K56">
        <f>MES_EOD!AG56+MES_EOD!AH56</f>
        <v>8.59</v>
      </c>
      <c r="L56">
        <f>NDMC_EOD!AG56+NDMC_EOD!AH56</f>
        <v>42.96</v>
      </c>
      <c r="M56">
        <f>TPDDL_EOD!AG56+TPDDL_EOD!AH56</f>
        <v>27.34</v>
      </c>
      <c r="N56">
        <f t="shared" si="0"/>
        <v>145</v>
      </c>
      <c r="O56" s="154">
        <f t="shared" si="1"/>
        <v>-0.632000000000005</v>
      </c>
      <c r="P56">
        <v>39.935175724137927</v>
      </c>
      <c r="Q56">
        <v>25.886675862068966</v>
      </c>
      <c r="R56">
        <v>8.5525594482758613</v>
      </c>
      <c r="S56">
        <v>42.772753655172416</v>
      </c>
      <c r="T56">
        <v>27.220835310344828</v>
      </c>
      <c r="U56" s="156">
        <f t="shared" si="2"/>
        <v>144.36799999999999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143.768</v>
      </c>
      <c r="E57">
        <f>PPCL!N57</f>
        <v>0</v>
      </c>
      <c r="F57">
        <f t="shared" si="4"/>
        <v>165</v>
      </c>
      <c r="G57">
        <f t="shared" si="5"/>
        <v>143.768</v>
      </c>
      <c r="H57" s="154"/>
      <c r="I57">
        <f>BRPL_EOD!AG57+BRPL_EOD!AH57</f>
        <v>40.11</v>
      </c>
      <c r="J57">
        <f>BYPL_EOD!AG57+BYPL_EOD!AH57</f>
        <v>26</v>
      </c>
      <c r="K57">
        <f>MES_EOD!AG57+MES_EOD!AH57</f>
        <v>8.59</v>
      </c>
      <c r="L57">
        <f>NDMC_EOD!AG57+NDMC_EOD!AH57</f>
        <v>42.96</v>
      </c>
      <c r="M57">
        <f>TPDDL_EOD!AG57+TPDDL_EOD!AH57</f>
        <v>27.34</v>
      </c>
      <c r="N57">
        <f t="shared" si="0"/>
        <v>145</v>
      </c>
      <c r="O57" s="154">
        <f t="shared" si="1"/>
        <v>-1.2319999999999993</v>
      </c>
      <c r="P57">
        <v>39.769203310344828</v>
      </c>
      <c r="Q57">
        <v>25.779089655172413</v>
      </c>
      <c r="R57">
        <v>8.5170146206896558</v>
      </c>
      <c r="S57">
        <v>42.594988137931033</v>
      </c>
      <c r="T57">
        <v>27.107704275862069</v>
      </c>
      <c r="U57" s="156">
        <f t="shared" si="2"/>
        <v>143.768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144.52800000000002</v>
      </c>
      <c r="E58">
        <f>PPCL!N58</f>
        <v>0</v>
      </c>
      <c r="F58">
        <f t="shared" si="4"/>
        <v>165</v>
      </c>
      <c r="G58">
        <f t="shared" si="5"/>
        <v>144.52800000000002</v>
      </c>
      <c r="H58" s="154"/>
      <c r="I58">
        <f>BRPL_EOD!AG58+BRPL_EOD!AH58</f>
        <v>40.11</v>
      </c>
      <c r="J58">
        <f>BYPL_EOD!AG58+BYPL_EOD!AH58</f>
        <v>26</v>
      </c>
      <c r="K58">
        <f>MES_EOD!AG58+MES_EOD!AH58</f>
        <v>8.59</v>
      </c>
      <c r="L58">
        <f>NDMC_EOD!AG58+NDMC_EOD!AH58</f>
        <v>42.96</v>
      </c>
      <c r="M58">
        <f>TPDDL_EOD!AG58+TPDDL_EOD!AH58</f>
        <v>27.34</v>
      </c>
      <c r="N58">
        <f t="shared" si="0"/>
        <v>145</v>
      </c>
      <c r="O58" s="154">
        <f t="shared" si="1"/>
        <v>-0.47199999999997999</v>
      </c>
      <c r="P58">
        <v>39.979435034482762</v>
      </c>
      <c r="Q58">
        <v>25.915365517241383</v>
      </c>
      <c r="R58">
        <v>8.5620380689655189</v>
      </c>
      <c r="S58">
        <v>42.820157793103455</v>
      </c>
      <c r="T58">
        <v>27.251003586206899</v>
      </c>
      <c r="U58" s="156">
        <f t="shared" si="2"/>
        <v>144.52800000000002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144.26</v>
      </c>
      <c r="E59">
        <f>PPCL!N59</f>
        <v>0</v>
      </c>
      <c r="F59">
        <f t="shared" si="4"/>
        <v>165</v>
      </c>
      <c r="G59">
        <f t="shared" si="5"/>
        <v>144.26</v>
      </c>
      <c r="H59" s="154"/>
      <c r="I59">
        <f>BRPL_EOD!AG59+BRPL_EOD!AH59</f>
        <v>40.11</v>
      </c>
      <c r="J59">
        <f>BYPL_EOD!AG59+BYPL_EOD!AH59</f>
        <v>26</v>
      </c>
      <c r="K59">
        <f>MES_EOD!AG59+MES_EOD!AH59</f>
        <v>8.59</v>
      </c>
      <c r="L59">
        <f>NDMC_EOD!AG59+NDMC_EOD!AH59</f>
        <v>42.96</v>
      </c>
      <c r="M59">
        <f>TPDDL_EOD!AG59+TPDDL_EOD!AH59</f>
        <v>27.34</v>
      </c>
      <c r="N59">
        <f t="shared" si="0"/>
        <v>145</v>
      </c>
      <c r="O59" s="154">
        <f t="shared" si="1"/>
        <v>-0.74000000000000909</v>
      </c>
      <c r="P59">
        <v>39.905300689655171</v>
      </c>
      <c r="Q59">
        <v>25.867310344827583</v>
      </c>
      <c r="R59">
        <v>8.5461613793103446</v>
      </c>
      <c r="S59">
        <v>42.740755862068966</v>
      </c>
      <c r="T59">
        <v>27.20047172413793</v>
      </c>
      <c r="U59" s="156">
        <f t="shared" si="2"/>
        <v>144.26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143.65200000000002</v>
      </c>
      <c r="E60">
        <f>PPCL!N60</f>
        <v>0</v>
      </c>
      <c r="F60">
        <f t="shared" si="4"/>
        <v>165</v>
      </c>
      <c r="G60">
        <f t="shared" si="5"/>
        <v>143.65200000000002</v>
      </c>
      <c r="H60" s="154"/>
      <c r="I60">
        <f>BRPL_EOD!AG60+BRPL_EOD!AH60</f>
        <v>40.11</v>
      </c>
      <c r="J60">
        <f>BYPL_EOD!AG60+BYPL_EOD!AH60</f>
        <v>26</v>
      </c>
      <c r="K60">
        <f>MES_EOD!AG60+MES_EOD!AH60</f>
        <v>8.59</v>
      </c>
      <c r="L60">
        <f>NDMC_EOD!AG60+NDMC_EOD!AH60</f>
        <v>42.96</v>
      </c>
      <c r="M60">
        <f>TPDDL_EOD!AG60+TPDDL_EOD!AH60</f>
        <v>27.34</v>
      </c>
      <c r="N60">
        <f t="shared" si="0"/>
        <v>145</v>
      </c>
      <c r="O60" s="154">
        <f t="shared" si="1"/>
        <v>-1.3479999999999848</v>
      </c>
      <c r="P60">
        <v>39.737115310344834</v>
      </c>
      <c r="Q60">
        <v>25.758289655172415</v>
      </c>
      <c r="R60">
        <v>8.5101426206896562</v>
      </c>
      <c r="S60">
        <v>42.560620137931039</v>
      </c>
      <c r="T60">
        <v>27.085832275862071</v>
      </c>
      <c r="U60" s="156">
        <f t="shared" si="2"/>
        <v>143.65200000000002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144.99200000000002</v>
      </c>
      <c r="E61">
        <f>PPCL!N61</f>
        <v>0</v>
      </c>
      <c r="F61">
        <f t="shared" si="4"/>
        <v>165</v>
      </c>
      <c r="G61">
        <f t="shared" si="5"/>
        <v>144.99200000000002</v>
      </c>
      <c r="H61" s="154"/>
      <c r="I61">
        <f>BRPL_EOD!AG61+BRPL_EOD!AH61</f>
        <v>40.11</v>
      </c>
      <c r="J61">
        <f>BYPL_EOD!AG61+BYPL_EOD!AH61</f>
        <v>26</v>
      </c>
      <c r="K61">
        <f>MES_EOD!AG61+MES_EOD!AH61</f>
        <v>8.59</v>
      </c>
      <c r="L61">
        <f>NDMC_EOD!AG61+NDMC_EOD!AH61</f>
        <v>42.96</v>
      </c>
      <c r="M61">
        <f>TPDDL_EOD!AG61+TPDDL_EOD!AH61</f>
        <v>27.34</v>
      </c>
      <c r="N61">
        <f t="shared" si="0"/>
        <v>145</v>
      </c>
      <c r="O61" s="154">
        <f t="shared" si="1"/>
        <v>-7.9999999999813554E-3</v>
      </c>
      <c r="P61">
        <v>40.107787034482762</v>
      </c>
      <c r="Q61">
        <v>25.998565517241381</v>
      </c>
      <c r="R61">
        <v>8.5895260689655188</v>
      </c>
      <c r="S61">
        <v>42.957629793103457</v>
      </c>
      <c r="T61">
        <v>27.338491586206899</v>
      </c>
      <c r="U61" s="156">
        <f t="shared" si="2"/>
        <v>144.99200000000002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144.048</v>
      </c>
      <c r="E62">
        <f>PPCL!N62</f>
        <v>0</v>
      </c>
      <c r="F62">
        <f t="shared" si="4"/>
        <v>165</v>
      </c>
      <c r="G62">
        <f t="shared" si="5"/>
        <v>144.048</v>
      </c>
      <c r="H62" s="154"/>
      <c r="I62">
        <f>BRPL_EOD!AG62+BRPL_EOD!AH62</f>
        <v>40.11</v>
      </c>
      <c r="J62">
        <f>BYPL_EOD!AG62+BYPL_EOD!AH62</f>
        <v>26</v>
      </c>
      <c r="K62">
        <f>MES_EOD!AG62+MES_EOD!AH62</f>
        <v>8.59</v>
      </c>
      <c r="L62">
        <f>NDMC_EOD!AG62+NDMC_EOD!AH62</f>
        <v>42.96</v>
      </c>
      <c r="M62">
        <f>TPDDL_EOD!AG62+TPDDL_EOD!AH62</f>
        <v>27.34</v>
      </c>
      <c r="N62">
        <f t="shared" si="0"/>
        <v>145</v>
      </c>
      <c r="O62" s="154">
        <f t="shared" si="1"/>
        <v>-0.95199999999999818</v>
      </c>
      <c r="P62">
        <v>39.846657103448273</v>
      </c>
      <c r="Q62">
        <v>25.829296551724138</v>
      </c>
      <c r="R62">
        <v>8.5336022068965516</v>
      </c>
      <c r="S62">
        <v>42.677945379310344</v>
      </c>
      <c r="T62">
        <v>27.16049875862069</v>
      </c>
      <c r="U62" s="156">
        <f t="shared" si="2"/>
        <v>144.048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144.5</v>
      </c>
      <c r="E63">
        <f>PPCL!N63</f>
        <v>0</v>
      </c>
      <c r="F63">
        <f t="shared" si="4"/>
        <v>165</v>
      </c>
      <c r="G63">
        <f t="shared" si="5"/>
        <v>144.5</v>
      </c>
      <c r="H63" s="154"/>
      <c r="I63">
        <f>BRPL_EOD!AG63+BRPL_EOD!AH63</f>
        <v>40.11</v>
      </c>
      <c r="J63">
        <f>BYPL_EOD!AG63+BYPL_EOD!AH63</f>
        <v>26</v>
      </c>
      <c r="K63">
        <f>MES_EOD!AG63+MES_EOD!AH63</f>
        <v>8.59</v>
      </c>
      <c r="L63">
        <f>NDMC_EOD!AG63+NDMC_EOD!AH63</f>
        <v>42.96</v>
      </c>
      <c r="M63">
        <f>TPDDL_EOD!AG63+TPDDL_EOD!AH63</f>
        <v>27.34</v>
      </c>
      <c r="N63">
        <f t="shared" si="0"/>
        <v>145</v>
      </c>
      <c r="O63" s="154">
        <f t="shared" si="1"/>
        <v>-0.5</v>
      </c>
      <c r="P63">
        <v>39.971689655172412</v>
      </c>
      <c r="Q63">
        <v>25.910344827586208</v>
      </c>
      <c r="R63">
        <v>8.5603793103448282</v>
      </c>
      <c r="S63">
        <v>42.811862068965517</v>
      </c>
      <c r="T63">
        <v>27.245724137931035</v>
      </c>
      <c r="U63" s="156">
        <f t="shared" si="2"/>
        <v>144.5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144.28000000000003</v>
      </c>
      <c r="E64">
        <f>PPCL!N64</f>
        <v>0</v>
      </c>
      <c r="F64">
        <f t="shared" si="4"/>
        <v>165</v>
      </c>
      <c r="G64">
        <f t="shared" si="5"/>
        <v>144.28000000000003</v>
      </c>
      <c r="H64" s="154"/>
      <c r="I64">
        <f>BRPL_EOD!AG64+BRPL_EOD!AH64</f>
        <v>40.11</v>
      </c>
      <c r="J64">
        <f>BYPL_EOD!AG64+BYPL_EOD!AH64</f>
        <v>26</v>
      </c>
      <c r="K64">
        <f>MES_EOD!AG64+MES_EOD!AH64</f>
        <v>8.59</v>
      </c>
      <c r="L64">
        <f>NDMC_EOD!AG64+NDMC_EOD!AH64</f>
        <v>42.96</v>
      </c>
      <c r="M64">
        <f>TPDDL_EOD!AG64+TPDDL_EOD!AH64</f>
        <v>27.34</v>
      </c>
      <c r="N64">
        <f t="shared" si="0"/>
        <v>145</v>
      </c>
      <c r="O64" s="154">
        <f t="shared" si="1"/>
        <v>-0.71999999999997044</v>
      </c>
      <c r="P64">
        <v>39.910833103448283</v>
      </c>
      <c r="Q64">
        <v>25.870896551724144</v>
      </c>
      <c r="R64">
        <v>8.5473462068965524</v>
      </c>
      <c r="S64">
        <v>42.746681379310353</v>
      </c>
      <c r="T64">
        <v>27.204242758620694</v>
      </c>
      <c r="U64" s="156">
        <f t="shared" si="2"/>
        <v>144.28000000000003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144.33199999999999</v>
      </c>
      <c r="E65">
        <f>PPCL!N65</f>
        <v>0</v>
      </c>
      <c r="F65">
        <f t="shared" si="4"/>
        <v>165</v>
      </c>
      <c r="G65">
        <f t="shared" si="5"/>
        <v>144.33199999999999</v>
      </c>
      <c r="H65" s="154"/>
      <c r="I65">
        <f>BRPL_EOD!AG65+BRPL_EOD!AH65</f>
        <v>40.11</v>
      </c>
      <c r="J65">
        <f>BYPL_EOD!AG65+BYPL_EOD!AH65</f>
        <v>26</v>
      </c>
      <c r="K65">
        <f>MES_EOD!AG65+MES_EOD!AH65</f>
        <v>8.59</v>
      </c>
      <c r="L65">
        <f>NDMC_EOD!AG65+NDMC_EOD!AH65</f>
        <v>42.96</v>
      </c>
      <c r="M65">
        <f>TPDDL_EOD!AG65+TPDDL_EOD!AH65</f>
        <v>27.34</v>
      </c>
      <c r="N65">
        <f t="shared" si="0"/>
        <v>145</v>
      </c>
      <c r="O65" s="154">
        <f t="shared" si="1"/>
        <v>-0.66800000000000637</v>
      </c>
      <c r="P65">
        <v>39.92521737931034</v>
      </c>
      <c r="Q65">
        <v>25.880220689655172</v>
      </c>
      <c r="R65">
        <v>8.5504267586206897</v>
      </c>
      <c r="S65">
        <v>42.762087724137928</v>
      </c>
      <c r="T65">
        <v>27.21404744827586</v>
      </c>
      <c r="U65" s="156">
        <f t="shared" si="2"/>
        <v>144.33199999999999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143.94399999999999</v>
      </c>
      <c r="E66">
        <f>PPCL!N66</f>
        <v>0</v>
      </c>
      <c r="F66">
        <f t="shared" si="4"/>
        <v>165</v>
      </c>
      <c r="G66">
        <f t="shared" si="5"/>
        <v>143.94399999999999</v>
      </c>
      <c r="H66" s="154"/>
      <c r="I66">
        <f>BRPL_EOD!AG66+BRPL_EOD!AH66</f>
        <v>40.11</v>
      </c>
      <c r="J66">
        <f>BYPL_EOD!AG66+BYPL_EOD!AH66</f>
        <v>26</v>
      </c>
      <c r="K66">
        <f>MES_EOD!AG66+MES_EOD!AH66</f>
        <v>8.59</v>
      </c>
      <c r="L66">
        <f>NDMC_EOD!AG66+NDMC_EOD!AH66</f>
        <v>42.96</v>
      </c>
      <c r="M66">
        <f>TPDDL_EOD!AG66+TPDDL_EOD!AH66</f>
        <v>27.34</v>
      </c>
      <c r="N66">
        <f t="shared" si="0"/>
        <v>145</v>
      </c>
      <c r="O66" s="154">
        <f t="shared" si="1"/>
        <v>-1.0560000000000116</v>
      </c>
      <c r="P66">
        <v>39.817888551724131</v>
      </c>
      <c r="Q66">
        <v>25.810648275862068</v>
      </c>
      <c r="R66">
        <v>8.5274411034482753</v>
      </c>
      <c r="S66">
        <v>42.647132689655173</v>
      </c>
      <c r="T66">
        <v>27.140889379310341</v>
      </c>
      <c r="U66" s="156">
        <f t="shared" si="2"/>
        <v>143.94399999999999</v>
      </c>
      <c r="V66" s="154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144.428</v>
      </c>
      <c r="E67">
        <f>PPCL!N67</f>
        <v>0</v>
      </c>
      <c r="F67">
        <f t="shared" si="4"/>
        <v>165</v>
      </c>
      <c r="G67">
        <f t="shared" si="5"/>
        <v>144.428</v>
      </c>
      <c r="H67" s="154"/>
      <c r="I67">
        <f>BRPL_EOD!AG67+BRPL_EOD!AH67</f>
        <v>40.11</v>
      </c>
      <c r="J67">
        <f>BYPL_EOD!AG67+BYPL_EOD!AH67</f>
        <v>26</v>
      </c>
      <c r="K67">
        <f>MES_EOD!AG67+MES_EOD!AH67</f>
        <v>8.59</v>
      </c>
      <c r="L67">
        <f>NDMC_EOD!AG67+NDMC_EOD!AH67</f>
        <v>42.96</v>
      </c>
      <c r="M67">
        <f>TPDDL_EOD!AG67+TPDDL_EOD!AH67</f>
        <v>27.34</v>
      </c>
      <c r="N67">
        <f t="shared" ref="N67:N98" si="6">SUM(I67:M67)</f>
        <v>145</v>
      </c>
      <c r="O67" s="154">
        <f t="shared" ref="O67:O98" si="7">G67-N67</f>
        <v>-0.57200000000000273</v>
      </c>
      <c r="P67">
        <v>39.951772965517243</v>
      </c>
      <c r="Q67">
        <v>25.897434482758619</v>
      </c>
      <c r="R67">
        <v>8.5561139310344831</v>
      </c>
      <c r="S67">
        <v>42.790530206896548</v>
      </c>
      <c r="T67">
        <v>27.232148413793102</v>
      </c>
      <c r="U67" s="156">
        <f t="shared" ref="U67:U98" si="8">SUM(P67:T67)</f>
        <v>144.428</v>
      </c>
      <c r="V67" s="154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143.828</v>
      </c>
      <c r="E68">
        <f>PPCL!N68</f>
        <v>0</v>
      </c>
      <c r="F68">
        <f t="shared" ref="F68:F98" si="10">B68+C68</f>
        <v>165</v>
      </c>
      <c r="G68">
        <f t="shared" ref="G68:G98" si="11">D68+E68</f>
        <v>143.828</v>
      </c>
      <c r="H68" s="154"/>
      <c r="I68">
        <f>BRPL_EOD!AG68+BRPL_EOD!AH68</f>
        <v>40.11</v>
      </c>
      <c r="J68">
        <f>BYPL_EOD!AG68+BYPL_EOD!AH68</f>
        <v>26</v>
      </c>
      <c r="K68">
        <f>MES_EOD!AG68+MES_EOD!AH68</f>
        <v>8.59</v>
      </c>
      <c r="L68">
        <f>NDMC_EOD!AG68+NDMC_EOD!AH68</f>
        <v>42.96</v>
      </c>
      <c r="M68">
        <f>TPDDL_EOD!AG68+TPDDL_EOD!AH68</f>
        <v>27.34</v>
      </c>
      <c r="N68">
        <f t="shared" si="6"/>
        <v>145</v>
      </c>
      <c r="O68" s="154">
        <f t="shared" si="7"/>
        <v>-1.171999999999997</v>
      </c>
      <c r="P68">
        <v>39.785800551724137</v>
      </c>
      <c r="Q68">
        <v>25.78984827586207</v>
      </c>
      <c r="R68">
        <v>8.5205691034482758</v>
      </c>
      <c r="S68">
        <v>42.612764689655172</v>
      </c>
      <c r="T68">
        <v>27.119017379310346</v>
      </c>
      <c r="U68" s="156">
        <f t="shared" si="8"/>
        <v>143.828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144.28</v>
      </c>
      <c r="E69">
        <f>PPCL!N69</f>
        <v>0</v>
      </c>
      <c r="F69">
        <f t="shared" si="10"/>
        <v>165</v>
      </c>
      <c r="G69">
        <f t="shared" si="11"/>
        <v>144.28</v>
      </c>
      <c r="H69" s="154"/>
      <c r="I69">
        <f>BRPL_EOD!AG69+BRPL_EOD!AH69</f>
        <v>40.11</v>
      </c>
      <c r="J69">
        <f>BYPL_EOD!AG69+BYPL_EOD!AH69</f>
        <v>26</v>
      </c>
      <c r="K69">
        <f>MES_EOD!AG69+MES_EOD!AH69</f>
        <v>8.59</v>
      </c>
      <c r="L69">
        <f>NDMC_EOD!AG69+NDMC_EOD!AH69</f>
        <v>42.96</v>
      </c>
      <c r="M69">
        <f>TPDDL_EOD!AG69+TPDDL_EOD!AH69</f>
        <v>27.34</v>
      </c>
      <c r="N69">
        <f t="shared" si="6"/>
        <v>145</v>
      </c>
      <c r="O69" s="154">
        <f t="shared" si="7"/>
        <v>-0.71999999999999886</v>
      </c>
      <c r="P69">
        <v>39.910833103448276</v>
      </c>
      <c r="Q69">
        <v>25.870896551724137</v>
      </c>
      <c r="R69">
        <v>8.5473462068965524</v>
      </c>
      <c r="S69">
        <v>42.746681379310346</v>
      </c>
      <c r="T69">
        <v>27.204242758620691</v>
      </c>
      <c r="U69" s="156">
        <f t="shared" si="8"/>
        <v>144.28</v>
      </c>
      <c r="V69" s="154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143.34800000000001</v>
      </c>
      <c r="E70">
        <f>PPCL!N70</f>
        <v>0</v>
      </c>
      <c r="F70">
        <f t="shared" si="10"/>
        <v>165</v>
      </c>
      <c r="G70">
        <f t="shared" si="11"/>
        <v>143.34800000000001</v>
      </c>
      <c r="H70" s="154"/>
      <c r="I70">
        <f>BRPL_EOD!AG70+BRPL_EOD!AH70</f>
        <v>40.11</v>
      </c>
      <c r="J70">
        <f>BYPL_EOD!AG70+BYPL_EOD!AH70</f>
        <v>26</v>
      </c>
      <c r="K70">
        <f>MES_EOD!AG70+MES_EOD!AH70</f>
        <v>8.59</v>
      </c>
      <c r="L70">
        <f>NDMC_EOD!AG70+NDMC_EOD!AH70</f>
        <v>42.96</v>
      </c>
      <c r="M70">
        <f>TPDDL_EOD!AG70+TPDDL_EOD!AH70</f>
        <v>27.34</v>
      </c>
      <c r="N70">
        <f t="shared" si="6"/>
        <v>145</v>
      </c>
      <c r="O70" s="154">
        <f t="shared" si="7"/>
        <v>-1.6519999999999868</v>
      </c>
      <c r="P70">
        <v>39.653022620689661</v>
      </c>
      <c r="Q70">
        <v>25.703779310344832</v>
      </c>
      <c r="R70">
        <v>8.4921332413793102</v>
      </c>
      <c r="S70">
        <v>42.470552275862076</v>
      </c>
      <c r="T70">
        <v>27.028512551724141</v>
      </c>
      <c r="U70" s="156">
        <f t="shared" si="8"/>
        <v>143.34800000000001</v>
      </c>
      <c r="V70" s="154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144.27600000000001</v>
      </c>
      <c r="E71">
        <f>PPCL!N71</f>
        <v>0</v>
      </c>
      <c r="F71">
        <f t="shared" si="10"/>
        <v>165</v>
      </c>
      <c r="G71">
        <f t="shared" si="11"/>
        <v>144.27600000000001</v>
      </c>
      <c r="H71" s="154"/>
      <c r="I71">
        <f>BRPL_EOD!AG71+BRPL_EOD!AH71</f>
        <v>40.11</v>
      </c>
      <c r="J71">
        <f>BYPL_EOD!AG71+BYPL_EOD!AH71</f>
        <v>26</v>
      </c>
      <c r="K71">
        <f>MES_EOD!AG71+MES_EOD!AH71</f>
        <v>8.59</v>
      </c>
      <c r="L71">
        <f>NDMC_EOD!AG71+NDMC_EOD!AH71</f>
        <v>42.96</v>
      </c>
      <c r="M71">
        <f>TPDDL_EOD!AG71+TPDDL_EOD!AH71</f>
        <v>27.34</v>
      </c>
      <c r="N71">
        <f t="shared" si="6"/>
        <v>145</v>
      </c>
      <c r="O71" s="154">
        <f t="shared" si="7"/>
        <v>-0.72399999999998954</v>
      </c>
      <c r="P71">
        <v>39.909726620689661</v>
      </c>
      <c r="Q71">
        <v>25.870179310344831</v>
      </c>
      <c r="R71">
        <v>8.5471092413793102</v>
      </c>
      <c r="S71">
        <v>42.745496275862074</v>
      </c>
      <c r="T71">
        <v>27.203488551724138</v>
      </c>
      <c r="U71" s="156">
        <f t="shared" si="8"/>
        <v>144.27600000000004</v>
      </c>
      <c r="V71" s="154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144.27199999999999</v>
      </c>
      <c r="E72">
        <f>PPCL!N72</f>
        <v>0</v>
      </c>
      <c r="F72">
        <f t="shared" si="10"/>
        <v>165</v>
      </c>
      <c r="G72">
        <f t="shared" si="11"/>
        <v>144.27199999999999</v>
      </c>
      <c r="H72" s="154"/>
      <c r="I72">
        <f>BRPL_EOD!AG72+BRPL_EOD!AH72</f>
        <v>40.11</v>
      </c>
      <c r="J72">
        <f>BYPL_EOD!AG72+BYPL_EOD!AH72</f>
        <v>26</v>
      </c>
      <c r="K72">
        <f>MES_EOD!AG72+MES_EOD!AH72</f>
        <v>8.59</v>
      </c>
      <c r="L72">
        <f>NDMC_EOD!AG72+NDMC_EOD!AH72</f>
        <v>42.96</v>
      </c>
      <c r="M72">
        <f>TPDDL_EOD!AG72+TPDDL_EOD!AH72</f>
        <v>27.34</v>
      </c>
      <c r="N72">
        <f t="shared" si="6"/>
        <v>145</v>
      </c>
      <c r="O72" s="154">
        <f t="shared" si="7"/>
        <v>-0.72800000000000864</v>
      </c>
      <c r="P72">
        <v>39.908620137931031</v>
      </c>
      <c r="Q72">
        <v>25.869462068965515</v>
      </c>
      <c r="R72">
        <v>8.5468722758620679</v>
      </c>
      <c r="S72">
        <v>42.744311172413788</v>
      </c>
      <c r="T72">
        <v>27.202734344827583</v>
      </c>
      <c r="U72" s="156">
        <f t="shared" si="8"/>
        <v>144.27199999999999</v>
      </c>
      <c r="V72" s="154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144.91999999999999</v>
      </c>
      <c r="E73">
        <f>PPCL!N73</f>
        <v>0</v>
      </c>
      <c r="F73">
        <f t="shared" si="10"/>
        <v>165</v>
      </c>
      <c r="G73">
        <f t="shared" si="11"/>
        <v>144.91999999999999</v>
      </c>
      <c r="H73" s="154"/>
      <c r="I73">
        <f>BRPL_EOD!AG73+BRPL_EOD!AH73</f>
        <v>40.11</v>
      </c>
      <c r="J73">
        <f>BYPL_EOD!AG73+BYPL_EOD!AH73</f>
        <v>26</v>
      </c>
      <c r="K73">
        <f>MES_EOD!AG73+MES_EOD!AH73</f>
        <v>8.59</v>
      </c>
      <c r="L73">
        <f>NDMC_EOD!AG73+NDMC_EOD!AH73</f>
        <v>42.96</v>
      </c>
      <c r="M73">
        <f>TPDDL_EOD!AG73+TPDDL_EOD!AH73</f>
        <v>27.34</v>
      </c>
      <c r="N73">
        <f t="shared" si="6"/>
        <v>145</v>
      </c>
      <c r="O73" s="154">
        <f t="shared" si="7"/>
        <v>-8.0000000000012506E-2</v>
      </c>
      <c r="P73">
        <v>40.087870344827586</v>
      </c>
      <c r="Q73">
        <v>25.985655172413789</v>
      </c>
      <c r="R73">
        <v>8.585260689655172</v>
      </c>
      <c r="S73">
        <v>42.936297931034481</v>
      </c>
      <c r="T73">
        <v>27.324915862068963</v>
      </c>
      <c r="U73" s="156">
        <f t="shared" si="8"/>
        <v>144.91999999999999</v>
      </c>
      <c r="V73" s="154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143.96799999999999</v>
      </c>
      <c r="E74">
        <f>PPCL!N74</f>
        <v>0</v>
      </c>
      <c r="F74">
        <f t="shared" si="10"/>
        <v>165</v>
      </c>
      <c r="G74">
        <f t="shared" si="11"/>
        <v>143.96799999999999</v>
      </c>
      <c r="H74" s="154"/>
      <c r="I74">
        <f>BRPL_EOD!AG74+BRPL_EOD!AH74</f>
        <v>40.11</v>
      </c>
      <c r="J74">
        <f>BYPL_EOD!AG74+BYPL_EOD!AH74</f>
        <v>26</v>
      </c>
      <c r="K74">
        <f>MES_EOD!AG74+MES_EOD!AH74</f>
        <v>8.59</v>
      </c>
      <c r="L74">
        <f>NDMC_EOD!AG74+NDMC_EOD!AH74</f>
        <v>42.96</v>
      </c>
      <c r="M74">
        <f>TPDDL_EOD!AG74+TPDDL_EOD!AH74</f>
        <v>27.34</v>
      </c>
      <c r="N74">
        <f t="shared" si="6"/>
        <v>145</v>
      </c>
      <c r="O74" s="154">
        <f t="shared" si="7"/>
        <v>-1.0320000000000107</v>
      </c>
      <c r="P74">
        <v>39.824527448275859</v>
      </c>
      <c r="Q74">
        <v>25.814951724137931</v>
      </c>
      <c r="R74">
        <v>8.5288628965517237</v>
      </c>
      <c r="S74">
        <v>42.654243310344825</v>
      </c>
      <c r="T74">
        <v>27.145414620689653</v>
      </c>
      <c r="U74" s="156">
        <f t="shared" si="8"/>
        <v>143.96799999999999</v>
      </c>
      <c r="V74" s="154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143.9</v>
      </c>
      <c r="E75">
        <f>PPCL!N75</f>
        <v>0</v>
      </c>
      <c r="F75">
        <f t="shared" si="10"/>
        <v>165</v>
      </c>
      <c r="G75">
        <f t="shared" si="11"/>
        <v>143.9</v>
      </c>
      <c r="H75" s="154"/>
      <c r="I75">
        <f>BRPL_EOD!AG75+BRPL_EOD!AH75</f>
        <v>40.11</v>
      </c>
      <c r="J75">
        <f>BYPL_EOD!AG75+BYPL_EOD!AH75</f>
        <v>26</v>
      </c>
      <c r="K75">
        <f>MES_EOD!AG75+MES_EOD!AH75</f>
        <v>8.59</v>
      </c>
      <c r="L75">
        <f>NDMC_EOD!AG75+NDMC_EOD!AH75</f>
        <v>42.96</v>
      </c>
      <c r="M75">
        <f>TPDDL_EOD!AG75+TPDDL_EOD!AH75</f>
        <v>27.34</v>
      </c>
      <c r="N75">
        <f t="shared" si="6"/>
        <v>145</v>
      </c>
      <c r="O75" s="154">
        <f t="shared" si="7"/>
        <v>-1.0999999999999943</v>
      </c>
      <c r="P75">
        <v>39.805717241379313</v>
      </c>
      <c r="Q75">
        <v>25.802758620689655</v>
      </c>
      <c r="R75">
        <v>8.5248344827586209</v>
      </c>
      <c r="S75">
        <v>42.634096551724141</v>
      </c>
      <c r="T75">
        <v>27.132593103448276</v>
      </c>
      <c r="U75" s="156">
        <f t="shared" si="8"/>
        <v>143.9</v>
      </c>
      <c r="V75" s="154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144.01599999999999</v>
      </c>
      <c r="E76">
        <f>PPCL!N76</f>
        <v>0</v>
      </c>
      <c r="F76">
        <f t="shared" si="10"/>
        <v>165</v>
      </c>
      <c r="G76">
        <f t="shared" si="11"/>
        <v>144.01599999999999</v>
      </c>
      <c r="H76" s="154"/>
      <c r="I76">
        <f>BRPL_EOD!AG76+BRPL_EOD!AH76</f>
        <v>40.11</v>
      </c>
      <c r="J76">
        <f>BYPL_EOD!AG76+BYPL_EOD!AH76</f>
        <v>26</v>
      </c>
      <c r="K76">
        <f>MES_EOD!AG76+MES_EOD!AH76</f>
        <v>8.59</v>
      </c>
      <c r="L76">
        <f>NDMC_EOD!AG76+NDMC_EOD!AH76</f>
        <v>42.96</v>
      </c>
      <c r="M76">
        <f>TPDDL_EOD!AG76+TPDDL_EOD!AH76</f>
        <v>27.34</v>
      </c>
      <c r="N76">
        <f t="shared" si="6"/>
        <v>145</v>
      </c>
      <c r="O76" s="154">
        <f t="shared" si="7"/>
        <v>-0.98400000000000887</v>
      </c>
      <c r="P76">
        <v>39.837805241379307</v>
      </c>
      <c r="Q76">
        <v>25.823558620689653</v>
      </c>
      <c r="R76">
        <v>8.5317064827586204</v>
      </c>
      <c r="S76">
        <v>42.668464551724135</v>
      </c>
      <c r="T76">
        <v>27.154465103448274</v>
      </c>
      <c r="U76" s="156">
        <f t="shared" si="8"/>
        <v>144.01599999999999</v>
      </c>
      <c r="V76" s="154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144.17599999999999</v>
      </c>
      <c r="E77">
        <f>PPCL!N77</f>
        <v>0</v>
      </c>
      <c r="F77">
        <f t="shared" si="10"/>
        <v>165</v>
      </c>
      <c r="G77">
        <f t="shared" si="11"/>
        <v>144.17599999999999</v>
      </c>
      <c r="H77" s="154"/>
      <c r="I77">
        <f>BRPL_EOD!AG77+BRPL_EOD!AH77</f>
        <v>40.11</v>
      </c>
      <c r="J77">
        <f>BYPL_EOD!AG77+BYPL_EOD!AH77</f>
        <v>26</v>
      </c>
      <c r="K77">
        <f>MES_EOD!AG77+MES_EOD!AH77</f>
        <v>8.59</v>
      </c>
      <c r="L77">
        <f>NDMC_EOD!AG77+NDMC_EOD!AH77</f>
        <v>42.96</v>
      </c>
      <c r="M77">
        <f>TPDDL_EOD!AG77+TPDDL_EOD!AH77</f>
        <v>27.34</v>
      </c>
      <c r="N77">
        <f t="shared" si="6"/>
        <v>145</v>
      </c>
      <c r="O77" s="154">
        <f t="shared" si="7"/>
        <v>-0.82400000000001228</v>
      </c>
      <c r="P77">
        <v>39.882064551724135</v>
      </c>
      <c r="Q77">
        <v>25.852248275862067</v>
      </c>
      <c r="R77">
        <v>8.5411851034482744</v>
      </c>
      <c r="S77">
        <v>42.715868689655167</v>
      </c>
      <c r="T77">
        <v>27.184633379310341</v>
      </c>
      <c r="U77" s="156">
        <f t="shared" si="8"/>
        <v>144.17599999999999</v>
      </c>
      <c r="V77" s="154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143.76400000000001</v>
      </c>
      <c r="E78">
        <f>PPCL!N78</f>
        <v>0</v>
      </c>
      <c r="F78">
        <f t="shared" si="10"/>
        <v>165</v>
      </c>
      <c r="G78">
        <f t="shared" si="11"/>
        <v>143.76400000000001</v>
      </c>
      <c r="H78" s="154"/>
      <c r="I78">
        <f>BRPL_EOD!AG78+BRPL_EOD!AH78</f>
        <v>40.11</v>
      </c>
      <c r="J78">
        <f>BYPL_EOD!AG78+BYPL_EOD!AH78</f>
        <v>26</v>
      </c>
      <c r="K78">
        <f>MES_EOD!AG78+MES_EOD!AH78</f>
        <v>8.59</v>
      </c>
      <c r="L78">
        <f>NDMC_EOD!AG78+NDMC_EOD!AH78</f>
        <v>42.96</v>
      </c>
      <c r="M78">
        <f>TPDDL_EOD!AG78+TPDDL_EOD!AH78</f>
        <v>27.34</v>
      </c>
      <c r="N78">
        <f t="shared" si="6"/>
        <v>145</v>
      </c>
      <c r="O78" s="154">
        <f t="shared" si="7"/>
        <v>-1.23599999999999</v>
      </c>
      <c r="P78">
        <v>39.768096827586206</v>
      </c>
      <c r="Q78">
        <v>25.778372413793104</v>
      </c>
      <c r="R78">
        <v>8.5167776551724135</v>
      </c>
      <c r="S78">
        <v>42.593803034482761</v>
      </c>
      <c r="T78">
        <v>27.106950068965517</v>
      </c>
      <c r="U78" s="156">
        <f t="shared" si="8"/>
        <v>143.76400000000001</v>
      </c>
      <c r="V78" s="154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144.07999999999998</v>
      </c>
      <c r="E79">
        <f>PPCL!N79</f>
        <v>0</v>
      </c>
      <c r="F79">
        <f t="shared" si="10"/>
        <v>165</v>
      </c>
      <c r="G79">
        <f t="shared" si="11"/>
        <v>144.07999999999998</v>
      </c>
      <c r="H79" s="154"/>
      <c r="I79">
        <f>BRPL_EOD!AG79+BRPL_EOD!AH79</f>
        <v>40.11</v>
      </c>
      <c r="J79">
        <f>BYPL_EOD!AG79+BYPL_EOD!AH79</f>
        <v>26</v>
      </c>
      <c r="K79">
        <f>MES_EOD!AG79+MES_EOD!AH79</f>
        <v>8.59</v>
      </c>
      <c r="L79">
        <f>NDMC_EOD!AG79+NDMC_EOD!AH79</f>
        <v>42.96</v>
      </c>
      <c r="M79">
        <f>TPDDL_EOD!AG79+TPDDL_EOD!AH79</f>
        <v>27.34</v>
      </c>
      <c r="N79">
        <f t="shared" si="6"/>
        <v>145</v>
      </c>
      <c r="O79" s="154">
        <f t="shared" si="7"/>
        <v>-0.92000000000001592</v>
      </c>
      <c r="P79">
        <v>39.855508965517238</v>
      </c>
      <c r="Q79">
        <v>25.835034482758619</v>
      </c>
      <c r="R79">
        <v>8.535497931034481</v>
      </c>
      <c r="S79">
        <v>42.687426206896546</v>
      </c>
      <c r="T79">
        <v>27.166532413793099</v>
      </c>
      <c r="U79" s="156">
        <f t="shared" si="8"/>
        <v>144.07999999999998</v>
      </c>
      <c r="V79" s="154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144.14400000000001</v>
      </c>
      <c r="E80">
        <f>PPCL!N80</f>
        <v>0</v>
      </c>
      <c r="F80">
        <f t="shared" si="10"/>
        <v>165</v>
      </c>
      <c r="G80">
        <f t="shared" si="11"/>
        <v>144.14400000000001</v>
      </c>
      <c r="H80" s="154"/>
      <c r="I80">
        <f>BRPL_EOD!AG80+BRPL_EOD!AH80</f>
        <v>40.11</v>
      </c>
      <c r="J80">
        <f>BYPL_EOD!AG80+BYPL_EOD!AH80</f>
        <v>26</v>
      </c>
      <c r="K80">
        <f>MES_EOD!AG80+MES_EOD!AH80</f>
        <v>8.59</v>
      </c>
      <c r="L80">
        <f>NDMC_EOD!AG80+NDMC_EOD!AH80</f>
        <v>42.96</v>
      </c>
      <c r="M80">
        <f>TPDDL_EOD!AG80+TPDDL_EOD!AH80</f>
        <v>27.34</v>
      </c>
      <c r="N80">
        <f t="shared" si="6"/>
        <v>145</v>
      </c>
      <c r="O80" s="154">
        <f t="shared" si="7"/>
        <v>-0.85599999999999454</v>
      </c>
      <c r="P80">
        <v>39.873212689655176</v>
      </c>
      <c r="Q80">
        <v>25.846510344827585</v>
      </c>
      <c r="R80">
        <v>8.539289379310345</v>
      </c>
      <c r="S80">
        <v>42.706387862068965</v>
      </c>
      <c r="T80">
        <v>27.178599724137932</v>
      </c>
      <c r="U80" s="156">
        <f t="shared" si="8"/>
        <v>144.14400000000001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143.78</v>
      </c>
      <c r="E81">
        <f>PPCL!N81</f>
        <v>0</v>
      </c>
      <c r="F81">
        <f t="shared" si="10"/>
        <v>165</v>
      </c>
      <c r="G81">
        <f t="shared" si="11"/>
        <v>143.78</v>
      </c>
      <c r="H81" s="154"/>
      <c r="I81">
        <f>BRPL_EOD!AG81+BRPL_EOD!AH81</f>
        <v>40.11</v>
      </c>
      <c r="J81">
        <f>BYPL_EOD!AG81+BYPL_EOD!AH81</f>
        <v>26</v>
      </c>
      <c r="K81">
        <f>MES_EOD!AG81+MES_EOD!AH81</f>
        <v>8.59</v>
      </c>
      <c r="L81">
        <f>NDMC_EOD!AG81+NDMC_EOD!AH81</f>
        <v>42.96</v>
      </c>
      <c r="M81">
        <f>TPDDL_EOD!AG81+TPDDL_EOD!AH81</f>
        <v>27.34</v>
      </c>
      <c r="N81">
        <f t="shared" si="6"/>
        <v>145</v>
      </c>
      <c r="O81" s="154">
        <f t="shared" si="7"/>
        <v>-1.2199999999999989</v>
      </c>
      <c r="P81">
        <v>39.772522758620688</v>
      </c>
      <c r="Q81">
        <v>25.781241379310345</v>
      </c>
      <c r="R81">
        <v>8.5177255172413791</v>
      </c>
      <c r="S81">
        <v>42.598543448275862</v>
      </c>
      <c r="T81">
        <v>27.109966896551725</v>
      </c>
      <c r="U81" s="156">
        <f t="shared" si="8"/>
        <v>143.78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144.08400000000003</v>
      </c>
      <c r="E82">
        <f>PPCL!N82</f>
        <v>0</v>
      </c>
      <c r="F82">
        <f t="shared" si="10"/>
        <v>165</v>
      </c>
      <c r="G82">
        <f t="shared" si="11"/>
        <v>144.08400000000003</v>
      </c>
      <c r="H82" s="154"/>
      <c r="I82">
        <f>BRPL_EOD!AG82+BRPL_EOD!AH82</f>
        <v>40.11</v>
      </c>
      <c r="J82">
        <f>BYPL_EOD!AG82+BYPL_EOD!AH82</f>
        <v>26</v>
      </c>
      <c r="K82">
        <f>MES_EOD!AG82+MES_EOD!AH82</f>
        <v>8.59</v>
      </c>
      <c r="L82">
        <f>NDMC_EOD!AG82+NDMC_EOD!AH82</f>
        <v>42.96</v>
      </c>
      <c r="M82">
        <f>TPDDL_EOD!AG82+TPDDL_EOD!AH82</f>
        <v>27.34</v>
      </c>
      <c r="N82">
        <f t="shared" si="6"/>
        <v>145</v>
      </c>
      <c r="O82" s="154">
        <f t="shared" si="7"/>
        <v>-0.9159999999999684</v>
      </c>
      <c r="P82">
        <v>39.856615448275868</v>
      </c>
      <c r="Q82">
        <v>25.835751724137936</v>
      </c>
      <c r="R82">
        <v>8.535734896551725</v>
      </c>
      <c r="S82">
        <v>42.688611310344839</v>
      </c>
      <c r="T82">
        <v>27.167286620689662</v>
      </c>
      <c r="U82" s="156">
        <f t="shared" si="8"/>
        <v>144.08400000000003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145.84000000000003</v>
      </c>
      <c r="E83">
        <f>PPCL!N83</f>
        <v>0</v>
      </c>
      <c r="F83">
        <f t="shared" si="10"/>
        <v>165</v>
      </c>
      <c r="G83">
        <f t="shared" si="11"/>
        <v>145.84000000000003</v>
      </c>
      <c r="H83" s="154"/>
      <c r="I83">
        <f>BRPL_EOD!AG83+BRPL_EOD!AH83</f>
        <v>38</v>
      </c>
      <c r="J83">
        <f>BYPL_EOD!AG83+BYPL_EOD!AH83</f>
        <v>26</v>
      </c>
      <c r="K83">
        <f>MES_EOD!AG83+MES_EOD!AH83</f>
        <v>7.89</v>
      </c>
      <c r="L83">
        <f>NDMC_EOD!AG83+NDMC_EOD!AH83</f>
        <v>48</v>
      </c>
      <c r="M83">
        <f>TPDDL_EOD!AG83+TPDDL_EOD!AH83</f>
        <v>25.11</v>
      </c>
      <c r="N83">
        <f t="shared" si="6"/>
        <v>145</v>
      </c>
      <c r="O83" s="154">
        <f t="shared" si="7"/>
        <v>0.84000000000003183</v>
      </c>
      <c r="P83">
        <v>38.220137931034493</v>
      </c>
      <c r="Q83">
        <v>26.150620689655177</v>
      </c>
      <c r="R83">
        <v>7.935707586206898</v>
      </c>
      <c r="S83">
        <v>48.278068965517249</v>
      </c>
      <c r="T83">
        <v>25.255464827586213</v>
      </c>
      <c r="U83" s="156">
        <f t="shared" si="8"/>
        <v>145.84000000000003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145.65599999999998</v>
      </c>
      <c r="E84">
        <f>PPCL!N84</f>
        <v>0</v>
      </c>
      <c r="F84">
        <f t="shared" si="10"/>
        <v>165</v>
      </c>
      <c r="G84">
        <f t="shared" si="11"/>
        <v>145.65599999999998</v>
      </c>
      <c r="H84" s="154"/>
      <c r="I84">
        <f>BRPL_EOD!AG84+BRPL_EOD!AH84</f>
        <v>39.56</v>
      </c>
      <c r="J84">
        <f>BYPL_EOD!AG84+BYPL_EOD!AH84</f>
        <v>26</v>
      </c>
      <c r="K84">
        <f>MES_EOD!AG84+MES_EOD!AH84</f>
        <v>8.4700000000000006</v>
      </c>
      <c r="L84">
        <f>NDMC_EOD!AG84+NDMC_EOD!AH84</f>
        <v>44</v>
      </c>
      <c r="M84">
        <f>TPDDL_EOD!AG84+TPDDL_EOD!AH84</f>
        <v>26.96</v>
      </c>
      <c r="N84">
        <f t="shared" si="6"/>
        <v>144.99</v>
      </c>
      <c r="O84" s="154">
        <f t="shared" si="7"/>
        <v>0.6659999999999684</v>
      </c>
      <c r="P84">
        <v>39.741715704531337</v>
      </c>
      <c r="Q84">
        <v>26.11942892613283</v>
      </c>
      <c r="R84">
        <v>8.5089062693978885</v>
      </c>
      <c r="S84">
        <v>44.202110490378637</v>
      </c>
      <c r="T84">
        <v>27.083838609559276</v>
      </c>
      <c r="U84" s="156">
        <f t="shared" si="8"/>
        <v>145.65599999999998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145.07600000000002</v>
      </c>
      <c r="E85">
        <f>PPCL!N85</f>
        <v>0</v>
      </c>
      <c r="F85">
        <f t="shared" si="10"/>
        <v>165</v>
      </c>
      <c r="G85">
        <f t="shared" si="11"/>
        <v>145.07600000000002</v>
      </c>
      <c r="H85" s="154"/>
      <c r="I85">
        <f>BRPL_EOD!AG85+BRPL_EOD!AH85</f>
        <v>40.11</v>
      </c>
      <c r="J85">
        <f>BYPL_EOD!AG85+BYPL_EOD!AH85</f>
        <v>26</v>
      </c>
      <c r="K85">
        <f>MES_EOD!AG85+MES_EOD!AH85</f>
        <v>8.59</v>
      </c>
      <c r="L85">
        <f>NDMC_EOD!AG85+NDMC_EOD!AH85</f>
        <v>42.96</v>
      </c>
      <c r="M85">
        <f>TPDDL_EOD!AG85+TPDDL_EOD!AH85</f>
        <v>27.34</v>
      </c>
      <c r="N85">
        <f t="shared" si="6"/>
        <v>145</v>
      </c>
      <c r="O85" s="154">
        <f t="shared" si="7"/>
        <v>7.6000000000021828E-2</v>
      </c>
      <c r="P85">
        <v>40.131023172413798</v>
      </c>
      <c r="Q85">
        <v>26.013627586206901</v>
      </c>
      <c r="R85">
        <v>8.5945023448275872</v>
      </c>
      <c r="S85">
        <v>42.982516965517249</v>
      </c>
      <c r="T85">
        <v>27.354329931034485</v>
      </c>
      <c r="U85" s="156">
        <f t="shared" si="8"/>
        <v>145.07600000000002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144.94</v>
      </c>
      <c r="E86">
        <f>PPCL!N86</f>
        <v>0</v>
      </c>
      <c r="F86">
        <f t="shared" si="10"/>
        <v>165</v>
      </c>
      <c r="G86">
        <f t="shared" si="11"/>
        <v>144.94</v>
      </c>
      <c r="H86" s="154"/>
      <c r="I86">
        <f>BRPL_EOD!AG86+BRPL_EOD!AH86</f>
        <v>40.11</v>
      </c>
      <c r="J86">
        <f>BYPL_EOD!AG86+BYPL_EOD!AH86</f>
        <v>26</v>
      </c>
      <c r="K86">
        <f>MES_EOD!AG86+MES_EOD!AH86</f>
        <v>8.59</v>
      </c>
      <c r="L86">
        <f>NDMC_EOD!AG86+NDMC_EOD!AH86</f>
        <v>42.96</v>
      </c>
      <c r="M86">
        <f>TPDDL_EOD!AG86+TPDDL_EOD!AH86</f>
        <v>27.34</v>
      </c>
      <c r="N86">
        <f t="shared" si="6"/>
        <v>145</v>
      </c>
      <c r="O86" s="154">
        <f t="shared" si="7"/>
        <v>-6.0000000000002274E-2</v>
      </c>
      <c r="P86">
        <v>40.093402758620691</v>
      </c>
      <c r="Q86">
        <v>25.989241379310343</v>
      </c>
      <c r="R86">
        <v>8.5864455172413798</v>
      </c>
      <c r="S86">
        <v>42.942223448275861</v>
      </c>
      <c r="T86">
        <v>27.328686896551723</v>
      </c>
      <c r="U86" s="156">
        <f t="shared" si="8"/>
        <v>144.93999999999997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144.96799999999999</v>
      </c>
      <c r="E87">
        <f>PPCL!N87</f>
        <v>0</v>
      </c>
      <c r="F87">
        <f t="shared" si="10"/>
        <v>165</v>
      </c>
      <c r="G87">
        <f t="shared" si="11"/>
        <v>144.96799999999999</v>
      </c>
      <c r="H87" s="154"/>
      <c r="I87">
        <f>BRPL_EOD!AG87+BRPL_EOD!AH87</f>
        <v>40.11</v>
      </c>
      <c r="J87">
        <f>BYPL_EOD!AG87+BYPL_EOD!AH87</f>
        <v>26</v>
      </c>
      <c r="K87">
        <f>MES_EOD!AG87+MES_EOD!AH87</f>
        <v>8.59</v>
      </c>
      <c r="L87">
        <f>NDMC_EOD!AG87+NDMC_EOD!AH87</f>
        <v>42.96</v>
      </c>
      <c r="M87">
        <f>TPDDL_EOD!AG87+TPDDL_EOD!AH87</f>
        <v>27.34</v>
      </c>
      <c r="N87">
        <f t="shared" si="6"/>
        <v>145</v>
      </c>
      <c r="O87" s="154">
        <f t="shared" si="7"/>
        <v>-3.2000000000010687E-2</v>
      </c>
      <c r="P87">
        <v>40.101148137931034</v>
      </c>
      <c r="Q87">
        <v>25.994262068965515</v>
      </c>
      <c r="R87">
        <v>8.5881042758620687</v>
      </c>
      <c r="S87">
        <v>42.950519172413792</v>
      </c>
      <c r="T87">
        <v>27.333966344827584</v>
      </c>
      <c r="U87" s="156">
        <f t="shared" si="8"/>
        <v>144.96799999999999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145.096</v>
      </c>
      <c r="E88">
        <f>PPCL!N88</f>
        <v>0</v>
      </c>
      <c r="F88">
        <f t="shared" si="10"/>
        <v>165</v>
      </c>
      <c r="G88">
        <f t="shared" si="11"/>
        <v>145.096</v>
      </c>
      <c r="H88" s="154"/>
      <c r="I88">
        <f>BRPL_EOD!AG88+BRPL_EOD!AH88</f>
        <v>40.11</v>
      </c>
      <c r="J88">
        <f>BYPL_EOD!AG88+BYPL_EOD!AH88</f>
        <v>26</v>
      </c>
      <c r="K88">
        <f>MES_EOD!AG88+MES_EOD!AH88</f>
        <v>8.59</v>
      </c>
      <c r="L88">
        <f>NDMC_EOD!AG88+NDMC_EOD!AH88</f>
        <v>42.96</v>
      </c>
      <c r="M88">
        <f>TPDDL_EOD!AG88+TPDDL_EOD!AH88</f>
        <v>27.34</v>
      </c>
      <c r="N88">
        <f t="shared" si="6"/>
        <v>145</v>
      </c>
      <c r="O88" s="154">
        <f t="shared" si="7"/>
        <v>9.6000000000003638E-2</v>
      </c>
      <c r="P88">
        <v>40.136555586206896</v>
      </c>
      <c r="Q88">
        <v>26.017213793103448</v>
      </c>
      <c r="R88">
        <v>8.5956871724137933</v>
      </c>
      <c r="S88">
        <v>42.988442482758622</v>
      </c>
      <c r="T88">
        <v>27.358100965517242</v>
      </c>
      <c r="U88" s="156">
        <f t="shared" si="8"/>
        <v>145.096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145.01600000000002</v>
      </c>
      <c r="E89">
        <f>PPCL!N89</f>
        <v>0</v>
      </c>
      <c r="F89">
        <f t="shared" si="10"/>
        <v>165</v>
      </c>
      <c r="G89">
        <f t="shared" si="11"/>
        <v>145.01600000000002</v>
      </c>
      <c r="H89" s="154"/>
      <c r="I89">
        <f>BRPL_EOD!AG89+BRPL_EOD!AH89</f>
        <v>40.11</v>
      </c>
      <c r="J89">
        <f>BYPL_EOD!AG89+BYPL_EOD!AH89</f>
        <v>26</v>
      </c>
      <c r="K89">
        <f>MES_EOD!AG89+MES_EOD!AH89</f>
        <v>8.59</v>
      </c>
      <c r="L89">
        <f>NDMC_EOD!AG89+NDMC_EOD!AH89</f>
        <v>42.96</v>
      </c>
      <c r="M89">
        <f>TPDDL_EOD!AG89+TPDDL_EOD!AH89</f>
        <v>27.34</v>
      </c>
      <c r="N89">
        <f t="shared" si="6"/>
        <v>145</v>
      </c>
      <c r="O89" s="154">
        <f t="shared" si="7"/>
        <v>1.6000000000019554E-2</v>
      </c>
      <c r="P89">
        <v>40.114425931034489</v>
      </c>
      <c r="Q89">
        <v>26.002868965517244</v>
      </c>
      <c r="R89">
        <v>8.5909478620689672</v>
      </c>
      <c r="S89">
        <v>42.964740413793109</v>
      </c>
      <c r="T89">
        <v>27.343016827586212</v>
      </c>
      <c r="U89" s="156">
        <f t="shared" si="8"/>
        <v>145.01600000000002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144.93200000000002</v>
      </c>
      <c r="E90">
        <f>PPCL!N90</f>
        <v>0</v>
      </c>
      <c r="F90">
        <f t="shared" si="10"/>
        <v>165</v>
      </c>
      <c r="G90">
        <f t="shared" si="11"/>
        <v>144.93200000000002</v>
      </c>
      <c r="H90" s="154"/>
      <c r="I90">
        <f>BRPL_EOD!AG90+BRPL_EOD!AH90</f>
        <v>40.11</v>
      </c>
      <c r="J90">
        <f>BYPL_EOD!AG90+BYPL_EOD!AH90</f>
        <v>26</v>
      </c>
      <c r="K90">
        <f>MES_EOD!AG90+MES_EOD!AH90</f>
        <v>8.59</v>
      </c>
      <c r="L90">
        <f>NDMC_EOD!AG90+NDMC_EOD!AH90</f>
        <v>42.96</v>
      </c>
      <c r="M90">
        <f>TPDDL_EOD!AG90+TPDDL_EOD!AH90</f>
        <v>27.34</v>
      </c>
      <c r="N90">
        <f t="shared" si="6"/>
        <v>145</v>
      </c>
      <c r="O90" s="154">
        <f t="shared" si="7"/>
        <v>-6.7999999999983629E-2</v>
      </c>
      <c r="P90">
        <v>40.091189793103453</v>
      </c>
      <c r="Q90">
        <v>25.987806896551728</v>
      </c>
      <c r="R90">
        <v>8.585971586206897</v>
      </c>
      <c r="S90">
        <v>42.939853241379318</v>
      </c>
      <c r="T90">
        <v>27.327178482758622</v>
      </c>
      <c r="U90" s="156">
        <f t="shared" si="8"/>
        <v>144.93200000000002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144.61599999999999</v>
      </c>
      <c r="E91">
        <f>PPCL!N91</f>
        <v>0</v>
      </c>
      <c r="F91">
        <f t="shared" si="10"/>
        <v>165</v>
      </c>
      <c r="G91">
        <f t="shared" si="11"/>
        <v>144.61599999999999</v>
      </c>
      <c r="H91" s="154"/>
      <c r="I91">
        <f>BRPL_EOD!AG91+BRPL_EOD!AH91</f>
        <v>40.11</v>
      </c>
      <c r="J91">
        <f>BYPL_EOD!AG91+BYPL_EOD!AH91</f>
        <v>26</v>
      </c>
      <c r="K91">
        <f>MES_EOD!AG91+MES_EOD!AH91</f>
        <v>8.59</v>
      </c>
      <c r="L91">
        <f>NDMC_EOD!AG91+NDMC_EOD!AH91</f>
        <v>42.96</v>
      </c>
      <c r="M91">
        <f>TPDDL_EOD!AG91+TPDDL_EOD!AH91</f>
        <v>27.34</v>
      </c>
      <c r="N91">
        <f t="shared" si="6"/>
        <v>145</v>
      </c>
      <c r="O91" s="154">
        <f t="shared" si="7"/>
        <v>-0.38400000000001455</v>
      </c>
      <c r="P91">
        <v>40.003777655172406</v>
      </c>
      <c r="Q91">
        <v>25.931144827586206</v>
      </c>
      <c r="R91">
        <v>8.567251310344826</v>
      </c>
      <c r="S91">
        <v>42.846230068965511</v>
      </c>
      <c r="T91">
        <v>27.267596137931033</v>
      </c>
      <c r="U91" s="156">
        <f t="shared" si="8"/>
        <v>144.61599999999999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145.23599999999999</v>
      </c>
      <c r="E92">
        <f>PPCL!N92</f>
        <v>0</v>
      </c>
      <c r="F92">
        <f t="shared" si="10"/>
        <v>165</v>
      </c>
      <c r="G92">
        <f t="shared" si="11"/>
        <v>145.23599999999999</v>
      </c>
      <c r="H92" s="154"/>
      <c r="I92">
        <f>BRPL_EOD!AG92+BRPL_EOD!AH92</f>
        <v>40.11</v>
      </c>
      <c r="J92">
        <f>BYPL_EOD!AG92+BYPL_EOD!AH92</f>
        <v>26</v>
      </c>
      <c r="K92">
        <f>MES_EOD!AG92+MES_EOD!AH92</f>
        <v>8.59</v>
      </c>
      <c r="L92">
        <f>NDMC_EOD!AG92+NDMC_EOD!AH92</f>
        <v>42.96</v>
      </c>
      <c r="M92">
        <f>TPDDL_EOD!AG92+TPDDL_EOD!AH92</f>
        <v>27.34</v>
      </c>
      <c r="N92">
        <f t="shared" si="6"/>
        <v>145</v>
      </c>
      <c r="O92" s="154">
        <f t="shared" si="7"/>
        <v>0.23599999999999</v>
      </c>
      <c r="P92">
        <v>40.175282482758618</v>
      </c>
      <c r="Q92">
        <v>26.042317241379308</v>
      </c>
      <c r="R92">
        <v>8.6039809655172412</v>
      </c>
      <c r="S92">
        <v>43.029921103448274</v>
      </c>
      <c r="T92">
        <v>27.384498206896549</v>
      </c>
      <c r="U92" s="156">
        <f t="shared" si="8"/>
        <v>145.23599999999999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145.02000000000001</v>
      </c>
      <c r="E93">
        <f>PPCL!N93</f>
        <v>0</v>
      </c>
      <c r="F93">
        <f t="shared" si="10"/>
        <v>165</v>
      </c>
      <c r="G93">
        <f t="shared" si="11"/>
        <v>145.02000000000001</v>
      </c>
      <c r="H93" s="154"/>
      <c r="I93">
        <f>BRPL_EOD!AG93+BRPL_EOD!AH93</f>
        <v>40.11</v>
      </c>
      <c r="J93">
        <f>BYPL_EOD!AG93+BYPL_EOD!AH93</f>
        <v>26</v>
      </c>
      <c r="K93">
        <f>MES_EOD!AG93+MES_EOD!AH93</f>
        <v>8.59</v>
      </c>
      <c r="L93">
        <f>NDMC_EOD!AG93+NDMC_EOD!AH93</f>
        <v>42.96</v>
      </c>
      <c r="M93">
        <f>TPDDL_EOD!AG93+TPDDL_EOD!AH93</f>
        <v>27.34</v>
      </c>
      <c r="N93">
        <f t="shared" si="6"/>
        <v>145</v>
      </c>
      <c r="O93" s="154">
        <f t="shared" si="7"/>
        <v>2.0000000000010232E-2</v>
      </c>
      <c r="P93">
        <v>40.115532413793105</v>
      </c>
      <c r="Q93">
        <v>26.003586206896554</v>
      </c>
      <c r="R93">
        <v>8.5911848275862077</v>
      </c>
      <c r="S93">
        <v>42.965925517241381</v>
      </c>
      <c r="T93">
        <v>27.34377103448276</v>
      </c>
      <c r="U93" s="156">
        <f t="shared" si="8"/>
        <v>145.02000000000001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145.11599999999999</v>
      </c>
      <c r="E94">
        <f>PPCL!N94</f>
        <v>0</v>
      </c>
      <c r="F94">
        <f t="shared" si="10"/>
        <v>165</v>
      </c>
      <c r="G94">
        <f t="shared" si="11"/>
        <v>145.11599999999999</v>
      </c>
      <c r="H94" s="154"/>
      <c r="I94">
        <f>BRPL_EOD!AG94+BRPL_EOD!AH94</f>
        <v>40.11</v>
      </c>
      <c r="J94">
        <f>BYPL_EOD!AG94+BYPL_EOD!AH94</f>
        <v>26</v>
      </c>
      <c r="K94">
        <f>MES_EOD!AG94+MES_EOD!AH94</f>
        <v>8.59</v>
      </c>
      <c r="L94">
        <f>NDMC_EOD!AG94+NDMC_EOD!AH94</f>
        <v>42.96</v>
      </c>
      <c r="M94">
        <f>TPDDL_EOD!AG94+TPDDL_EOD!AH94</f>
        <v>27.34</v>
      </c>
      <c r="N94">
        <f t="shared" si="6"/>
        <v>145</v>
      </c>
      <c r="O94" s="154">
        <f t="shared" si="7"/>
        <v>0.11599999999998545</v>
      </c>
      <c r="P94">
        <v>40.142087999999994</v>
      </c>
      <c r="Q94">
        <v>26.020799999999998</v>
      </c>
      <c r="R94">
        <v>8.5968719999999994</v>
      </c>
      <c r="S94">
        <v>42.994367999999994</v>
      </c>
      <c r="T94">
        <v>27.361871999999998</v>
      </c>
      <c r="U94" s="156">
        <f t="shared" si="8"/>
        <v>145.11599999999999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145.06399999999999</v>
      </c>
      <c r="E95">
        <f>PPCL!N95</f>
        <v>0</v>
      </c>
      <c r="F95">
        <f t="shared" si="10"/>
        <v>165</v>
      </c>
      <c r="G95">
        <f t="shared" si="11"/>
        <v>145.06399999999999</v>
      </c>
      <c r="H95" s="154"/>
      <c r="I95">
        <f>BRPL_EOD!AG95+BRPL_EOD!AH95</f>
        <v>40.11</v>
      </c>
      <c r="J95">
        <f>BYPL_EOD!AG95+BYPL_EOD!AH95</f>
        <v>26</v>
      </c>
      <c r="K95">
        <f>MES_EOD!AG95+MES_EOD!AH95</f>
        <v>8.59</v>
      </c>
      <c r="L95">
        <f>NDMC_EOD!AG95+NDMC_EOD!AH95</f>
        <v>42.96</v>
      </c>
      <c r="M95">
        <f>TPDDL_EOD!AG95+TPDDL_EOD!AH95</f>
        <v>27.34</v>
      </c>
      <c r="N95">
        <f t="shared" si="6"/>
        <v>145</v>
      </c>
      <c r="O95" s="154">
        <f t="shared" si="7"/>
        <v>6.3999999999992951E-2</v>
      </c>
      <c r="P95">
        <v>40.12770372413793</v>
      </c>
      <c r="Q95">
        <v>26.011475862068963</v>
      </c>
      <c r="R95">
        <v>8.5937914482758622</v>
      </c>
      <c r="S95">
        <v>42.978961655172412</v>
      </c>
      <c r="T95">
        <v>27.352067310344825</v>
      </c>
      <c r="U95" s="156">
        <f t="shared" si="8"/>
        <v>145.06399999999999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144.72800000000001</v>
      </c>
      <c r="E96">
        <f>PPCL!N96</f>
        <v>0</v>
      </c>
      <c r="F96">
        <f t="shared" si="10"/>
        <v>165</v>
      </c>
      <c r="G96">
        <f t="shared" si="11"/>
        <v>144.72800000000001</v>
      </c>
      <c r="H96" s="154"/>
      <c r="I96">
        <f>BRPL_EOD!AG96+BRPL_EOD!AH96</f>
        <v>40.11</v>
      </c>
      <c r="J96">
        <f>BYPL_EOD!AG96+BYPL_EOD!AH96</f>
        <v>26</v>
      </c>
      <c r="K96">
        <f>MES_EOD!AG96+MES_EOD!AH96</f>
        <v>8.59</v>
      </c>
      <c r="L96">
        <f>NDMC_EOD!AG96+NDMC_EOD!AH96</f>
        <v>42.96</v>
      </c>
      <c r="M96">
        <f>TPDDL_EOD!AG96+TPDDL_EOD!AH96</f>
        <v>27.34</v>
      </c>
      <c r="N96">
        <f t="shared" si="6"/>
        <v>145</v>
      </c>
      <c r="O96" s="154">
        <f t="shared" si="7"/>
        <v>-0.27199999999999136</v>
      </c>
      <c r="P96">
        <v>40.034759172413793</v>
      </c>
      <c r="Q96">
        <v>25.951227586206898</v>
      </c>
      <c r="R96">
        <v>8.5738863448275868</v>
      </c>
      <c r="S96">
        <v>42.879412965517247</v>
      </c>
      <c r="T96">
        <v>27.288713931034483</v>
      </c>
      <c r="U96" s="156">
        <f t="shared" si="8"/>
        <v>144.72800000000001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145.05600000000001</v>
      </c>
      <c r="E97">
        <f>PPCL!N97</f>
        <v>0</v>
      </c>
      <c r="F97">
        <f t="shared" si="10"/>
        <v>165</v>
      </c>
      <c r="G97">
        <f t="shared" si="11"/>
        <v>145.05600000000001</v>
      </c>
      <c r="H97" s="154"/>
      <c r="I97">
        <f>BRPL_EOD!AG97+BRPL_EOD!AH97</f>
        <v>40.11</v>
      </c>
      <c r="J97">
        <f>BYPL_EOD!AG97+BYPL_EOD!AH97</f>
        <v>26</v>
      </c>
      <c r="K97">
        <f>MES_EOD!AG97+MES_EOD!AH97</f>
        <v>8.59</v>
      </c>
      <c r="L97">
        <f>NDMC_EOD!AG97+NDMC_EOD!AH97</f>
        <v>42.96</v>
      </c>
      <c r="M97">
        <f>TPDDL_EOD!AG97+TPDDL_EOD!AH97</f>
        <v>27.34</v>
      </c>
      <c r="N97">
        <f t="shared" si="6"/>
        <v>145</v>
      </c>
      <c r="O97" s="154">
        <f t="shared" si="7"/>
        <v>5.6000000000011596E-2</v>
      </c>
      <c r="P97">
        <v>40.125490758620693</v>
      </c>
      <c r="Q97">
        <v>26.010041379310348</v>
      </c>
      <c r="R97">
        <v>8.5933175172413794</v>
      </c>
      <c r="S97">
        <v>42.976591448275869</v>
      </c>
      <c r="T97">
        <v>27.350558896551725</v>
      </c>
      <c r="U97" s="156">
        <f t="shared" si="8"/>
        <v>145.05600000000001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144.536</v>
      </c>
      <c r="E98">
        <f>PPCL!N98</f>
        <v>0</v>
      </c>
      <c r="F98">
        <f t="shared" si="10"/>
        <v>165</v>
      </c>
      <c r="G98">
        <f t="shared" si="11"/>
        <v>144.536</v>
      </c>
      <c r="H98" s="154"/>
      <c r="I98">
        <f>BRPL_EOD!AG98+BRPL_EOD!AH98</f>
        <v>40.11</v>
      </c>
      <c r="J98">
        <f>BYPL_EOD!AG98+BYPL_EOD!AH98</f>
        <v>26</v>
      </c>
      <c r="K98">
        <f>MES_EOD!AG98+MES_EOD!AH98</f>
        <v>8.59</v>
      </c>
      <c r="L98">
        <f>NDMC_EOD!AG98+NDMC_EOD!AH98</f>
        <v>42.96</v>
      </c>
      <c r="M98">
        <f>TPDDL_EOD!AG98+TPDDL_EOD!AH98</f>
        <v>27.34</v>
      </c>
      <c r="N98">
        <f t="shared" si="6"/>
        <v>145</v>
      </c>
      <c r="O98" s="154">
        <f t="shared" si="7"/>
        <v>-0.46399999999999864</v>
      </c>
      <c r="P98">
        <v>39.981648</v>
      </c>
      <c r="Q98">
        <v>25.916799999999999</v>
      </c>
      <c r="R98">
        <v>8.5625119999999999</v>
      </c>
      <c r="S98">
        <v>42.822527999999998</v>
      </c>
      <c r="T98">
        <v>27.252511999999999</v>
      </c>
      <c r="U98" s="156">
        <f t="shared" si="8"/>
        <v>144.536</v>
      </c>
      <c r="V98" s="154">
        <f t="shared" si="9"/>
        <v>0</v>
      </c>
    </row>
    <row r="99" spans="1:22">
      <c r="A99" s="156" t="s">
        <v>350</v>
      </c>
      <c r="B99" s="156">
        <f>SUM(B3:B98)/4000</f>
        <v>3.96</v>
      </c>
      <c r="C99" s="156">
        <f t="shared" ref="C99:U99" si="12">SUM(C3:C98)/4000</f>
        <v>0</v>
      </c>
      <c r="D99" s="156">
        <f t="shared" si="12"/>
        <v>3.4370060000000016</v>
      </c>
      <c r="E99" s="156">
        <f t="shared" si="12"/>
        <v>0</v>
      </c>
      <c r="F99" s="156">
        <f t="shared" si="12"/>
        <v>3.96</v>
      </c>
      <c r="G99" s="156">
        <f t="shared" si="12"/>
        <v>3.4370060000000016</v>
      </c>
      <c r="H99" s="156"/>
      <c r="I99" s="156">
        <f t="shared" si="12"/>
        <v>0.96311250000000082</v>
      </c>
      <c r="J99" s="156">
        <f t="shared" si="12"/>
        <v>0.62062499999999998</v>
      </c>
      <c r="K99" s="156">
        <f t="shared" si="12"/>
        <v>0.20620500000000017</v>
      </c>
      <c r="L99" s="156">
        <f t="shared" si="12"/>
        <v>1.0337850000000006</v>
      </c>
      <c r="M99" s="156">
        <f t="shared" si="12"/>
        <v>0.65628250000000021</v>
      </c>
      <c r="N99" s="156">
        <f t="shared" si="12"/>
        <v>3.48001</v>
      </c>
      <c r="O99" s="156">
        <f t="shared" si="12"/>
        <v>-4.3004000000000007E-2</v>
      </c>
      <c r="P99" s="156">
        <f t="shared" si="12"/>
        <v>0.95120715425007951</v>
      </c>
      <c r="Q99" s="156">
        <f t="shared" si="12"/>
        <v>0.61293140727540663</v>
      </c>
      <c r="R99" s="156">
        <f t="shared" si="12"/>
        <v>0.20365494362445136</v>
      </c>
      <c r="S99" s="156">
        <f t="shared" si="12"/>
        <v>1.0210461332139906</v>
      </c>
      <c r="T99" s="156">
        <f t="shared" si="12"/>
        <v>0.64816636163607222</v>
      </c>
      <c r="U99" s="156">
        <f t="shared" si="12"/>
        <v>3.4370060000000016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4.32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4.32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M19" sqref="M1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38.6</v>
      </c>
      <c r="E3">
        <f>GT!N3</f>
        <v>0</v>
      </c>
      <c r="F3">
        <f>B3+C3</f>
        <v>72</v>
      </c>
      <c r="G3">
        <f>D3+E3-X3</f>
        <v>38.6</v>
      </c>
      <c r="H3" s="154"/>
      <c r="I3">
        <f>BRPL_EOD!AC3+BRPL_EOD!AD3</f>
        <v>32.369999999999997</v>
      </c>
      <c r="J3">
        <f>BYPL_EOD!AC3+BYPL_EOD!AD3</f>
        <v>17.72</v>
      </c>
      <c r="K3">
        <f>MES_EOD!AC3+MES_EOD!AD3</f>
        <v>0</v>
      </c>
      <c r="L3">
        <f>NDMC_EOD!AC3+NDMC_EOD!AD3</f>
        <v>3.85</v>
      </c>
      <c r="M3">
        <f>TPDDL_EOD!AC3+TPDDL_EOD!AD3</f>
        <v>23.12</v>
      </c>
      <c r="N3">
        <f t="shared" ref="N3:N66" si="0">SUM(I3:M3)</f>
        <v>77.06</v>
      </c>
      <c r="O3" s="154">
        <f t="shared" ref="O3:O66" si="1">G3-N3</f>
        <v>-38.46</v>
      </c>
      <c r="P3">
        <v>16.214404360238774</v>
      </c>
      <c r="Q3">
        <v>8.8760965481443037</v>
      </c>
      <c r="R3">
        <v>0</v>
      </c>
      <c r="S3">
        <v>1.9284972748507658</v>
      </c>
      <c r="T3">
        <v>11.581001816766156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38.6</v>
      </c>
      <c r="E4">
        <f>GT!N4</f>
        <v>0</v>
      </c>
      <c r="F4">
        <f t="shared" ref="F4:F67" si="4">B4+C4</f>
        <v>72</v>
      </c>
      <c r="G4">
        <f t="shared" ref="G4:G67" si="5">D4+E4-X4</f>
        <v>38.6</v>
      </c>
      <c r="H4" s="154"/>
      <c r="I4">
        <f>BRPL_EOD!AC4+BRPL_EOD!AD4</f>
        <v>32.369999999999997</v>
      </c>
      <c r="J4">
        <f>BYPL_EOD!AC4+BYPL_EOD!AD4</f>
        <v>17.72</v>
      </c>
      <c r="K4">
        <f>MES_EOD!AC4+MES_EOD!AD4</f>
        <v>0</v>
      </c>
      <c r="L4">
        <f>NDMC_EOD!AC4+NDMC_EOD!AD4</f>
        <v>3.85</v>
      </c>
      <c r="M4">
        <f>TPDDL_EOD!AC4+TPDDL_EOD!AD4</f>
        <v>23.12</v>
      </c>
      <c r="N4">
        <f t="shared" si="0"/>
        <v>77.06</v>
      </c>
      <c r="O4" s="154">
        <f t="shared" si="1"/>
        <v>-38.46</v>
      </c>
      <c r="P4">
        <v>16.214404360238774</v>
      </c>
      <c r="Q4">
        <v>8.8760965481443037</v>
      </c>
      <c r="R4">
        <v>0</v>
      </c>
      <c r="S4">
        <v>1.9284972748507658</v>
      </c>
      <c r="T4">
        <v>11.581001816766156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38.6</v>
      </c>
      <c r="E5">
        <f>GT!N5</f>
        <v>0</v>
      </c>
      <c r="F5">
        <f t="shared" si="4"/>
        <v>72</v>
      </c>
      <c r="G5">
        <f t="shared" si="5"/>
        <v>38.6</v>
      </c>
      <c r="H5" s="154"/>
      <c r="I5">
        <f>BRPL_EOD!AC5+BRPL_EOD!AD5</f>
        <v>15.62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38.53</v>
      </c>
      <c r="O5" s="154">
        <f t="shared" si="1"/>
        <v>7.0000000000000284E-2</v>
      </c>
      <c r="P5">
        <v>15.648377887360498</v>
      </c>
      <c r="Q5">
        <v>8.8560602128211787</v>
      </c>
      <c r="R5">
        <v>0</v>
      </c>
      <c r="S5">
        <v>2.0737607059434207</v>
      </c>
      <c r="T5">
        <v>12.021801193874904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38.6</v>
      </c>
      <c r="E6">
        <f>GT!N6</f>
        <v>0</v>
      </c>
      <c r="F6">
        <f t="shared" si="4"/>
        <v>72</v>
      </c>
      <c r="G6">
        <f t="shared" si="5"/>
        <v>38.6</v>
      </c>
      <c r="H6" s="154"/>
      <c r="I6">
        <f>BRPL_EOD!AC6+BRPL_EOD!AD6</f>
        <v>15.62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38.53</v>
      </c>
      <c r="O6" s="154">
        <f t="shared" si="1"/>
        <v>7.0000000000000284E-2</v>
      </c>
      <c r="P6">
        <v>15.648377887360498</v>
      </c>
      <c r="Q6">
        <v>8.8560602128211787</v>
      </c>
      <c r="R6">
        <v>0</v>
      </c>
      <c r="S6">
        <v>2.0737607059434207</v>
      </c>
      <c r="T6">
        <v>12.021801193874904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38.6</v>
      </c>
      <c r="E7">
        <f>GT!N7</f>
        <v>0</v>
      </c>
      <c r="F7">
        <f t="shared" si="4"/>
        <v>72</v>
      </c>
      <c r="G7">
        <f t="shared" si="5"/>
        <v>38.6</v>
      </c>
      <c r="H7" s="154"/>
      <c r="I7">
        <f>BRPL_EOD!AC7+BRPL_EOD!AD7</f>
        <v>15.62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38.53</v>
      </c>
      <c r="O7" s="154">
        <f t="shared" si="1"/>
        <v>7.0000000000000284E-2</v>
      </c>
      <c r="P7">
        <v>15.648377887360498</v>
      </c>
      <c r="Q7">
        <v>8.8560602128211787</v>
      </c>
      <c r="R7">
        <v>0</v>
      </c>
      <c r="S7">
        <v>2.0737607059434207</v>
      </c>
      <c r="T7">
        <v>12.021801193874904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38.6</v>
      </c>
      <c r="E8">
        <f>GT!N8</f>
        <v>0</v>
      </c>
      <c r="F8">
        <f t="shared" si="4"/>
        <v>72</v>
      </c>
      <c r="G8">
        <f t="shared" si="5"/>
        <v>38.6</v>
      </c>
      <c r="H8" s="154"/>
      <c r="I8">
        <f>BRPL_EOD!AC8+BRPL_EOD!AD8</f>
        <v>15.62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38.53</v>
      </c>
      <c r="O8" s="154">
        <f t="shared" si="1"/>
        <v>7.0000000000000284E-2</v>
      </c>
      <c r="P8">
        <v>15.648377887360498</v>
      </c>
      <c r="Q8">
        <v>8.8560602128211787</v>
      </c>
      <c r="R8">
        <v>0</v>
      </c>
      <c r="S8">
        <v>2.0737607059434207</v>
      </c>
      <c r="T8">
        <v>12.021801193874904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38.6</v>
      </c>
      <c r="E9">
        <f>GT!N9</f>
        <v>0</v>
      </c>
      <c r="F9">
        <f t="shared" si="4"/>
        <v>72</v>
      </c>
      <c r="G9">
        <f t="shared" si="5"/>
        <v>38.6</v>
      </c>
      <c r="H9" s="154"/>
      <c r="I9">
        <f>BRPL_EOD!AC9+BRPL_EOD!AD9</f>
        <v>15.62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38.53</v>
      </c>
      <c r="O9" s="154">
        <f t="shared" si="1"/>
        <v>7.0000000000000284E-2</v>
      </c>
      <c r="P9">
        <v>15.648377887360498</v>
      </c>
      <c r="Q9">
        <v>8.8560602128211787</v>
      </c>
      <c r="R9">
        <v>0</v>
      </c>
      <c r="S9">
        <v>2.0737607059434207</v>
      </c>
      <c r="T9">
        <v>12.021801193874904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38.6</v>
      </c>
      <c r="E10">
        <f>GT!N10</f>
        <v>0</v>
      </c>
      <c r="F10">
        <f t="shared" si="4"/>
        <v>72</v>
      </c>
      <c r="G10">
        <f t="shared" si="5"/>
        <v>38.6</v>
      </c>
      <c r="H10" s="154"/>
      <c r="I10">
        <f>BRPL_EOD!AC10+BRPL_EOD!AD10</f>
        <v>15.62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38.53</v>
      </c>
      <c r="O10" s="154">
        <f t="shared" si="1"/>
        <v>7.0000000000000284E-2</v>
      </c>
      <c r="P10">
        <v>15.648377887360498</v>
      </c>
      <c r="Q10">
        <v>8.8560602128211787</v>
      </c>
      <c r="R10">
        <v>0</v>
      </c>
      <c r="S10">
        <v>2.0737607059434207</v>
      </c>
      <c r="T10">
        <v>12.021801193874904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38.6</v>
      </c>
      <c r="E11">
        <f>GT!N11</f>
        <v>0</v>
      </c>
      <c r="F11">
        <f t="shared" si="4"/>
        <v>72</v>
      </c>
      <c r="G11">
        <f t="shared" si="5"/>
        <v>38.6</v>
      </c>
      <c r="H11" s="154"/>
      <c r="I11">
        <f>BRPL_EOD!AC11+BRPL_EOD!AD11</f>
        <v>13.93</v>
      </c>
      <c r="J11">
        <f>BYPL_EOD!AC11+BYPL_EOD!AD11</f>
        <v>11.57</v>
      </c>
      <c r="K11">
        <f>MES_EOD!AC11+MES_EOD!AD11</f>
        <v>0</v>
      </c>
      <c r="L11">
        <f>NDMC_EOD!AC11+NDMC_EOD!AD11</f>
        <v>1.92</v>
      </c>
      <c r="M11">
        <f>TPDDL_EOD!AC11+TPDDL_EOD!AD11</f>
        <v>11.14</v>
      </c>
      <c r="N11">
        <f t="shared" si="0"/>
        <v>38.56</v>
      </c>
      <c r="O11" s="154">
        <f t="shared" si="1"/>
        <v>3.9999999999999147E-2</v>
      </c>
      <c r="P11">
        <v>13.944450207468879</v>
      </c>
      <c r="Q11">
        <v>11.582002074688797</v>
      </c>
      <c r="R11">
        <v>0</v>
      </c>
      <c r="S11">
        <v>1.9219917012448131</v>
      </c>
      <c r="T11">
        <v>11.15155601659751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38.6</v>
      </c>
      <c r="E12">
        <f>GT!N12</f>
        <v>0</v>
      </c>
      <c r="F12">
        <f t="shared" si="4"/>
        <v>72</v>
      </c>
      <c r="G12">
        <f t="shared" si="5"/>
        <v>38.6</v>
      </c>
      <c r="H12" s="154"/>
      <c r="I12">
        <f>BRPL_EOD!AC12+BRPL_EOD!AD12</f>
        <v>13.93</v>
      </c>
      <c r="J12">
        <f>BYPL_EOD!AC12+BYPL_EOD!AD12</f>
        <v>11.57</v>
      </c>
      <c r="K12">
        <f>MES_EOD!AC12+MES_EOD!AD12</f>
        <v>0</v>
      </c>
      <c r="L12">
        <f>NDMC_EOD!AC12+NDMC_EOD!AD12</f>
        <v>1.92</v>
      </c>
      <c r="M12">
        <f>TPDDL_EOD!AC12+TPDDL_EOD!AD12</f>
        <v>11.14</v>
      </c>
      <c r="N12">
        <f t="shared" si="0"/>
        <v>38.56</v>
      </c>
      <c r="O12" s="154">
        <f t="shared" si="1"/>
        <v>3.9999999999999147E-2</v>
      </c>
      <c r="P12">
        <v>13.944450207468879</v>
      </c>
      <c r="Q12">
        <v>11.582002074688797</v>
      </c>
      <c r="R12">
        <v>0</v>
      </c>
      <c r="S12">
        <v>1.9219917012448131</v>
      </c>
      <c r="T12">
        <v>11.15155601659751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38.6</v>
      </c>
      <c r="E13">
        <f>GT!N13</f>
        <v>0</v>
      </c>
      <c r="F13">
        <f t="shared" si="4"/>
        <v>72</v>
      </c>
      <c r="G13">
        <f t="shared" si="5"/>
        <v>38.6</v>
      </c>
      <c r="H13" s="154"/>
      <c r="I13">
        <f>BRPL_EOD!AC13+BRPL_EOD!AD13</f>
        <v>15.62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38.53</v>
      </c>
      <c r="O13" s="154">
        <f t="shared" si="1"/>
        <v>7.0000000000000284E-2</v>
      </c>
      <c r="P13">
        <v>15.648377887360498</v>
      </c>
      <c r="Q13">
        <v>8.8560602128211787</v>
      </c>
      <c r="R13">
        <v>0</v>
      </c>
      <c r="S13">
        <v>2.0737607059434207</v>
      </c>
      <c r="T13">
        <v>12.021801193874904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38.6</v>
      </c>
      <c r="E14">
        <f>GT!N14</f>
        <v>0</v>
      </c>
      <c r="F14">
        <f t="shared" si="4"/>
        <v>72</v>
      </c>
      <c r="G14">
        <f t="shared" si="5"/>
        <v>38.6</v>
      </c>
      <c r="H14" s="154"/>
      <c r="I14">
        <f>BRPL_EOD!AC14+BRPL_EOD!AD14</f>
        <v>15.62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38.53</v>
      </c>
      <c r="O14" s="154">
        <f t="shared" si="1"/>
        <v>7.0000000000000284E-2</v>
      </c>
      <c r="P14">
        <v>15.648377887360498</v>
      </c>
      <c r="Q14">
        <v>8.8560602128211787</v>
      </c>
      <c r="R14">
        <v>0</v>
      </c>
      <c r="S14">
        <v>2.0737607059434207</v>
      </c>
      <c r="T14">
        <v>12.021801193874904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38.6</v>
      </c>
      <c r="E15">
        <f>GT!N15</f>
        <v>0</v>
      </c>
      <c r="F15">
        <f t="shared" si="4"/>
        <v>72</v>
      </c>
      <c r="G15">
        <f t="shared" si="5"/>
        <v>38.6</v>
      </c>
      <c r="H15" s="154"/>
      <c r="I15">
        <f>BRPL_EOD!AC15+BRPL_EOD!AD15</f>
        <v>15.62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38.53</v>
      </c>
      <c r="O15" s="154">
        <f t="shared" si="1"/>
        <v>7.0000000000000284E-2</v>
      </c>
      <c r="P15">
        <v>15.648377887360498</v>
      </c>
      <c r="Q15">
        <v>8.8560602128211787</v>
      </c>
      <c r="R15">
        <v>0</v>
      </c>
      <c r="S15">
        <v>2.0737607059434207</v>
      </c>
      <c r="T15">
        <v>12.021801193874904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38.6</v>
      </c>
      <c r="E16">
        <f>GT!N16</f>
        <v>0</v>
      </c>
      <c r="F16">
        <f t="shared" si="4"/>
        <v>72</v>
      </c>
      <c r="G16">
        <f t="shared" si="5"/>
        <v>38.6</v>
      </c>
      <c r="H16" s="154"/>
      <c r="I16">
        <f>BRPL_EOD!AC16+BRPL_EOD!AD16</f>
        <v>15.62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38.53</v>
      </c>
      <c r="O16" s="154">
        <f t="shared" si="1"/>
        <v>7.0000000000000284E-2</v>
      </c>
      <c r="P16">
        <v>15.648377887360498</v>
      </c>
      <c r="Q16">
        <v>8.8560602128211787</v>
      </c>
      <c r="R16">
        <v>0</v>
      </c>
      <c r="S16">
        <v>2.0737607059434207</v>
      </c>
      <c r="T16">
        <v>12.021801193874904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38.6</v>
      </c>
      <c r="E17">
        <f>GT!N17</f>
        <v>0</v>
      </c>
      <c r="F17">
        <f t="shared" si="4"/>
        <v>72</v>
      </c>
      <c r="G17">
        <f t="shared" si="5"/>
        <v>38.6</v>
      </c>
      <c r="H17" s="154"/>
      <c r="I17">
        <f>BRPL_EOD!AC17+BRPL_EOD!AD17</f>
        <v>15.62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38.53</v>
      </c>
      <c r="O17" s="154">
        <f t="shared" si="1"/>
        <v>7.0000000000000284E-2</v>
      </c>
      <c r="P17">
        <v>15.648377887360498</v>
      </c>
      <c r="Q17">
        <v>8.8560602128211787</v>
      </c>
      <c r="R17">
        <v>0</v>
      </c>
      <c r="S17">
        <v>2.0737607059434207</v>
      </c>
      <c r="T17">
        <v>12.021801193874904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38.6</v>
      </c>
      <c r="E18">
        <f>GT!N18</f>
        <v>0</v>
      </c>
      <c r="F18">
        <f t="shared" si="4"/>
        <v>72</v>
      </c>
      <c r="G18">
        <f t="shared" si="5"/>
        <v>38.6</v>
      </c>
      <c r="H18" s="154"/>
      <c r="I18">
        <f>BRPL_EOD!AC18+BRPL_EOD!AD18</f>
        <v>15.62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38.53</v>
      </c>
      <c r="O18" s="154">
        <f t="shared" si="1"/>
        <v>7.0000000000000284E-2</v>
      </c>
      <c r="P18">
        <v>15.648377887360498</v>
      </c>
      <c r="Q18">
        <v>8.8560602128211787</v>
      </c>
      <c r="R18">
        <v>0</v>
      </c>
      <c r="S18">
        <v>2.0737607059434207</v>
      </c>
      <c r="T18">
        <v>12.021801193874904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38.6</v>
      </c>
      <c r="E19">
        <f>GT!N19</f>
        <v>0</v>
      </c>
      <c r="F19">
        <f t="shared" si="4"/>
        <v>72</v>
      </c>
      <c r="G19">
        <f t="shared" si="5"/>
        <v>38.6</v>
      </c>
      <c r="H19" s="154"/>
      <c r="I19">
        <f>BRPL_EOD!AC19+BRPL_EOD!AD19</f>
        <v>15.62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38.53</v>
      </c>
      <c r="O19" s="154">
        <f t="shared" si="1"/>
        <v>7.0000000000000284E-2</v>
      </c>
      <c r="P19">
        <v>15.648377887360498</v>
      </c>
      <c r="Q19">
        <v>8.8560602128211787</v>
      </c>
      <c r="R19">
        <v>0</v>
      </c>
      <c r="S19">
        <v>2.0737607059434207</v>
      </c>
      <c r="T19">
        <v>12.021801193874904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38.6</v>
      </c>
      <c r="E20">
        <f>GT!N20</f>
        <v>0</v>
      </c>
      <c r="F20">
        <f t="shared" si="4"/>
        <v>72</v>
      </c>
      <c r="G20">
        <f t="shared" si="5"/>
        <v>38.6</v>
      </c>
      <c r="H20" s="154"/>
      <c r="I20">
        <f>BRPL_EOD!AC20+BRPL_EOD!AD20</f>
        <v>15.62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38.53</v>
      </c>
      <c r="O20" s="154">
        <f t="shared" si="1"/>
        <v>7.0000000000000284E-2</v>
      </c>
      <c r="P20">
        <v>15.648377887360498</v>
      </c>
      <c r="Q20">
        <v>8.8560602128211787</v>
      </c>
      <c r="R20">
        <v>0</v>
      </c>
      <c r="S20">
        <v>2.0737607059434207</v>
      </c>
      <c r="T20">
        <v>12.021801193874904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39.6</v>
      </c>
      <c r="E21">
        <f>GT!N21</f>
        <v>0</v>
      </c>
      <c r="F21">
        <f t="shared" si="4"/>
        <v>72</v>
      </c>
      <c r="G21">
        <f t="shared" si="5"/>
        <v>39.6</v>
      </c>
      <c r="H21" s="154"/>
      <c r="I21">
        <f>BRPL_EOD!AC21+BRPL_EOD!AD21</f>
        <v>16.45</v>
      </c>
      <c r="J21">
        <f>BYPL_EOD!AC21+BYPL_EOD!AD21</f>
        <v>9.01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39.53</v>
      </c>
      <c r="O21" s="154">
        <f t="shared" si="1"/>
        <v>7.0000000000000284E-2</v>
      </c>
      <c r="P21">
        <v>16.479129774854542</v>
      </c>
      <c r="Q21">
        <v>9.0259549709081703</v>
      </c>
      <c r="R21">
        <v>0</v>
      </c>
      <c r="S21">
        <v>2.0736655704528206</v>
      </c>
      <c r="T21">
        <v>12.021249683784468</v>
      </c>
      <c r="U21" s="156">
        <f t="shared" si="2"/>
        <v>39.6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39.6</v>
      </c>
      <c r="E22">
        <f>GT!N22</f>
        <v>0</v>
      </c>
      <c r="F22">
        <f t="shared" si="4"/>
        <v>72</v>
      </c>
      <c r="G22">
        <f t="shared" si="5"/>
        <v>39.6</v>
      </c>
      <c r="H22" s="154"/>
      <c r="I22">
        <f>BRPL_EOD!AC22+BRPL_EOD!AD22</f>
        <v>16.45</v>
      </c>
      <c r="J22">
        <f>BYPL_EOD!AC22+BYPL_EOD!AD22</f>
        <v>9.01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39.53</v>
      </c>
      <c r="O22" s="154">
        <f t="shared" si="1"/>
        <v>7.0000000000000284E-2</v>
      </c>
      <c r="P22">
        <v>16.479129774854542</v>
      </c>
      <c r="Q22">
        <v>9.0259549709081703</v>
      </c>
      <c r="R22">
        <v>0</v>
      </c>
      <c r="S22">
        <v>2.0736655704528206</v>
      </c>
      <c r="T22">
        <v>12.021249683784468</v>
      </c>
      <c r="U22" s="156">
        <f t="shared" si="2"/>
        <v>39.6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39.6</v>
      </c>
      <c r="E23">
        <f>GT!N23</f>
        <v>0</v>
      </c>
      <c r="F23">
        <f t="shared" si="4"/>
        <v>72</v>
      </c>
      <c r="G23">
        <f t="shared" si="5"/>
        <v>39.6</v>
      </c>
      <c r="H23" s="154"/>
      <c r="I23">
        <f>BRPL_EOD!AC23+BRPL_EOD!AD23</f>
        <v>16.45</v>
      </c>
      <c r="J23">
        <f>BYPL_EOD!AC23+BYPL_EOD!AD23</f>
        <v>9.01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39.53</v>
      </c>
      <c r="O23" s="154">
        <f t="shared" si="1"/>
        <v>7.0000000000000284E-2</v>
      </c>
      <c r="P23">
        <v>16.479129774854542</v>
      </c>
      <c r="Q23">
        <v>9.0259549709081703</v>
      </c>
      <c r="R23">
        <v>0</v>
      </c>
      <c r="S23">
        <v>2.0736655704528206</v>
      </c>
      <c r="T23">
        <v>12.021249683784468</v>
      </c>
      <c r="U23" s="156">
        <f t="shared" si="2"/>
        <v>39.6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39.6</v>
      </c>
      <c r="E24">
        <f>GT!N24</f>
        <v>0</v>
      </c>
      <c r="F24">
        <f t="shared" si="4"/>
        <v>72</v>
      </c>
      <c r="G24">
        <f t="shared" si="5"/>
        <v>39.6</v>
      </c>
      <c r="H24" s="154"/>
      <c r="I24">
        <f>BRPL_EOD!AC24+BRPL_EOD!AD24</f>
        <v>16.45</v>
      </c>
      <c r="J24">
        <f>BYPL_EOD!AC24+BYPL_EOD!AD24</f>
        <v>9.01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39.53</v>
      </c>
      <c r="O24" s="154">
        <f t="shared" si="1"/>
        <v>7.0000000000000284E-2</v>
      </c>
      <c r="P24">
        <v>16.479129774854542</v>
      </c>
      <c r="Q24">
        <v>9.0259549709081703</v>
      </c>
      <c r="R24">
        <v>0</v>
      </c>
      <c r="S24">
        <v>2.0736655704528206</v>
      </c>
      <c r="T24">
        <v>12.021249683784468</v>
      </c>
      <c r="U24" s="156">
        <f t="shared" si="2"/>
        <v>39.6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39.6</v>
      </c>
      <c r="E25">
        <f>GT!N25</f>
        <v>0</v>
      </c>
      <c r="F25">
        <f t="shared" si="4"/>
        <v>72</v>
      </c>
      <c r="G25">
        <f t="shared" si="5"/>
        <v>39.6</v>
      </c>
      <c r="H25" s="154"/>
      <c r="I25">
        <f>BRPL_EOD!AC25+BRPL_EOD!AD25</f>
        <v>16.45</v>
      </c>
      <c r="J25">
        <f>BYPL_EOD!AC25+BYPL_EOD!AD25</f>
        <v>9.01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39.53</v>
      </c>
      <c r="O25" s="154">
        <f t="shared" si="1"/>
        <v>7.0000000000000284E-2</v>
      </c>
      <c r="P25">
        <v>16.479129774854542</v>
      </c>
      <c r="Q25">
        <v>9.0259549709081703</v>
      </c>
      <c r="R25">
        <v>0</v>
      </c>
      <c r="S25">
        <v>2.0736655704528206</v>
      </c>
      <c r="T25">
        <v>12.021249683784468</v>
      </c>
      <c r="U25" s="156">
        <f t="shared" si="2"/>
        <v>39.6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39.6</v>
      </c>
      <c r="E26">
        <f>GT!N26</f>
        <v>0</v>
      </c>
      <c r="F26">
        <f t="shared" si="4"/>
        <v>72</v>
      </c>
      <c r="G26">
        <f t="shared" si="5"/>
        <v>39.6</v>
      </c>
      <c r="H26" s="154"/>
      <c r="I26">
        <f>BRPL_EOD!AC26+BRPL_EOD!AD26</f>
        <v>16.45</v>
      </c>
      <c r="J26">
        <f>BYPL_EOD!AC26+BYPL_EOD!AD26</f>
        <v>9.01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39.53</v>
      </c>
      <c r="O26" s="154">
        <f t="shared" si="1"/>
        <v>7.0000000000000284E-2</v>
      </c>
      <c r="P26">
        <v>16.479129774854542</v>
      </c>
      <c r="Q26">
        <v>9.0259549709081703</v>
      </c>
      <c r="R26">
        <v>0</v>
      </c>
      <c r="S26">
        <v>2.0736655704528206</v>
      </c>
      <c r="T26">
        <v>12.021249683784468</v>
      </c>
      <c r="U26" s="156">
        <f t="shared" si="2"/>
        <v>39.6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39.6</v>
      </c>
      <c r="E27">
        <f>GT!N27</f>
        <v>0</v>
      </c>
      <c r="F27">
        <f t="shared" si="4"/>
        <v>72</v>
      </c>
      <c r="G27">
        <f t="shared" si="5"/>
        <v>39.6</v>
      </c>
      <c r="H27" s="154"/>
      <c r="I27">
        <f>BRPL_EOD!AC27+BRPL_EOD!AD27</f>
        <v>16.45</v>
      </c>
      <c r="J27">
        <f>BYPL_EOD!AC27+BYPL_EOD!AD27</f>
        <v>9.01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39.53</v>
      </c>
      <c r="O27" s="154">
        <f t="shared" si="1"/>
        <v>7.0000000000000284E-2</v>
      </c>
      <c r="P27">
        <v>16.479129774854542</v>
      </c>
      <c r="Q27">
        <v>9.0259549709081703</v>
      </c>
      <c r="R27">
        <v>0</v>
      </c>
      <c r="S27">
        <v>2.0736655704528206</v>
      </c>
      <c r="T27">
        <v>12.021249683784468</v>
      </c>
      <c r="U27" s="156">
        <f t="shared" si="2"/>
        <v>39.6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39.6</v>
      </c>
      <c r="E28">
        <f>GT!N28</f>
        <v>0</v>
      </c>
      <c r="F28">
        <f t="shared" si="4"/>
        <v>72</v>
      </c>
      <c r="G28">
        <f t="shared" si="5"/>
        <v>39.6</v>
      </c>
      <c r="H28" s="154"/>
      <c r="I28">
        <f>BRPL_EOD!AC28+BRPL_EOD!AD28</f>
        <v>16.45</v>
      </c>
      <c r="J28">
        <f>BYPL_EOD!AC28+BYPL_EOD!AD28</f>
        <v>9.01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39.53</v>
      </c>
      <c r="O28" s="154">
        <f t="shared" si="1"/>
        <v>7.0000000000000284E-2</v>
      </c>
      <c r="P28">
        <v>16.479129774854542</v>
      </c>
      <c r="Q28">
        <v>9.0259549709081703</v>
      </c>
      <c r="R28">
        <v>0</v>
      </c>
      <c r="S28">
        <v>2.0736655704528206</v>
      </c>
      <c r="T28">
        <v>12.021249683784468</v>
      </c>
      <c r="U28" s="156">
        <f t="shared" si="2"/>
        <v>39.6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39.6</v>
      </c>
      <c r="E29">
        <f>GT!N29</f>
        <v>0</v>
      </c>
      <c r="F29">
        <f t="shared" si="4"/>
        <v>72</v>
      </c>
      <c r="G29">
        <f t="shared" si="5"/>
        <v>39.6</v>
      </c>
      <c r="H29" s="154"/>
      <c r="I29">
        <f>BRPL_EOD!AC29+BRPL_EOD!AD29</f>
        <v>16.45</v>
      </c>
      <c r="J29">
        <f>BYPL_EOD!AC29+BYPL_EOD!AD29</f>
        <v>9.01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39.53</v>
      </c>
      <c r="O29" s="154">
        <f t="shared" si="1"/>
        <v>7.0000000000000284E-2</v>
      </c>
      <c r="P29">
        <v>16.479129774854542</v>
      </c>
      <c r="Q29">
        <v>9.0259549709081703</v>
      </c>
      <c r="R29">
        <v>0</v>
      </c>
      <c r="S29">
        <v>2.0736655704528206</v>
      </c>
      <c r="T29">
        <v>12.021249683784468</v>
      </c>
      <c r="U29" s="156">
        <f t="shared" si="2"/>
        <v>39.6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39.6</v>
      </c>
      <c r="E30">
        <f>GT!N30</f>
        <v>0</v>
      </c>
      <c r="F30">
        <f t="shared" si="4"/>
        <v>72</v>
      </c>
      <c r="G30">
        <f t="shared" si="5"/>
        <v>39.6</v>
      </c>
      <c r="H30" s="154"/>
      <c r="I30">
        <f>BRPL_EOD!AC30+BRPL_EOD!AD30</f>
        <v>16.45</v>
      </c>
      <c r="J30">
        <f>BYPL_EOD!AC30+BYPL_EOD!AD30</f>
        <v>9.01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39.53</v>
      </c>
      <c r="O30" s="154">
        <f t="shared" si="1"/>
        <v>7.0000000000000284E-2</v>
      </c>
      <c r="P30">
        <v>16.479129774854542</v>
      </c>
      <c r="Q30">
        <v>9.0259549709081703</v>
      </c>
      <c r="R30">
        <v>0</v>
      </c>
      <c r="S30">
        <v>2.0736655704528206</v>
      </c>
      <c r="T30">
        <v>12.021249683784468</v>
      </c>
      <c r="U30" s="156">
        <f t="shared" si="2"/>
        <v>39.6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39.6</v>
      </c>
      <c r="E31">
        <f>GT!N31</f>
        <v>0</v>
      </c>
      <c r="F31">
        <f t="shared" si="4"/>
        <v>72</v>
      </c>
      <c r="G31">
        <f t="shared" si="5"/>
        <v>39.6</v>
      </c>
      <c r="H31" s="154"/>
      <c r="I31">
        <f>BRPL_EOD!AC31+BRPL_EOD!AD31</f>
        <v>16.45</v>
      </c>
      <c r="J31">
        <f>BYPL_EOD!AC31+BYPL_EOD!AD31</f>
        <v>9.01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39.53</v>
      </c>
      <c r="O31" s="154">
        <f t="shared" si="1"/>
        <v>7.0000000000000284E-2</v>
      </c>
      <c r="P31">
        <v>16.479129774854542</v>
      </c>
      <c r="Q31">
        <v>9.0259549709081703</v>
      </c>
      <c r="R31">
        <v>0</v>
      </c>
      <c r="S31">
        <v>2.0736655704528206</v>
      </c>
      <c r="T31">
        <v>12.021249683784468</v>
      </c>
      <c r="U31" s="156">
        <f t="shared" si="2"/>
        <v>39.6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38.6</v>
      </c>
      <c r="E32">
        <f>GT!N32</f>
        <v>0</v>
      </c>
      <c r="F32">
        <f t="shared" si="4"/>
        <v>72</v>
      </c>
      <c r="G32">
        <f t="shared" si="5"/>
        <v>38.6</v>
      </c>
      <c r="H32" s="154"/>
      <c r="I32">
        <f>BRPL_EOD!AC32+BRPL_EOD!AD32</f>
        <v>15.62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38.53</v>
      </c>
      <c r="O32" s="154">
        <f t="shared" si="1"/>
        <v>7.0000000000000284E-2</v>
      </c>
      <c r="P32">
        <v>15.648377887360498</v>
      </c>
      <c r="Q32">
        <v>8.8560602128211787</v>
      </c>
      <c r="R32">
        <v>0</v>
      </c>
      <c r="S32">
        <v>2.0737607059434207</v>
      </c>
      <c r="T32">
        <v>12.021801193874904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38.6</v>
      </c>
      <c r="E33">
        <f>GT!N33</f>
        <v>0</v>
      </c>
      <c r="F33">
        <f t="shared" si="4"/>
        <v>72</v>
      </c>
      <c r="G33">
        <f t="shared" si="5"/>
        <v>38.6</v>
      </c>
      <c r="H33" s="154"/>
      <c r="I33">
        <f>BRPL_EOD!AC33+BRPL_EOD!AD33</f>
        <v>15.62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38.53</v>
      </c>
      <c r="O33" s="154">
        <f t="shared" si="1"/>
        <v>7.0000000000000284E-2</v>
      </c>
      <c r="P33">
        <v>15.648377887360498</v>
      </c>
      <c r="Q33">
        <v>8.8560602128211787</v>
      </c>
      <c r="R33">
        <v>0</v>
      </c>
      <c r="S33">
        <v>2.0737607059434207</v>
      </c>
      <c r="T33">
        <v>12.021801193874904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38.6</v>
      </c>
      <c r="E34">
        <f>GT!N34</f>
        <v>0</v>
      </c>
      <c r="F34">
        <f t="shared" si="4"/>
        <v>72</v>
      </c>
      <c r="G34">
        <f t="shared" si="5"/>
        <v>38.6</v>
      </c>
      <c r="H34" s="154"/>
      <c r="I34">
        <f>BRPL_EOD!AC34+BRPL_EOD!AD34</f>
        <v>15.62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38.53</v>
      </c>
      <c r="O34" s="154">
        <f t="shared" si="1"/>
        <v>7.0000000000000284E-2</v>
      </c>
      <c r="P34">
        <v>15.648377887360498</v>
      </c>
      <c r="Q34">
        <v>8.8560602128211787</v>
      </c>
      <c r="R34">
        <v>0</v>
      </c>
      <c r="S34">
        <v>2.0737607059434207</v>
      </c>
      <c r="T34">
        <v>12.021801193874904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38.6</v>
      </c>
      <c r="E35">
        <f>GT!N35</f>
        <v>0</v>
      </c>
      <c r="F35">
        <f t="shared" si="4"/>
        <v>72</v>
      </c>
      <c r="G35">
        <f t="shared" si="5"/>
        <v>38.6</v>
      </c>
      <c r="H35" s="154"/>
      <c r="I35">
        <f>BRPL_EOD!AC35+BRPL_EOD!AD35</f>
        <v>15.62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38.53</v>
      </c>
      <c r="O35" s="154">
        <f t="shared" si="1"/>
        <v>7.0000000000000284E-2</v>
      </c>
      <c r="P35">
        <v>15.648377887360498</v>
      </c>
      <c r="Q35">
        <v>8.8560602128211787</v>
      </c>
      <c r="R35">
        <v>0</v>
      </c>
      <c r="S35">
        <v>2.0737607059434207</v>
      </c>
      <c r="T35">
        <v>12.021801193874904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38.6</v>
      </c>
      <c r="E36">
        <f>GT!N36</f>
        <v>0</v>
      </c>
      <c r="F36">
        <f t="shared" si="4"/>
        <v>72</v>
      </c>
      <c r="G36">
        <f t="shared" si="5"/>
        <v>38.6</v>
      </c>
      <c r="H36" s="154"/>
      <c r="I36">
        <f>BRPL_EOD!AC36+BRPL_EOD!AD36</f>
        <v>15.62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38.53</v>
      </c>
      <c r="O36" s="154">
        <f t="shared" si="1"/>
        <v>7.0000000000000284E-2</v>
      </c>
      <c r="P36">
        <v>15.648377887360498</v>
      </c>
      <c r="Q36">
        <v>8.8560602128211787</v>
      </c>
      <c r="R36">
        <v>0</v>
      </c>
      <c r="S36">
        <v>2.0737607059434207</v>
      </c>
      <c r="T36">
        <v>12.021801193874904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38.6</v>
      </c>
      <c r="E37">
        <f>GT!N37</f>
        <v>0</v>
      </c>
      <c r="F37">
        <f t="shared" si="4"/>
        <v>72</v>
      </c>
      <c r="G37">
        <f t="shared" si="5"/>
        <v>38.6</v>
      </c>
      <c r="H37" s="154"/>
      <c r="I37">
        <f>BRPL_EOD!AC37+BRPL_EOD!AD37</f>
        <v>15.62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38.53</v>
      </c>
      <c r="O37" s="154">
        <f t="shared" si="1"/>
        <v>7.0000000000000284E-2</v>
      </c>
      <c r="P37">
        <v>15.648377887360498</v>
      </c>
      <c r="Q37">
        <v>8.8560602128211787</v>
      </c>
      <c r="R37">
        <v>0</v>
      </c>
      <c r="S37">
        <v>2.0737607059434207</v>
      </c>
      <c r="T37">
        <v>12.021801193874904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38.6</v>
      </c>
      <c r="E38">
        <f>GT!N38</f>
        <v>0</v>
      </c>
      <c r="F38">
        <f t="shared" si="4"/>
        <v>72</v>
      </c>
      <c r="G38">
        <f t="shared" si="5"/>
        <v>38.6</v>
      </c>
      <c r="H38" s="154"/>
      <c r="I38">
        <f>BRPL_EOD!AC38+BRPL_EOD!AD38</f>
        <v>15.62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38.53</v>
      </c>
      <c r="O38" s="154">
        <f t="shared" si="1"/>
        <v>7.0000000000000284E-2</v>
      </c>
      <c r="P38">
        <v>15.648377887360498</v>
      </c>
      <c r="Q38">
        <v>8.8560602128211787</v>
      </c>
      <c r="R38">
        <v>0</v>
      </c>
      <c r="S38">
        <v>2.0737607059434207</v>
      </c>
      <c r="T38">
        <v>12.021801193874904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38.299999999999997</v>
      </c>
      <c r="E39">
        <f>GT!N39</f>
        <v>0</v>
      </c>
      <c r="F39">
        <f t="shared" si="4"/>
        <v>72</v>
      </c>
      <c r="G39">
        <f t="shared" si="5"/>
        <v>38.299999999999997</v>
      </c>
      <c r="H39" s="154"/>
      <c r="I39">
        <f>BRPL_EOD!AC39+BRPL_EOD!AD39</f>
        <v>15.62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38.53</v>
      </c>
      <c r="O39" s="154">
        <f t="shared" si="1"/>
        <v>-0.23000000000000398</v>
      </c>
      <c r="P39">
        <v>15.526758370101218</v>
      </c>
      <c r="Q39">
        <v>8.7872307293018412</v>
      </c>
      <c r="R39">
        <v>0</v>
      </c>
      <c r="S39">
        <v>2.0576433947573314</v>
      </c>
      <c r="T39">
        <v>11.928367505839605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38.299999999999997</v>
      </c>
      <c r="E40">
        <f>GT!N40</f>
        <v>0</v>
      </c>
      <c r="F40">
        <f t="shared" si="4"/>
        <v>72</v>
      </c>
      <c r="G40">
        <f t="shared" si="5"/>
        <v>38.299999999999997</v>
      </c>
      <c r="H40" s="154"/>
      <c r="I40">
        <f>BRPL_EOD!AC40+BRPL_EOD!AD40</f>
        <v>15.62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38.53</v>
      </c>
      <c r="O40" s="154">
        <f t="shared" si="1"/>
        <v>-0.23000000000000398</v>
      </c>
      <c r="P40">
        <v>15.526758370101218</v>
      </c>
      <c r="Q40">
        <v>8.7872307293018412</v>
      </c>
      <c r="R40">
        <v>0</v>
      </c>
      <c r="S40">
        <v>2.0576433947573314</v>
      </c>
      <c r="T40">
        <v>11.928367505839605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38.299999999999997</v>
      </c>
      <c r="E41">
        <f>GT!N41</f>
        <v>0</v>
      </c>
      <c r="F41">
        <f t="shared" si="4"/>
        <v>72</v>
      </c>
      <c r="G41">
        <f t="shared" si="5"/>
        <v>38.299999999999997</v>
      </c>
      <c r="H41" s="154"/>
      <c r="I41">
        <f>BRPL_EOD!AC41+BRPL_EOD!AD41</f>
        <v>15.62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38.53</v>
      </c>
      <c r="O41" s="154">
        <f t="shared" si="1"/>
        <v>-0.23000000000000398</v>
      </c>
      <c r="P41">
        <v>15.526758370101218</v>
      </c>
      <c r="Q41">
        <v>8.7872307293018412</v>
      </c>
      <c r="R41">
        <v>0</v>
      </c>
      <c r="S41">
        <v>2.0576433947573314</v>
      </c>
      <c r="T41">
        <v>11.928367505839605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38.299999999999997</v>
      </c>
      <c r="E42">
        <f>GT!N42</f>
        <v>0</v>
      </c>
      <c r="F42">
        <f t="shared" si="4"/>
        <v>72</v>
      </c>
      <c r="G42">
        <f t="shared" si="5"/>
        <v>38.299999999999997</v>
      </c>
      <c r="H42" s="154"/>
      <c r="I42">
        <f>BRPL_EOD!AC42+BRPL_EOD!AD42</f>
        <v>15.62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38.53</v>
      </c>
      <c r="O42" s="154">
        <f t="shared" si="1"/>
        <v>-0.23000000000000398</v>
      </c>
      <c r="P42">
        <v>15.526758370101218</v>
      </c>
      <c r="Q42">
        <v>8.7872307293018412</v>
      </c>
      <c r="R42">
        <v>0</v>
      </c>
      <c r="S42">
        <v>2.0576433947573314</v>
      </c>
      <c r="T42">
        <v>11.928367505839605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38.299999999999997</v>
      </c>
      <c r="E43">
        <f>GT!N43</f>
        <v>0</v>
      </c>
      <c r="F43">
        <f t="shared" si="4"/>
        <v>72</v>
      </c>
      <c r="G43">
        <f t="shared" si="5"/>
        <v>38.299999999999997</v>
      </c>
      <c r="H43" s="154"/>
      <c r="I43">
        <f>BRPL_EOD!AC43+BRPL_EOD!AD43</f>
        <v>15.62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38.53</v>
      </c>
      <c r="O43" s="154">
        <f t="shared" si="1"/>
        <v>-0.23000000000000398</v>
      </c>
      <c r="P43">
        <v>15.526758370101218</v>
      </c>
      <c r="Q43">
        <v>8.7872307293018412</v>
      </c>
      <c r="R43">
        <v>0</v>
      </c>
      <c r="S43">
        <v>2.0576433947573314</v>
      </c>
      <c r="T43">
        <v>11.928367505839605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38.299999999999997</v>
      </c>
      <c r="E44">
        <f>GT!N44</f>
        <v>0</v>
      </c>
      <c r="F44">
        <f t="shared" si="4"/>
        <v>72</v>
      </c>
      <c r="G44">
        <f t="shared" si="5"/>
        <v>38.299999999999997</v>
      </c>
      <c r="H44" s="154"/>
      <c r="I44">
        <f>BRPL_EOD!AC44+BRPL_EOD!AD44</f>
        <v>15.62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38.53</v>
      </c>
      <c r="O44" s="154">
        <f t="shared" si="1"/>
        <v>-0.23000000000000398</v>
      </c>
      <c r="P44">
        <v>15.526758370101218</v>
      </c>
      <c r="Q44">
        <v>8.7872307293018412</v>
      </c>
      <c r="R44">
        <v>0</v>
      </c>
      <c r="S44">
        <v>2.0576433947573314</v>
      </c>
      <c r="T44">
        <v>11.928367505839605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38.299999999999997</v>
      </c>
      <c r="E45">
        <f>GT!N45</f>
        <v>0</v>
      </c>
      <c r="F45">
        <f t="shared" si="4"/>
        <v>72</v>
      </c>
      <c r="G45">
        <f t="shared" si="5"/>
        <v>38.299999999999997</v>
      </c>
      <c r="H45" s="154"/>
      <c r="I45">
        <f>BRPL_EOD!AC45+BRPL_EOD!AD45</f>
        <v>15.62</v>
      </c>
      <c r="J45">
        <f>BYPL_EOD!AC45+BYPL_EOD!AD45</f>
        <v>8.84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38.53</v>
      </c>
      <c r="O45" s="154">
        <f t="shared" si="1"/>
        <v>-0.23000000000000398</v>
      </c>
      <c r="P45">
        <v>15.526758370101218</v>
      </c>
      <c r="Q45">
        <v>8.7872307293018412</v>
      </c>
      <c r="R45">
        <v>0</v>
      </c>
      <c r="S45">
        <v>2.0576433947573314</v>
      </c>
      <c r="T45">
        <v>11.928367505839605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38.299999999999997</v>
      </c>
      <c r="E46">
        <f>GT!N46</f>
        <v>0</v>
      </c>
      <c r="F46">
        <f t="shared" si="4"/>
        <v>72</v>
      </c>
      <c r="G46">
        <f t="shared" si="5"/>
        <v>38.299999999999997</v>
      </c>
      <c r="H46" s="154"/>
      <c r="I46">
        <f>BRPL_EOD!AC46+BRPL_EOD!AD46</f>
        <v>15.62</v>
      </c>
      <c r="J46">
        <f>BYPL_EOD!AC46+BYPL_EOD!AD46</f>
        <v>8.84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38.53</v>
      </c>
      <c r="O46" s="154">
        <f t="shared" si="1"/>
        <v>-0.23000000000000398</v>
      </c>
      <c r="P46">
        <v>15.526758370101218</v>
      </c>
      <c r="Q46">
        <v>8.7872307293018412</v>
      </c>
      <c r="R46">
        <v>0</v>
      </c>
      <c r="S46">
        <v>2.0576433947573314</v>
      </c>
      <c r="T46">
        <v>11.928367505839605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0</v>
      </c>
      <c r="F47">
        <f t="shared" si="4"/>
        <v>72</v>
      </c>
      <c r="G47">
        <f t="shared" si="5"/>
        <v>37.299999999999997</v>
      </c>
      <c r="H47" s="154"/>
      <c r="I47">
        <f>BRPL_EOD!AC47+BRPL_EOD!AD47</f>
        <v>14.85</v>
      </c>
      <c r="J47">
        <f>BYPL_EOD!AC47+BYPL_EOD!AD47</f>
        <v>8.75</v>
      </c>
      <c r="K47">
        <f>MES_EOD!AC47+MES_EOD!AD47</f>
        <v>0</v>
      </c>
      <c r="L47">
        <f>NDMC_EOD!AC47+NDMC_EOD!AD47</f>
        <v>2.0499999999999998</v>
      </c>
      <c r="M47">
        <f>TPDDL_EOD!AC47+TPDDL_EOD!AD47</f>
        <v>11.88</v>
      </c>
      <c r="N47">
        <f t="shared" si="0"/>
        <v>37.53</v>
      </c>
      <c r="O47" s="154">
        <f t="shared" si="1"/>
        <v>-0.23000000000000398</v>
      </c>
      <c r="P47">
        <v>14.758992805755394</v>
      </c>
      <c r="Q47">
        <v>8.696376232347454</v>
      </c>
      <c r="R47">
        <v>0</v>
      </c>
      <c r="S47">
        <v>2.0374367172928318</v>
      </c>
      <c r="T47">
        <v>11.807194244604316</v>
      </c>
      <c r="U47" s="156">
        <f t="shared" si="2"/>
        <v>37.299999999999997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0</v>
      </c>
      <c r="F48">
        <f t="shared" si="4"/>
        <v>72</v>
      </c>
      <c r="G48">
        <f t="shared" si="5"/>
        <v>37.299999999999997</v>
      </c>
      <c r="H48" s="154"/>
      <c r="I48">
        <f>BRPL_EOD!AC48+BRPL_EOD!AD48</f>
        <v>14.85</v>
      </c>
      <c r="J48">
        <f>BYPL_EOD!AC48+BYPL_EOD!AD48</f>
        <v>8.75</v>
      </c>
      <c r="K48">
        <f>MES_EOD!AC48+MES_EOD!AD48</f>
        <v>0</v>
      </c>
      <c r="L48">
        <f>NDMC_EOD!AC48+NDMC_EOD!AD48</f>
        <v>2.0499999999999998</v>
      </c>
      <c r="M48">
        <f>TPDDL_EOD!AC48+TPDDL_EOD!AD48</f>
        <v>11.88</v>
      </c>
      <c r="N48">
        <f t="shared" si="0"/>
        <v>37.53</v>
      </c>
      <c r="O48" s="154">
        <f t="shared" si="1"/>
        <v>-0.23000000000000398</v>
      </c>
      <c r="P48">
        <v>14.758992805755394</v>
      </c>
      <c r="Q48">
        <v>8.696376232347454</v>
      </c>
      <c r="R48">
        <v>0</v>
      </c>
      <c r="S48">
        <v>2.0374367172928318</v>
      </c>
      <c r="T48">
        <v>11.807194244604316</v>
      </c>
      <c r="U48" s="156">
        <f t="shared" si="2"/>
        <v>37.299999999999997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37.299999999999997</v>
      </c>
      <c r="E49">
        <f>GT!N49</f>
        <v>0</v>
      </c>
      <c r="F49">
        <f t="shared" si="4"/>
        <v>72</v>
      </c>
      <c r="G49">
        <f t="shared" si="5"/>
        <v>37.299999999999997</v>
      </c>
      <c r="H49" s="154"/>
      <c r="I49">
        <f>BRPL_EOD!AC49+BRPL_EOD!AD49</f>
        <v>14.85</v>
      </c>
      <c r="J49">
        <f>BYPL_EOD!AC49+BYPL_EOD!AD49</f>
        <v>8.75</v>
      </c>
      <c r="K49">
        <f>MES_EOD!AC49+MES_EOD!AD49</f>
        <v>0</v>
      </c>
      <c r="L49">
        <f>NDMC_EOD!AC49+NDMC_EOD!AD49</f>
        <v>2.0499999999999998</v>
      </c>
      <c r="M49">
        <f>TPDDL_EOD!AC49+TPDDL_EOD!AD49</f>
        <v>11.88</v>
      </c>
      <c r="N49">
        <f t="shared" si="0"/>
        <v>37.53</v>
      </c>
      <c r="O49" s="154">
        <f t="shared" si="1"/>
        <v>-0.23000000000000398</v>
      </c>
      <c r="P49">
        <v>14.758992805755394</v>
      </c>
      <c r="Q49">
        <v>8.696376232347454</v>
      </c>
      <c r="R49">
        <v>0</v>
      </c>
      <c r="S49">
        <v>2.0374367172928318</v>
      </c>
      <c r="T49">
        <v>11.807194244604316</v>
      </c>
      <c r="U49" s="156">
        <f t="shared" si="2"/>
        <v>37.299999999999997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37.299999999999997</v>
      </c>
      <c r="E50">
        <f>GT!N50</f>
        <v>0</v>
      </c>
      <c r="F50">
        <f t="shared" si="4"/>
        <v>72</v>
      </c>
      <c r="G50">
        <f t="shared" si="5"/>
        <v>37.299999999999997</v>
      </c>
      <c r="H50" s="154"/>
      <c r="I50">
        <f>BRPL_EOD!AC50+BRPL_EOD!AD50</f>
        <v>14.85</v>
      </c>
      <c r="J50">
        <f>BYPL_EOD!AC50+BYPL_EOD!AD50</f>
        <v>8.75</v>
      </c>
      <c r="K50">
        <f>MES_EOD!AC50+MES_EOD!AD50</f>
        <v>0</v>
      </c>
      <c r="L50">
        <f>NDMC_EOD!AC50+NDMC_EOD!AD50</f>
        <v>2.0499999999999998</v>
      </c>
      <c r="M50">
        <f>TPDDL_EOD!AC50+TPDDL_EOD!AD50</f>
        <v>11.88</v>
      </c>
      <c r="N50">
        <f t="shared" si="0"/>
        <v>37.53</v>
      </c>
      <c r="O50" s="154">
        <f t="shared" si="1"/>
        <v>-0.23000000000000398</v>
      </c>
      <c r="P50">
        <v>14.758992805755394</v>
      </c>
      <c r="Q50">
        <v>8.696376232347454</v>
      </c>
      <c r="R50">
        <v>0</v>
      </c>
      <c r="S50">
        <v>2.0374367172928318</v>
      </c>
      <c r="T50">
        <v>11.807194244604316</v>
      </c>
      <c r="U50" s="156">
        <f t="shared" si="2"/>
        <v>37.299999999999997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38.299999999999997</v>
      </c>
      <c r="E51">
        <f>GT!N51</f>
        <v>0</v>
      </c>
      <c r="F51">
        <f t="shared" si="4"/>
        <v>72</v>
      </c>
      <c r="G51">
        <f t="shared" si="5"/>
        <v>38.299999999999997</v>
      </c>
      <c r="H51" s="154"/>
      <c r="I51">
        <f>BRPL_EOD!AC51+BRPL_EOD!AD51</f>
        <v>15.62</v>
      </c>
      <c r="J51">
        <f>BYPL_EOD!AC51+BYPL_EOD!AD51</f>
        <v>8.84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38.53</v>
      </c>
      <c r="O51" s="154">
        <f t="shared" si="1"/>
        <v>-0.23000000000000398</v>
      </c>
      <c r="P51">
        <v>15.526758370101218</v>
      </c>
      <c r="Q51">
        <v>8.7872307293018412</v>
      </c>
      <c r="R51">
        <v>0</v>
      </c>
      <c r="S51">
        <v>2.0576433947573314</v>
      </c>
      <c r="T51">
        <v>11.928367505839605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38.299999999999997</v>
      </c>
      <c r="E52">
        <f>GT!N52</f>
        <v>0</v>
      </c>
      <c r="F52">
        <f t="shared" si="4"/>
        <v>72</v>
      </c>
      <c r="G52">
        <f t="shared" si="5"/>
        <v>38.299999999999997</v>
      </c>
      <c r="H52" s="154"/>
      <c r="I52">
        <f>BRPL_EOD!AC52+BRPL_EOD!AD52</f>
        <v>15.62</v>
      </c>
      <c r="J52">
        <f>BYPL_EOD!AC52+BYPL_EOD!AD52</f>
        <v>8.84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38.53</v>
      </c>
      <c r="O52" s="154">
        <f t="shared" si="1"/>
        <v>-0.23000000000000398</v>
      </c>
      <c r="P52">
        <v>15.526758370101218</v>
      </c>
      <c r="Q52">
        <v>8.7872307293018412</v>
      </c>
      <c r="R52">
        <v>0</v>
      </c>
      <c r="S52">
        <v>2.0576433947573314</v>
      </c>
      <c r="T52">
        <v>11.928367505839605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38.299999999999997</v>
      </c>
      <c r="E53">
        <f>GT!N53</f>
        <v>0</v>
      </c>
      <c r="F53">
        <f t="shared" si="4"/>
        <v>72</v>
      </c>
      <c r="G53">
        <f t="shared" si="5"/>
        <v>38.299999999999997</v>
      </c>
      <c r="H53" s="154"/>
      <c r="I53">
        <f>BRPL_EOD!AC53+BRPL_EOD!AD53</f>
        <v>15.62</v>
      </c>
      <c r="J53">
        <f>BYPL_EOD!AC53+BYPL_EOD!AD53</f>
        <v>8.84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38.53</v>
      </c>
      <c r="O53" s="154">
        <f t="shared" si="1"/>
        <v>-0.23000000000000398</v>
      </c>
      <c r="P53">
        <v>15.526758370101218</v>
      </c>
      <c r="Q53">
        <v>8.7872307293018412</v>
      </c>
      <c r="R53">
        <v>0</v>
      </c>
      <c r="S53">
        <v>2.0576433947573314</v>
      </c>
      <c r="T53">
        <v>11.928367505839605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38.299999999999997</v>
      </c>
      <c r="E54">
        <f>GT!N54</f>
        <v>0</v>
      </c>
      <c r="F54">
        <f t="shared" si="4"/>
        <v>72</v>
      </c>
      <c r="G54">
        <f t="shared" si="5"/>
        <v>38.299999999999997</v>
      </c>
      <c r="H54" s="154"/>
      <c r="I54">
        <f>BRPL_EOD!AC54+BRPL_EOD!AD54</f>
        <v>15.62</v>
      </c>
      <c r="J54">
        <f>BYPL_EOD!AC54+BYPL_EOD!AD54</f>
        <v>8.84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38.53</v>
      </c>
      <c r="O54" s="154">
        <f t="shared" si="1"/>
        <v>-0.23000000000000398</v>
      </c>
      <c r="P54">
        <v>15.526758370101218</v>
      </c>
      <c r="Q54">
        <v>8.7872307293018412</v>
      </c>
      <c r="R54">
        <v>0</v>
      </c>
      <c r="S54">
        <v>2.0576433947573314</v>
      </c>
      <c r="T54">
        <v>11.928367505839605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38.299999999999997</v>
      </c>
      <c r="E55">
        <f>GT!N55</f>
        <v>0</v>
      </c>
      <c r="F55">
        <f t="shared" si="4"/>
        <v>72</v>
      </c>
      <c r="G55">
        <f t="shared" si="5"/>
        <v>38.299999999999997</v>
      </c>
      <c r="H55" s="154"/>
      <c r="I55">
        <f>BRPL_EOD!AC55+BRPL_EOD!AD55</f>
        <v>15.62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38.53</v>
      </c>
      <c r="O55" s="154">
        <f t="shared" si="1"/>
        <v>-0.23000000000000398</v>
      </c>
      <c r="P55">
        <v>15.526758370101218</v>
      </c>
      <c r="Q55">
        <v>8.7872307293018412</v>
      </c>
      <c r="R55">
        <v>0</v>
      </c>
      <c r="S55">
        <v>2.0576433947573314</v>
      </c>
      <c r="T55">
        <v>11.928367505839605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38.299999999999997</v>
      </c>
      <c r="E56">
        <f>GT!N56</f>
        <v>0</v>
      </c>
      <c r="F56">
        <f t="shared" si="4"/>
        <v>72</v>
      </c>
      <c r="G56">
        <f t="shared" si="5"/>
        <v>38.299999999999997</v>
      </c>
      <c r="H56" s="154"/>
      <c r="I56">
        <f>BRPL_EOD!AC56+BRPL_EOD!AD56</f>
        <v>15.62</v>
      </c>
      <c r="J56">
        <f>BYPL_EOD!AC56+BYPL_EOD!AD56</f>
        <v>8.84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38.53</v>
      </c>
      <c r="O56" s="154">
        <f t="shared" si="1"/>
        <v>-0.23000000000000398</v>
      </c>
      <c r="P56">
        <v>15.526758370101218</v>
      </c>
      <c r="Q56">
        <v>8.7872307293018412</v>
      </c>
      <c r="R56">
        <v>0</v>
      </c>
      <c r="S56">
        <v>2.0576433947573314</v>
      </c>
      <c r="T56">
        <v>11.928367505839605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38.299999999999997</v>
      </c>
      <c r="E57">
        <f>GT!N57</f>
        <v>0</v>
      </c>
      <c r="F57">
        <f t="shared" si="4"/>
        <v>72</v>
      </c>
      <c r="G57">
        <f t="shared" si="5"/>
        <v>38.299999999999997</v>
      </c>
      <c r="H57" s="154"/>
      <c r="I57">
        <f>BRPL_EOD!AC57+BRPL_EOD!AD57</f>
        <v>15.62</v>
      </c>
      <c r="J57">
        <f>BYPL_EOD!AC57+BYPL_EOD!AD57</f>
        <v>8.84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38.53</v>
      </c>
      <c r="O57" s="154">
        <f t="shared" si="1"/>
        <v>-0.23000000000000398</v>
      </c>
      <c r="P57">
        <v>15.526758370101218</v>
      </c>
      <c r="Q57">
        <v>8.7872307293018412</v>
      </c>
      <c r="R57">
        <v>0</v>
      </c>
      <c r="S57">
        <v>2.0576433947573314</v>
      </c>
      <c r="T57">
        <v>11.928367505839605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38.299999999999997</v>
      </c>
      <c r="E58">
        <f>GT!N58</f>
        <v>0</v>
      </c>
      <c r="F58">
        <f t="shared" si="4"/>
        <v>72</v>
      </c>
      <c r="G58">
        <f t="shared" si="5"/>
        <v>38.299999999999997</v>
      </c>
      <c r="H58" s="154"/>
      <c r="I58">
        <f>BRPL_EOD!AC58+BRPL_EOD!AD58</f>
        <v>15.62</v>
      </c>
      <c r="J58">
        <f>BYPL_EOD!AC58+BYPL_EOD!AD58</f>
        <v>8.84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38.53</v>
      </c>
      <c r="O58" s="154">
        <f t="shared" si="1"/>
        <v>-0.23000000000000398</v>
      </c>
      <c r="P58">
        <v>15.526758370101218</v>
      </c>
      <c r="Q58">
        <v>8.7872307293018412</v>
      </c>
      <c r="R58">
        <v>0</v>
      </c>
      <c r="S58">
        <v>2.0576433947573314</v>
      </c>
      <c r="T58">
        <v>11.928367505839605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38.299999999999997</v>
      </c>
      <c r="E59">
        <f>GT!N59</f>
        <v>0</v>
      </c>
      <c r="F59">
        <f t="shared" si="4"/>
        <v>72</v>
      </c>
      <c r="G59">
        <f t="shared" si="5"/>
        <v>38.299999999999997</v>
      </c>
      <c r="H59" s="154"/>
      <c r="I59">
        <f>BRPL_EOD!AC59+BRPL_EOD!AD59</f>
        <v>15.62</v>
      </c>
      <c r="J59">
        <f>BYPL_EOD!AC59+BYPL_EOD!AD59</f>
        <v>8.84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38.53</v>
      </c>
      <c r="O59" s="154">
        <f t="shared" si="1"/>
        <v>-0.23000000000000398</v>
      </c>
      <c r="P59">
        <v>15.526758370101218</v>
      </c>
      <c r="Q59">
        <v>8.7872307293018412</v>
      </c>
      <c r="R59">
        <v>0</v>
      </c>
      <c r="S59">
        <v>2.0576433947573314</v>
      </c>
      <c r="T59">
        <v>11.928367505839605</v>
      </c>
      <c r="U59" s="156">
        <f t="shared" si="2"/>
        <v>38.299999999999997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38.299999999999997</v>
      </c>
      <c r="E60">
        <f>GT!N60</f>
        <v>0</v>
      </c>
      <c r="F60">
        <f t="shared" si="4"/>
        <v>72</v>
      </c>
      <c r="G60">
        <f t="shared" si="5"/>
        <v>38.299999999999997</v>
      </c>
      <c r="H60" s="154"/>
      <c r="I60">
        <f>BRPL_EOD!AC60+BRPL_EOD!AD60</f>
        <v>15.62</v>
      </c>
      <c r="J60">
        <f>BYPL_EOD!AC60+BYPL_EOD!AD60</f>
        <v>8.84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38.53</v>
      </c>
      <c r="O60" s="154">
        <f t="shared" si="1"/>
        <v>-0.23000000000000398</v>
      </c>
      <c r="P60">
        <v>15.526758370101218</v>
      </c>
      <c r="Q60">
        <v>8.7872307293018412</v>
      </c>
      <c r="R60">
        <v>0</v>
      </c>
      <c r="S60">
        <v>2.0576433947573314</v>
      </c>
      <c r="T60">
        <v>11.928367505839605</v>
      </c>
      <c r="U60" s="156">
        <f t="shared" si="2"/>
        <v>38.299999999999997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38.299999999999997</v>
      </c>
      <c r="E61">
        <f>GT!N61</f>
        <v>0</v>
      </c>
      <c r="F61">
        <f t="shared" si="4"/>
        <v>72</v>
      </c>
      <c r="G61">
        <f t="shared" si="5"/>
        <v>38.299999999999997</v>
      </c>
      <c r="H61" s="154"/>
      <c r="I61">
        <f>BRPL_EOD!AC61+BRPL_EOD!AD61</f>
        <v>15.62</v>
      </c>
      <c r="J61">
        <f>BYPL_EOD!AC61+BYPL_EOD!AD61</f>
        <v>8.84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38.53</v>
      </c>
      <c r="O61" s="154">
        <f t="shared" si="1"/>
        <v>-0.23000000000000398</v>
      </c>
      <c r="P61">
        <v>15.526758370101218</v>
      </c>
      <c r="Q61">
        <v>8.7872307293018412</v>
      </c>
      <c r="R61">
        <v>0</v>
      </c>
      <c r="S61">
        <v>2.0576433947573314</v>
      </c>
      <c r="T61">
        <v>11.928367505839605</v>
      </c>
      <c r="U61" s="156">
        <f t="shared" si="2"/>
        <v>38.299999999999997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38.299999999999997</v>
      </c>
      <c r="E62">
        <f>GT!N62</f>
        <v>0</v>
      </c>
      <c r="F62">
        <f t="shared" si="4"/>
        <v>72</v>
      </c>
      <c r="G62">
        <f t="shared" si="5"/>
        <v>38.299999999999997</v>
      </c>
      <c r="H62" s="154"/>
      <c r="I62">
        <f>BRPL_EOD!AC62+BRPL_EOD!AD62</f>
        <v>15.62</v>
      </c>
      <c r="J62">
        <f>BYPL_EOD!AC62+BYPL_EOD!AD62</f>
        <v>8.84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38.53</v>
      </c>
      <c r="O62" s="154">
        <f t="shared" si="1"/>
        <v>-0.23000000000000398</v>
      </c>
      <c r="P62">
        <v>15.526758370101218</v>
      </c>
      <c r="Q62">
        <v>8.7872307293018412</v>
      </c>
      <c r="R62">
        <v>0</v>
      </c>
      <c r="S62">
        <v>2.0576433947573314</v>
      </c>
      <c r="T62">
        <v>11.928367505839605</v>
      </c>
      <c r="U62" s="156">
        <f t="shared" si="2"/>
        <v>38.299999999999997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38.299999999999997</v>
      </c>
      <c r="E63">
        <f>GT!N63</f>
        <v>0</v>
      </c>
      <c r="F63">
        <f t="shared" si="4"/>
        <v>72</v>
      </c>
      <c r="G63">
        <f t="shared" si="5"/>
        <v>38.299999999999997</v>
      </c>
      <c r="H63" s="154"/>
      <c r="I63">
        <f>BRPL_EOD!AC63+BRPL_EOD!AD63</f>
        <v>15.62</v>
      </c>
      <c r="J63">
        <f>BYPL_EOD!AC63+BYPL_EOD!AD63</f>
        <v>8.84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38.53</v>
      </c>
      <c r="O63" s="154">
        <f t="shared" si="1"/>
        <v>-0.23000000000000398</v>
      </c>
      <c r="P63">
        <v>15.526758370101218</v>
      </c>
      <c r="Q63">
        <v>8.7872307293018412</v>
      </c>
      <c r="R63">
        <v>0</v>
      </c>
      <c r="S63">
        <v>2.0576433947573314</v>
      </c>
      <c r="T63">
        <v>11.928367505839605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38.299999999999997</v>
      </c>
      <c r="E64">
        <f>GT!N64</f>
        <v>0</v>
      </c>
      <c r="F64">
        <f t="shared" si="4"/>
        <v>72</v>
      </c>
      <c r="G64">
        <f t="shared" si="5"/>
        <v>38.299999999999997</v>
      </c>
      <c r="H64" s="154"/>
      <c r="I64">
        <f>BRPL_EOD!AC64+BRPL_EOD!AD64</f>
        <v>15.62</v>
      </c>
      <c r="J64">
        <f>BYPL_EOD!AC64+BYPL_EOD!AD64</f>
        <v>8.84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38.53</v>
      </c>
      <c r="O64" s="154">
        <f t="shared" si="1"/>
        <v>-0.23000000000000398</v>
      </c>
      <c r="P64">
        <v>15.526758370101218</v>
      </c>
      <c r="Q64">
        <v>8.7872307293018412</v>
      </c>
      <c r="R64">
        <v>0</v>
      </c>
      <c r="S64">
        <v>2.0576433947573314</v>
      </c>
      <c r="T64">
        <v>11.928367505839605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38.299999999999997</v>
      </c>
      <c r="E65">
        <f>GT!N65</f>
        <v>0</v>
      </c>
      <c r="F65">
        <f t="shared" si="4"/>
        <v>72</v>
      </c>
      <c r="G65">
        <f t="shared" si="5"/>
        <v>38.299999999999997</v>
      </c>
      <c r="H65" s="154"/>
      <c r="I65">
        <f>BRPL_EOD!AC65+BRPL_EOD!AD65</f>
        <v>15.62</v>
      </c>
      <c r="J65">
        <f>BYPL_EOD!AC65+BYPL_EOD!AD65</f>
        <v>8.84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38.53</v>
      </c>
      <c r="O65" s="154">
        <f t="shared" si="1"/>
        <v>-0.23000000000000398</v>
      </c>
      <c r="P65">
        <v>15.526758370101218</v>
      </c>
      <c r="Q65">
        <v>8.7872307293018412</v>
      </c>
      <c r="R65">
        <v>0</v>
      </c>
      <c r="S65">
        <v>2.0576433947573314</v>
      </c>
      <c r="T65">
        <v>11.928367505839605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38.299999999999997</v>
      </c>
      <c r="E66">
        <f>GT!N66</f>
        <v>0</v>
      </c>
      <c r="F66">
        <f t="shared" si="4"/>
        <v>72</v>
      </c>
      <c r="G66">
        <f t="shared" si="5"/>
        <v>38.299999999999997</v>
      </c>
      <c r="H66" s="154"/>
      <c r="I66">
        <f>BRPL_EOD!AC66+BRPL_EOD!AD66</f>
        <v>15.62</v>
      </c>
      <c r="J66">
        <f>BYPL_EOD!AC66+BYPL_EOD!AD66</f>
        <v>8.84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38.53</v>
      </c>
      <c r="O66" s="154">
        <f t="shared" si="1"/>
        <v>-0.23000000000000398</v>
      </c>
      <c r="P66">
        <v>15.526758370101218</v>
      </c>
      <c r="Q66">
        <v>8.7872307293018412</v>
      </c>
      <c r="R66">
        <v>0</v>
      </c>
      <c r="S66">
        <v>2.0576433947573314</v>
      </c>
      <c r="T66">
        <v>11.928367505839605</v>
      </c>
      <c r="U66" s="156">
        <f t="shared" si="2"/>
        <v>38.299999999999997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38.299999999999997</v>
      </c>
      <c r="E67">
        <f>GT!N67</f>
        <v>0</v>
      </c>
      <c r="F67">
        <f t="shared" si="4"/>
        <v>72</v>
      </c>
      <c r="G67">
        <f t="shared" si="5"/>
        <v>38.299999999999997</v>
      </c>
      <c r="H67" s="154"/>
      <c r="I67">
        <f>BRPL_EOD!AC67+BRPL_EOD!AD67</f>
        <v>15.62</v>
      </c>
      <c r="J67">
        <f>BYPL_EOD!AC67+BYPL_EOD!AD67</f>
        <v>8.84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38.53</v>
      </c>
      <c r="O67" s="154">
        <f t="shared" ref="O67:O98" si="7">G67-N67</f>
        <v>-0.23000000000000398</v>
      </c>
      <c r="P67">
        <v>15.526758370101218</v>
      </c>
      <c r="Q67">
        <v>8.7872307293018412</v>
      </c>
      <c r="R67">
        <v>0</v>
      </c>
      <c r="S67">
        <v>2.0576433947573314</v>
      </c>
      <c r="T67">
        <v>11.928367505839605</v>
      </c>
      <c r="U67" s="156">
        <f t="shared" ref="U67:U98" si="8">SUM(P67:T67)</f>
        <v>38.299999999999997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38.299999999999997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38.299999999999997</v>
      </c>
      <c r="H68" s="154"/>
      <c r="I68">
        <f>BRPL_EOD!AC68+BRPL_EOD!AD68</f>
        <v>15.62</v>
      </c>
      <c r="J68">
        <f>BYPL_EOD!AC68+BYPL_EOD!AD68</f>
        <v>8.84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38.53</v>
      </c>
      <c r="O68" s="154">
        <f t="shared" si="7"/>
        <v>-0.23000000000000398</v>
      </c>
      <c r="P68">
        <v>15.526758370101218</v>
      </c>
      <c r="Q68">
        <v>8.7872307293018412</v>
      </c>
      <c r="R68">
        <v>0</v>
      </c>
      <c r="S68">
        <v>2.0576433947573314</v>
      </c>
      <c r="T68">
        <v>11.928367505839605</v>
      </c>
      <c r="U68" s="156">
        <f t="shared" si="8"/>
        <v>38.299999999999997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38.299999999999997</v>
      </c>
      <c r="E69">
        <f>GT!N69</f>
        <v>0</v>
      </c>
      <c r="F69">
        <f t="shared" si="10"/>
        <v>72</v>
      </c>
      <c r="G69">
        <f t="shared" si="11"/>
        <v>38.299999999999997</v>
      </c>
      <c r="H69" s="154"/>
      <c r="I69">
        <f>BRPL_EOD!AC69+BRPL_EOD!AD69</f>
        <v>15.62</v>
      </c>
      <c r="J69">
        <f>BYPL_EOD!AC69+BYPL_EOD!AD69</f>
        <v>8.84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38.53</v>
      </c>
      <c r="O69" s="154">
        <f t="shared" si="7"/>
        <v>-0.23000000000000398</v>
      </c>
      <c r="P69">
        <v>15.526758370101218</v>
      </c>
      <c r="Q69">
        <v>8.7872307293018412</v>
      </c>
      <c r="R69">
        <v>0</v>
      </c>
      <c r="S69">
        <v>2.0576433947573314</v>
      </c>
      <c r="T69">
        <v>11.928367505839605</v>
      </c>
      <c r="U69" s="156">
        <f t="shared" si="8"/>
        <v>38.299999999999997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38.299999999999997</v>
      </c>
      <c r="E70">
        <f>GT!N70</f>
        <v>0</v>
      </c>
      <c r="F70">
        <f t="shared" si="10"/>
        <v>72</v>
      </c>
      <c r="G70">
        <f t="shared" si="11"/>
        <v>38.299999999999997</v>
      </c>
      <c r="H70" s="154"/>
      <c r="I70">
        <f>BRPL_EOD!AC70+BRPL_EOD!AD70</f>
        <v>15.62</v>
      </c>
      <c r="J70">
        <f>BYPL_EOD!AC70+BYPL_EOD!AD70</f>
        <v>8.84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38.53</v>
      </c>
      <c r="O70" s="154">
        <f t="shared" si="7"/>
        <v>-0.23000000000000398</v>
      </c>
      <c r="P70">
        <v>15.526758370101218</v>
      </c>
      <c r="Q70">
        <v>8.7872307293018412</v>
      </c>
      <c r="R70">
        <v>0</v>
      </c>
      <c r="S70">
        <v>2.0576433947573314</v>
      </c>
      <c r="T70">
        <v>11.928367505839605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38.299999999999997</v>
      </c>
      <c r="E71">
        <f>GT!N71</f>
        <v>0</v>
      </c>
      <c r="F71">
        <f t="shared" si="10"/>
        <v>72</v>
      </c>
      <c r="G71">
        <f t="shared" si="11"/>
        <v>38.299999999999997</v>
      </c>
      <c r="H71" s="154"/>
      <c r="I71">
        <f>BRPL_EOD!AC71+BRPL_EOD!AD71</f>
        <v>15.62</v>
      </c>
      <c r="J71">
        <f>BYPL_EOD!AC71+BYPL_EOD!AD71</f>
        <v>8.84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38.53</v>
      </c>
      <c r="O71" s="154">
        <f t="shared" si="7"/>
        <v>-0.23000000000000398</v>
      </c>
      <c r="P71">
        <v>15.526758370101218</v>
      </c>
      <c r="Q71">
        <v>8.7872307293018412</v>
      </c>
      <c r="R71">
        <v>0</v>
      </c>
      <c r="S71">
        <v>2.0576433947573314</v>
      </c>
      <c r="T71">
        <v>11.928367505839605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38.299999999999997</v>
      </c>
      <c r="E72">
        <f>GT!N72</f>
        <v>0</v>
      </c>
      <c r="F72">
        <f t="shared" si="10"/>
        <v>72</v>
      </c>
      <c r="G72">
        <f t="shared" si="11"/>
        <v>38.299999999999997</v>
      </c>
      <c r="H72" s="154"/>
      <c r="I72">
        <f>BRPL_EOD!AC72+BRPL_EOD!AD72</f>
        <v>15.62</v>
      </c>
      <c r="J72">
        <f>BYPL_EOD!AC72+BYPL_EOD!AD72</f>
        <v>8.84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38.53</v>
      </c>
      <c r="O72" s="154">
        <f t="shared" si="7"/>
        <v>-0.23000000000000398</v>
      </c>
      <c r="P72">
        <v>15.526758370101218</v>
      </c>
      <c r="Q72">
        <v>8.7872307293018412</v>
      </c>
      <c r="R72">
        <v>0</v>
      </c>
      <c r="S72">
        <v>2.0576433947573314</v>
      </c>
      <c r="T72">
        <v>11.928367505839605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38.299999999999997</v>
      </c>
      <c r="E73">
        <f>GT!N73</f>
        <v>0</v>
      </c>
      <c r="F73">
        <f t="shared" si="10"/>
        <v>72</v>
      </c>
      <c r="G73">
        <f t="shared" si="11"/>
        <v>38.299999999999997</v>
      </c>
      <c r="H73" s="154"/>
      <c r="I73">
        <f>BRPL_EOD!AC73+BRPL_EOD!AD73</f>
        <v>15.62</v>
      </c>
      <c r="J73">
        <f>BYPL_EOD!AC73+BYPL_EOD!AD73</f>
        <v>8.84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38.53</v>
      </c>
      <c r="O73" s="154">
        <f t="shared" si="7"/>
        <v>-0.23000000000000398</v>
      </c>
      <c r="P73">
        <v>15.526758370101218</v>
      </c>
      <c r="Q73">
        <v>8.7872307293018412</v>
      </c>
      <c r="R73">
        <v>0</v>
      </c>
      <c r="S73">
        <v>2.0576433947573314</v>
      </c>
      <c r="T73">
        <v>11.928367505839605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54"/>
      <c r="I74">
        <f>BRPL_EOD!AC74+BRPL_EOD!AD74</f>
        <v>14.85</v>
      </c>
      <c r="J74">
        <f>BYPL_EOD!AC74+BYPL_EOD!AD74</f>
        <v>8.75</v>
      </c>
      <c r="K74">
        <f>MES_EOD!AC74+MES_EOD!AD74</f>
        <v>0</v>
      </c>
      <c r="L74">
        <f>NDMC_EOD!AC74+NDMC_EOD!AD74</f>
        <v>2.0499999999999998</v>
      </c>
      <c r="M74">
        <f>TPDDL_EOD!AC74+TPDDL_EOD!AD74</f>
        <v>11.88</v>
      </c>
      <c r="N74">
        <f t="shared" si="6"/>
        <v>37.53</v>
      </c>
      <c r="O74" s="154">
        <f t="shared" si="7"/>
        <v>-0.23000000000000398</v>
      </c>
      <c r="P74">
        <v>14.758992805755394</v>
      </c>
      <c r="Q74">
        <v>8.696376232347454</v>
      </c>
      <c r="R74">
        <v>0</v>
      </c>
      <c r="S74">
        <v>2.0374367172928318</v>
      </c>
      <c r="T74">
        <v>11.807194244604316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54"/>
      <c r="I75">
        <f>BRPL_EOD!AC75+BRPL_EOD!AD75</f>
        <v>14.85</v>
      </c>
      <c r="J75">
        <f>BYPL_EOD!AC75+BYPL_EOD!AD75</f>
        <v>8.75</v>
      </c>
      <c r="K75">
        <f>MES_EOD!AC75+MES_EOD!AD75</f>
        <v>0</v>
      </c>
      <c r="L75">
        <f>NDMC_EOD!AC75+NDMC_EOD!AD75</f>
        <v>2.0499999999999998</v>
      </c>
      <c r="M75">
        <f>TPDDL_EOD!AC75+TPDDL_EOD!AD75</f>
        <v>11.88</v>
      </c>
      <c r="N75">
        <f t="shared" si="6"/>
        <v>37.53</v>
      </c>
      <c r="O75" s="154">
        <f t="shared" si="7"/>
        <v>7.0000000000000284E-2</v>
      </c>
      <c r="P75">
        <v>14.877697841726619</v>
      </c>
      <c r="Q75">
        <v>8.7663202771116442</v>
      </c>
      <c r="R75">
        <v>0</v>
      </c>
      <c r="S75">
        <v>2.0538236077804419</v>
      </c>
      <c r="T75">
        <v>11.902158273381296</v>
      </c>
      <c r="U75" s="156">
        <f t="shared" si="8"/>
        <v>37.599999999999994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54"/>
      <c r="I76">
        <f>BRPL_EOD!AC76+BRPL_EOD!AD76</f>
        <v>14.85</v>
      </c>
      <c r="J76">
        <f>BYPL_EOD!AC76+BYPL_EOD!AD76</f>
        <v>8.75</v>
      </c>
      <c r="K76">
        <f>MES_EOD!AC76+MES_EOD!AD76</f>
        <v>0</v>
      </c>
      <c r="L76">
        <f>NDMC_EOD!AC76+NDMC_EOD!AD76</f>
        <v>2.0499999999999998</v>
      </c>
      <c r="M76">
        <f>TPDDL_EOD!AC76+TPDDL_EOD!AD76</f>
        <v>11.88</v>
      </c>
      <c r="N76">
        <f t="shared" si="6"/>
        <v>37.53</v>
      </c>
      <c r="O76" s="154">
        <f t="shared" si="7"/>
        <v>7.0000000000000284E-2</v>
      </c>
      <c r="P76">
        <v>14.877697841726619</v>
      </c>
      <c r="Q76">
        <v>8.7663202771116442</v>
      </c>
      <c r="R76">
        <v>0</v>
      </c>
      <c r="S76">
        <v>2.0538236077804419</v>
      </c>
      <c r="T76">
        <v>11.902158273381296</v>
      </c>
      <c r="U76" s="156">
        <f t="shared" si="8"/>
        <v>37.599999999999994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54"/>
      <c r="I77">
        <f>BRPL_EOD!AC77+BRPL_EOD!AD77</f>
        <v>14.85</v>
      </c>
      <c r="J77">
        <f>BYPL_EOD!AC77+BYPL_EOD!AD77</f>
        <v>8.75</v>
      </c>
      <c r="K77">
        <f>MES_EOD!AC77+MES_EOD!AD77</f>
        <v>0</v>
      </c>
      <c r="L77">
        <f>NDMC_EOD!AC77+NDMC_EOD!AD77</f>
        <v>2.0499999999999998</v>
      </c>
      <c r="M77">
        <f>TPDDL_EOD!AC77+TPDDL_EOD!AD77</f>
        <v>11.88</v>
      </c>
      <c r="N77">
        <f t="shared" si="6"/>
        <v>37.53</v>
      </c>
      <c r="O77" s="154">
        <f t="shared" si="7"/>
        <v>7.0000000000000284E-2</v>
      </c>
      <c r="P77">
        <v>14.877697841726619</v>
      </c>
      <c r="Q77">
        <v>8.7663202771116442</v>
      </c>
      <c r="R77">
        <v>0</v>
      </c>
      <c r="S77">
        <v>2.0538236077804419</v>
      </c>
      <c r="T77">
        <v>11.902158273381296</v>
      </c>
      <c r="U77" s="156">
        <f t="shared" si="8"/>
        <v>37.599999999999994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54"/>
      <c r="I78">
        <f>BRPL_EOD!AC78+BRPL_EOD!AD78</f>
        <v>14.85</v>
      </c>
      <c r="J78">
        <f>BYPL_EOD!AC78+BYPL_EOD!AD78</f>
        <v>8.75</v>
      </c>
      <c r="K78">
        <f>MES_EOD!AC78+MES_EOD!AD78</f>
        <v>0</v>
      </c>
      <c r="L78">
        <f>NDMC_EOD!AC78+NDMC_EOD!AD78</f>
        <v>2.0499999999999998</v>
      </c>
      <c r="M78">
        <f>TPDDL_EOD!AC78+TPDDL_EOD!AD78</f>
        <v>11.88</v>
      </c>
      <c r="N78">
        <f t="shared" si="6"/>
        <v>37.53</v>
      </c>
      <c r="O78" s="154">
        <f t="shared" si="7"/>
        <v>7.0000000000000284E-2</v>
      </c>
      <c r="P78">
        <v>14.877697841726619</v>
      </c>
      <c r="Q78">
        <v>8.7663202771116442</v>
      </c>
      <c r="R78">
        <v>0</v>
      </c>
      <c r="S78">
        <v>2.0538236077804419</v>
      </c>
      <c r="T78">
        <v>11.902158273381296</v>
      </c>
      <c r="U78" s="156">
        <f t="shared" si="8"/>
        <v>37.599999999999994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38.6</v>
      </c>
      <c r="E79">
        <f>GT!N79</f>
        <v>0</v>
      </c>
      <c r="F79">
        <f t="shared" si="10"/>
        <v>72</v>
      </c>
      <c r="G79">
        <f t="shared" si="11"/>
        <v>38.6</v>
      </c>
      <c r="H79" s="154"/>
      <c r="I79">
        <f>BRPL_EOD!AC79+BRPL_EOD!AD79</f>
        <v>15.62</v>
      </c>
      <c r="J79">
        <f>BYPL_EOD!AC79+BYPL_EOD!AD79</f>
        <v>8.84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38.53</v>
      </c>
      <c r="O79" s="154">
        <f t="shared" si="7"/>
        <v>7.0000000000000284E-2</v>
      </c>
      <c r="P79">
        <v>15.648377887360498</v>
      </c>
      <c r="Q79">
        <v>8.8560602128211787</v>
      </c>
      <c r="R79">
        <v>0</v>
      </c>
      <c r="S79">
        <v>2.0737607059434207</v>
      </c>
      <c r="T79">
        <v>12.021801193874904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38.6</v>
      </c>
      <c r="E80">
        <f>GT!N80</f>
        <v>0</v>
      </c>
      <c r="F80">
        <f t="shared" si="10"/>
        <v>72</v>
      </c>
      <c r="G80">
        <f t="shared" si="11"/>
        <v>38.6</v>
      </c>
      <c r="H80" s="154"/>
      <c r="I80">
        <f>BRPL_EOD!AC80+BRPL_EOD!AD80</f>
        <v>15.62</v>
      </c>
      <c r="J80">
        <f>BYPL_EOD!AC80+BYPL_EOD!AD80</f>
        <v>8.84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38.53</v>
      </c>
      <c r="O80" s="154">
        <f t="shared" si="7"/>
        <v>7.0000000000000284E-2</v>
      </c>
      <c r="P80">
        <v>15.648377887360498</v>
      </c>
      <c r="Q80">
        <v>8.8560602128211787</v>
      </c>
      <c r="R80">
        <v>0</v>
      </c>
      <c r="S80">
        <v>2.0737607059434207</v>
      </c>
      <c r="T80">
        <v>12.021801193874904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38.6</v>
      </c>
      <c r="E81">
        <f>GT!N81</f>
        <v>0</v>
      </c>
      <c r="F81">
        <f t="shared" si="10"/>
        <v>72</v>
      </c>
      <c r="G81">
        <f t="shared" si="11"/>
        <v>38.6</v>
      </c>
      <c r="H81" s="154"/>
      <c r="I81">
        <f>BRPL_EOD!AC81+BRPL_EOD!AD81</f>
        <v>15.62</v>
      </c>
      <c r="J81">
        <f>BYPL_EOD!AC81+BYPL_EOD!AD81</f>
        <v>8.84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38.53</v>
      </c>
      <c r="O81" s="154">
        <f t="shared" si="7"/>
        <v>7.0000000000000284E-2</v>
      </c>
      <c r="P81">
        <v>15.648377887360498</v>
      </c>
      <c r="Q81">
        <v>8.8560602128211787</v>
      </c>
      <c r="R81">
        <v>0</v>
      </c>
      <c r="S81">
        <v>2.0737607059434207</v>
      </c>
      <c r="T81">
        <v>12.021801193874904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38.6</v>
      </c>
      <c r="E82">
        <f>GT!N82</f>
        <v>0</v>
      </c>
      <c r="F82">
        <f t="shared" si="10"/>
        <v>72</v>
      </c>
      <c r="G82">
        <f t="shared" si="11"/>
        <v>38.6</v>
      </c>
      <c r="H82" s="154"/>
      <c r="I82">
        <f>BRPL_EOD!AC82+BRPL_EOD!AD82</f>
        <v>15.62</v>
      </c>
      <c r="J82">
        <f>BYPL_EOD!AC82+BYPL_EOD!AD82</f>
        <v>8.84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38.53</v>
      </c>
      <c r="O82" s="154">
        <f t="shared" si="7"/>
        <v>7.0000000000000284E-2</v>
      </c>
      <c r="P82">
        <v>15.648377887360498</v>
      </c>
      <c r="Q82">
        <v>8.8560602128211787</v>
      </c>
      <c r="R82">
        <v>0</v>
      </c>
      <c r="S82">
        <v>2.0737607059434207</v>
      </c>
      <c r="T82">
        <v>12.021801193874904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38.6</v>
      </c>
      <c r="E83">
        <f>GT!N83</f>
        <v>0</v>
      </c>
      <c r="F83">
        <f t="shared" si="10"/>
        <v>72</v>
      </c>
      <c r="G83">
        <f t="shared" si="11"/>
        <v>38.6</v>
      </c>
      <c r="H83" s="154"/>
      <c r="I83">
        <f>BRPL_EOD!AC83+BRPL_EOD!AD83</f>
        <v>15.62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38.53</v>
      </c>
      <c r="O83" s="154">
        <f t="shared" si="7"/>
        <v>7.0000000000000284E-2</v>
      </c>
      <c r="P83">
        <v>15.648377887360498</v>
      </c>
      <c r="Q83">
        <v>8.8560602128211787</v>
      </c>
      <c r="R83">
        <v>0</v>
      </c>
      <c r="S83">
        <v>2.0737607059434207</v>
      </c>
      <c r="T83">
        <v>12.021801193874904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38.6</v>
      </c>
      <c r="E84">
        <f>GT!N84</f>
        <v>0</v>
      </c>
      <c r="F84">
        <f t="shared" si="10"/>
        <v>72</v>
      </c>
      <c r="G84">
        <f t="shared" si="11"/>
        <v>38.6</v>
      </c>
      <c r="H84" s="154"/>
      <c r="I84">
        <f>BRPL_EOD!AC84+BRPL_EOD!AD84</f>
        <v>15.62</v>
      </c>
      <c r="J84">
        <f>BYPL_EOD!AC84+BYPL_EOD!AD84</f>
        <v>8.84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38.53</v>
      </c>
      <c r="O84" s="154">
        <f t="shared" si="7"/>
        <v>7.0000000000000284E-2</v>
      </c>
      <c r="P84">
        <v>15.648377887360498</v>
      </c>
      <c r="Q84">
        <v>8.8560602128211787</v>
      </c>
      <c r="R84">
        <v>0</v>
      </c>
      <c r="S84">
        <v>2.0737607059434207</v>
      </c>
      <c r="T84">
        <v>12.021801193874904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38.6</v>
      </c>
      <c r="E85">
        <f>GT!N85</f>
        <v>0</v>
      </c>
      <c r="F85">
        <f t="shared" si="10"/>
        <v>72</v>
      </c>
      <c r="G85">
        <f t="shared" si="11"/>
        <v>38.6</v>
      </c>
      <c r="H85" s="154"/>
      <c r="I85">
        <f>BRPL_EOD!AC85+BRPL_EOD!AD85</f>
        <v>15.62</v>
      </c>
      <c r="J85">
        <f>BYPL_EOD!AC85+BYPL_EOD!AD85</f>
        <v>8.84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38.53</v>
      </c>
      <c r="O85" s="154">
        <f t="shared" si="7"/>
        <v>7.0000000000000284E-2</v>
      </c>
      <c r="P85">
        <v>15.648377887360498</v>
      </c>
      <c r="Q85">
        <v>8.8560602128211787</v>
      </c>
      <c r="R85">
        <v>0</v>
      </c>
      <c r="S85">
        <v>2.0737607059434207</v>
      </c>
      <c r="T85">
        <v>12.021801193874904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38.6</v>
      </c>
      <c r="E86">
        <f>GT!N86</f>
        <v>0</v>
      </c>
      <c r="F86">
        <f t="shared" si="10"/>
        <v>72</v>
      </c>
      <c r="G86">
        <f t="shared" si="11"/>
        <v>38.6</v>
      </c>
      <c r="H86" s="154"/>
      <c r="I86">
        <f>BRPL_EOD!AC86+BRPL_EOD!AD86</f>
        <v>15.62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38.53</v>
      </c>
      <c r="O86" s="154">
        <f t="shared" si="7"/>
        <v>7.0000000000000284E-2</v>
      </c>
      <c r="P86">
        <v>15.648377887360498</v>
      </c>
      <c r="Q86">
        <v>8.8560602128211787</v>
      </c>
      <c r="R86">
        <v>0</v>
      </c>
      <c r="S86">
        <v>2.0737607059434207</v>
      </c>
      <c r="T86">
        <v>12.021801193874904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38.6</v>
      </c>
      <c r="E87">
        <f>GT!N87</f>
        <v>0</v>
      </c>
      <c r="F87">
        <f t="shared" si="10"/>
        <v>72</v>
      </c>
      <c r="G87">
        <f t="shared" si="11"/>
        <v>38.6</v>
      </c>
      <c r="H87" s="154"/>
      <c r="I87">
        <f>BRPL_EOD!AC87+BRPL_EOD!AD87</f>
        <v>15.62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38.53</v>
      </c>
      <c r="O87" s="154">
        <f t="shared" si="7"/>
        <v>7.0000000000000284E-2</v>
      </c>
      <c r="P87">
        <v>15.648377887360498</v>
      </c>
      <c r="Q87">
        <v>8.8560602128211787</v>
      </c>
      <c r="R87">
        <v>0</v>
      </c>
      <c r="S87">
        <v>2.0737607059434207</v>
      </c>
      <c r="T87">
        <v>12.021801193874904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38.6</v>
      </c>
      <c r="E88">
        <f>GT!N88</f>
        <v>0</v>
      </c>
      <c r="F88">
        <f t="shared" si="10"/>
        <v>72</v>
      </c>
      <c r="G88">
        <f t="shared" si="11"/>
        <v>38.6</v>
      </c>
      <c r="H88" s="154"/>
      <c r="I88">
        <f>BRPL_EOD!AC88+BRPL_EOD!AD88</f>
        <v>15.62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38.53</v>
      </c>
      <c r="O88" s="154">
        <f t="shared" si="7"/>
        <v>7.0000000000000284E-2</v>
      </c>
      <c r="P88">
        <v>15.648377887360498</v>
      </c>
      <c r="Q88">
        <v>8.8560602128211787</v>
      </c>
      <c r="R88">
        <v>0</v>
      </c>
      <c r="S88">
        <v>2.0737607059434207</v>
      </c>
      <c r="T88">
        <v>12.021801193874904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38.6</v>
      </c>
      <c r="E89">
        <f>GT!N89</f>
        <v>0</v>
      </c>
      <c r="F89">
        <f t="shared" si="10"/>
        <v>72</v>
      </c>
      <c r="G89">
        <f t="shared" si="11"/>
        <v>38.6</v>
      </c>
      <c r="H89" s="154"/>
      <c r="I89">
        <f>BRPL_EOD!AC89+BRPL_EOD!AD89</f>
        <v>15.62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38.53</v>
      </c>
      <c r="O89" s="154">
        <f t="shared" si="7"/>
        <v>7.0000000000000284E-2</v>
      </c>
      <c r="P89">
        <v>15.648377887360498</v>
      </c>
      <c r="Q89">
        <v>8.8560602128211787</v>
      </c>
      <c r="R89">
        <v>0</v>
      </c>
      <c r="S89">
        <v>2.0737607059434207</v>
      </c>
      <c r="T89">
        <v>12.021801193874904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38.6</v>
      </c>
      <c r="E90">
        <f>GT!N90</f>
        <v>0</v>
      </c>
      <c r="F90">
        <f t="shared" si="10"/>
        <v>72</v>
      </c>
      <c r="G90">
        <f t="shared" si="11"/>
        <v>38.6</v>
      </c>
      <c r="H90" s="154"/>
      <c r="I90">
        <f>BRPL_EOD!AC90+BRPL_EOD!AD90</f>
        <v>15.62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38.53</v>
      </c>
      <c r="O90" s="154">
        <f t="shared" si="7"/>
        <v>7.0000000000000284E-2</v>
      </c>
      <c r="P90">
        <v>15.648377887360498</v>
      </c>
      <c r="Q90">
        <v>8.8560602128211787</v>
      </c>
      <c r="R90">
        <v>0</v>
      </c>
      <c r="S90">
        <v>2.0737607059434207</v>
      </c>
      <c r="T90">
        <v>12.021801193874904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38.6</v>
      </c>
      <c r="E91">
        <f>GT!N91</f>
        <v>0</v>
      </c>
      <c r="F91">
        <f t="shared" si="10"/>
        <v>72</v>
      </c>
      <c r="G91">
        <f t="shared" si="11"/>
        <v>38.6</v>
      </c>
      <c r="H91" s="154"/>
      <c r="I91">
        <f>BRPL_EOD!AC91+BRPL_EOD!AD91</f>
        <v>15.62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38.53</v>
      </c>
      <c r="O91" s="154">
        <f t="shared" si="7"/>
        <v>7.0000000000000284E-2</v>
      </c>
      <c r="P91">
        <v>15.648377887360498</v>
      </c>
      <c r="Q91">
        <v>8.8560602128211787</v>
      </c>
      <c r="R91">
        <v>0</v>
      </c>
      <c r="S91">
        <v>2.0737607059434207</v>
      </c>
      <c r="T91">
        <v>12.021801193874904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38.6</v>
      </c>
      <c r="E92">
        <f>GT!N92</f>
        <v>0</v>
      </c>
      <c r="F92">
        <f t="shared" si="10"/>
        <v>72</v>
      </c>
      <c r="G92">
        <f t="shared" si="11"/>
        <v>38.6</v>
      </c>
      <c r="H92" s="154"/>
      <c r="I92">
        <f>BRPL_EOD!AC92+BRPL_EOD!AD92</f>
        <v>15.62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38.53</v>
      </c>
      <c r="O92" s="154">
        <f t="shared" si="7"/>
        <v>7.0000000000000284E-2</v>
      </c>
      <c r="P92">
        <v>15.648377887360498</v>
      </c>
      <c r="Q92">
        <v>8.8560602128211787</v>
      </c>
      <c r="R92">
        <v>0</v>
      </c>
      <c r="S92">
        <v>2.0737607059434207</v>
      </c>
      <c r="T92">
        <v>12.021801193874904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38.6</v>
      </c>
      <c r="E93">
        <f>GT!N93</f>
        <v>0</v>
      </c>
      <c r="F93">
        <f t="shared" si="10"/>
        <v>72</v>
      </c>
      <c r="G93">
        <f t="shared" si="11"/>
        <v>38.6</v>
      </c>
      <c r="H93" s="154"/>
      <c r="I93">
        <f>BRPL_EOD!AC93+BRPL_EOD!AD93</f>
        <v>15.62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38.53</v>
      </c>
      <c r="O93" s="154">
        <f t="shared" si="7"/>
        <v>7.0000000000000284E-2</v>
      </c>
      <c r="P93">
        <v>15.648377887360498</v>
      </c>
      <c r="Q93">
        <v>8.8560602128211787</v>
      </c>
      <c r="R93">
        <v>0</v>
      </c>
      <c r="S93">
        <v>2.0737607059434207</v>
      </c>
      <c r="T93">
        <v>12.021801193874904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38.6</v>
      </c>
      <c r="E94">
        <f>GT!N94</f>
        <v>0</v>
      </c>
      <c r="F94">
        <f t="shared" si="10"/>
        <v>72</v>
      </c>
      <c r="G94">
        <f t="shared" si="11"/>
        <v>38.6</v>
      </c>
      <c r="H94" s="154"/>
      <c r="I94">
        <f>BRPL_EOD!AC94+BRPL_EOD!AD94</f>
        <v>15.62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38.53</v>
      </c>
      <c r="O94" s="154">
        <f t="shared" si="7"/>
        <v>7.0000000000000284E-2</v>
      </c>
      <c r="P94">
        <v>15.648377887360498</v>
      </c>
      <c r="Q94">
        <v>8.8560602128211787</v>
      </c>
      <c r="R94">
        <v>0</v>
      </c>
      <c r="S94">
        <v>2.0737607059434207</v>
      </c>
      <c r="T94">
        <v>12.021801193874904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38.6</v>
      </c>
      <c r="E95">
        <f>GT!N95</f>
        <v>0</v>
      </c>
      <c r="F95">
        <f t="shared" si="10"/>
        <v>72</v>
      </c>
      <c r="G95">
        <f t="shared" si="11"/>
        <v>38.6</v>
      </c>
      <c r="H95" s="154"/>
      <c r="I95">
        <f>BRPL_EOD!AC95+BRPL_EOD!AD95</f>
        <v>15.62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38.53</v>
      </c>
      <c r="O95" s="154">
        <f t="shared" si="7"/>
        <v>7.0000000000000284E-2</v>
      </c>
      <c r="P95">
        <v>15.648377887360498</v>
      </c>
      <c r="Q95">
        <v>8.8560602128211787</v>
      </c>
      <c r="R95">
        <v>0</v>
      </c>
      <c r="S95">
        <v>2.0737607059434207</v>
      </c>
      <c r="T95">
        <v>12.021801193874904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38.6</v>
      </c>
      <c r="E96">
        <f>GT!N96</f>
        <v>0</v>
      </c>
      <c r="F96">
        <f t="shared" si="10"/>
        <v>72</v>
      </c>
      <c r="G96">
        <f t="shared" si="11"/>
        <v>38.6</v>
      </c>
      <c r="H96" s="154"/>
      <c r="I96">
        <f>BRPL_EOD!AC96+BRPL_EOD!AD96</f>
        <v>15.62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38.53</v>
      </c>
      <c r="O96" s="154">
        <f t="shared" si="7"/>
        <v>7.0000000000000284E-2</v>
      </c>
      <c r="P96">
        <v>15.648377887360498</v>
      </c>
      <c r="Q96">
        <v>8.8560602128211787</v>
      </c>
      <c r="R96">
        <v>0</v>
      </c>
      <c r="S96">
        <v>2.0737607059434207</v>
      </c>
      <c r="T96">
        <v>12.021801193874904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38.6</v>
      </c>
      <c r="E97">
        <f>GT!N97</f>
        <v>0</v>
      </c>
      <c r="F97">
        <f t="shared" si="10"/>
        <v>72</v>
      </c>
      <c r="G97">
        <f t="shared" si="11"/>
        <v>38.6</v>
      </c>
      <c r="H97" s="154"/>
      <c r="I97">
        <f>BRPL_EOD!AC97+BRPL_EOD!AD97</f>
        <v>15.62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38.53</v>
      </c>
      <c r="O97" s="154">
        <f t="shared" si="7"/>
        <v>7.0000000000000284E-2</v>
      </c>
      <c r="P97">
        <v>15.648377887360498</v>
      </c>
      <c r="Q97">
        <v>8.8560602128211787</v>
      </c>
      <c r="R97">
        <v>0</v>
      </c>
      <c r="S97">
        <v>2.0737607059434207</v>
      </c>
      <c r="T97">
        <v>12.021801193874904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38.6</v>
      </c>
      <c r="E98">
        <f>GT!N98</f>
        <v>0</v>
      </c>
      <c r="F98">
        <f t="shared" si="10"/>
        <v>72</v>
      </c>
      <c r="G98">
        <f t="shared" si="11"/>
        <v>38.6</v>
      </c>
      <c r="H98" s="154"/>
      <c r="I98">
        <f>BRPL_EOD!AC98+BRPL_EOD!AD98</f>
        <v>15.62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38.53</v>
      </c>
      <c r="O98" s="154">
        <f t="shared" si="7"/>
        <v>7.0000000000000284E-2</v>
      </c>
      <c r="P98">
        <v>15.648377887360498</v>
      </c>
      <c r="Q98">
        <v>8.8560602128211787</v>
      </c>
      <c r="R98">
        <v>0</v>
      </c>
      <c r="S98">
        <v>2.0737607059434207</v>
      </c>
      <c r="T98">
        <v>12.021801193874904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0.92419999999999991</v>
      </c>
      <c r="E99" s="156">
        <f t="shared" si="12"/>
        <v>0</v>
      </c>
      <c r="F99" s="156">
        <f t="shared" si="12"/>
        <v>1.728</v>
      </c>
      <c r="G99" s="156">
        <f t="shared" si="12"/>
        <v>0.92419999999999991</v>
      </c>
      <c r="H99" s="156"/>
      <c r="I99" s="156">
        <f t="shared" si="12"/>
        <v>0.38295999999999919</v>
      </c>
      <c r="J99" s="156">
        <f t="shared" si="12"/>
        <v>0.21823000000000012</v>
      </c>
      <c r="K99" s="156">
        <f t="shared" si="12"/>
        <v>0</v>
      </c>
      <c r="L99" s="156">
        <f t="shared" si="12"/>
        <v>5.0449999999999919E-2</v>
      </c>
      <c r="M99" s="156">
        <f t="shared" si="12"/>
        <v>0.29286000000000001</v>
      </c>
      <c r="N99" s="156">
        <f t="shared" si="12"/>
        <v>0.944500000000002</v>
      </c>
      <c r="O99" s="156">
        <f t="shared" si="12"/>
        <v>-2.030000000000013E-2</v>
      </c>
      <c r="P99" s="156">
        <f t="shared" si="12"/>
        <v>0.37445172372735425</v>
      </c>
      <c r="Q99" s="156">
        <f t="shared" si="12"/>
        <v>0.2135628713824663</v>
      </c>
      <c r="R99" s="156">
        <f t="shared" si="12"/>
        <v>0</v>
      </c>
      <c r="S99" s="156">
        <f t="shared" si="12"/>
        <v>4.943122785647884E-2</v>
      </c>
      <c r="T99" s="156">
        <f t="shared" si="12"/>
        <v>0.28675417703369993</v>
      </c>
      <c r="U99" s="156">
        <f t="shared" si="12"/>
        <v>0.92419999999999991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44943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54"/>
      <c r="I3">
        <f>BRPL_EOD!AK3+BRPL_EOD!AL3</f>
        <v>81.97</v>
      </c>
      <c r="J3">
        <f>BYPL_EOD!AK3+BYPL_EOD!AL3</f>
        <v>47.39</v>
      </c>
      <c r="K3">
        <f>MES_EOD!AK3+MES_EOD!AL3</f>
        <v>5.82</v>
      </c>
      <c r="L3">
        <f>NDMC_EOD!AK3+NDMC_EOD!AL3</f>
        <v>19.22</v>
      </c>
      <c r="M3">
        <f>TPDDL_EOD!AK3+TPDDL_EOD!AL3</f>
        <v>57.27</v>
      </c>
      <c r="N3">
        <f t="shared" ref="N3:N66" si="0">SUM(I3:M3)</f>
        <v>211.67000000000002</v>
      </c>
      <c r="O3" s="154">
        <f t="shared" ref="O3:O66" si="1">G3-N3</f>
        <v>4.5099999999999909</v>
      </c>
      <c r="P3">
        <v>83.764301912627133</v>
      </c>
      <c r="Q3">
        <v>48.427379293295701</v>
      </c>
      <c r="R3">
        <v>5.8239999999999998</v>
      </c>
      <c r="S3">
        <v>19.640689635153411</v>
      </c>
      <c r="T3">
        <v>58.523629158923754</v>
      </c>
      <c r="U3" s="156">
        <f t="shared" ref="U3:U66" si="2">SUM(P3:T3)</f>
        <v>216.18</v>
      </c>
      <c r="V3" s="154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54"/>
      <c r="I4">
        <f>BRPL_EOD!AK4+BRPL_EOD!AL4</f>
        <v>81.97</v>
      </c>
      <c r="J4">
        <f>BYPL_EOD!AK4+BYPL_EOD!AL4</f>
        <v>47.39</v>
      </c>
      <c r="K4">
        <f>MES_EOD!AK4+MES_EOD!AL4</f>
        <v>5.82</v>
      </c>
      <c r="L4">
        <f>NDMC_EOD!AK4+NDMC_EOD!AL4</f>
        <v>19.22</v>
      </c>
      <c r="M4">
        <f>TPDDL_EOD!AK4+TPDDL_EOD!AL4</f>
        <v>57.27</v>
      </c>
      <c r="N4">
        <f t="shared" si="0"/>
        <v>211.67000000000002</v>
      </c>
      <c r="O4" s="154">
        <f t="shared" si="1"/>
        <v>4.5099999999999909</v>
      </c>
      <c r="P4">
        <v>83.764301912627133</v>
      </c>
      <c r="Q4">
        <v>48.427379293295701</v>
      </c>
      <c r="R4">
        <v>5.8239999999999998</v>
      </c>
      <c r="S4">
        <v>19.640689635153411</v>
      </c>
      <c r="T4">
        <v>58.523629158923754</v>
      </c>
      <c r="U4" s="156">
        <f t="shared" si="2"/>
        <v>216.18</v>
      </c>
      <c r="V4" s="154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54"/>
      <c r="I5">
        <f>BRPL_EOD!AK5+BRPL_EOD!AL5</f>
        <v>83.76</v>
      </c>
      <c r="J5">
        <f>BYPL_EOD!AK5+BYPL_EOD!AL5</f>
        <v>48.43</v>
      </c>
      <c r="K5">
        <f>MES_EOD!AK5+MES_EOD!AL5</f>
        <v>5.82</v>
      </c>
      <c r="L5">
        <f>NDMC_EOD!AK5+NDMC_EOD!AL5</f>
        <v>19.64</v>
      </c>
      <c r="M5">
        <f>TPDDL_EOD!AK5+TPDDL_EOD!AL5</f>
        <v>58.52</v>
      </c>
      <c r="N5">
        <f t="shared" si="0"/>
        <v>216.17</v>
      </c>
      <c r="O5" s="154">
        <f t="shared" si="1"/>
        <v>1.0000000000019327E-2</v>
      </c>
      <c r="P5">
        <v>83.763874728223172</v>
      </c>
      <c r="Q5">
        <v>48.432240366378316</v>
      </c>
      <c r="R5">
        <v>5.8202692325484584</v>
      </c>
      <c r="S5">
        <v>19.640908544201324</v>
      </c>
      <c r="T5">
        <v>58.522707128648754</v>
      </c>
      <c r="U5" s="156">
        <f t="shared" si="2"/>
        <v>216.18000000000004</v>
      </c>
      <c r="V5" s="154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54"/>
      <c r="I6">
        <f>BRPL_EOD!AK6+BRPL_EOD!AL6</f>
        <v>83.76</v>
      </c>
      <c r="J6">
        <f>BYPL_EOD!AK6+BYPL_EOD!AL6</f>
        <v>48.43</v>
      </c>
      <c r="K6">
        <f>MES_EOD!AK6+MES_EOD!AL6</f>
        <v>5.82</v>
      </c>
      <c r="L6">
        <f>NDMC_EOD!AK6+NDMC_EOD!AL6</f>
        <v>19.64</v>
      </c>
      <c r="M6">
        <f>TPDDL_EOD!AK6+TPDDL_EOD!AL6</f>
        <v>58.52</v>
      </c>
      <c r="N6">
        <f t="shared" si="0"/>
        <v>216.17</v>
      </c>
      <c r="O6" s="154">
        <f t="shared" si="1"/>
        <v>1.0000000000019327E-2</v>
      </c>
      <c r="P6">
        <v>83.763874728223172</v>
      </c>
      <c r="Q6">
        <v>48.432240366378316</v>
      </c>
      <c r="R6">
        <v>5.8202692325484584</v>
      </c>
      <c r="S6">
        <v>19.640908544201324</v>
      </c>
      <c r="T6">
        <v>58.522707128648754</v>
      </c>
      <c r="U6" s="156">
        <f t="shared" si="2"/>
        <v>216.18000000000004</v>
      </c>
      <c r="V6" s="154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54"/>
      <c r="I7">
        <f>BRPL_EOD!AK7+BRPL_EOD!AL7</f>
        <v>83.76</v>
      </c>
      <c r="J7">
        <f>BYPL_EOD!AK7+BYPL_EOD!AL7</f>
        <v>48.43</v>
      </c>
      <c r="K7">
        <f>MES_EOD!AK7+MES_EOD!AL7</f>
        <v>5.82</v>
      </c>
      <c r="L7">
        <f>NDMC_EOD!AK7+NDMC_EOD!AL7</f>
        <v>19.64</v>
      </c>
      <c r="M7">
        <f>TPDDL_EOD!AK7+TPDDL_EOD!AL7</f>
        <v>58.52</v>
      </c>
      <c r="N7">
        <f t="shared" si="0"/>
        <v>216.17</v>
      </c>
      <c r="O7" s="154">
        <f t="shared" si="1"/>
        <v>1.0000000000019327E-2</v>
      </c>
      <c r="P7">
        <v>83.763874728223172</v>
      </c>
      <c r="Q7">
        <v>48.432240366378316</v>
      </c>
      <c r="R7">
        <v>5.8202692325484584</v>
      </c>
      <c r="S7">
        <v>19.640908544201324</v>
      </c>
      <c r="T7">
        <v>58.522707128648754</v>
      </c>
      <c r="U7" s="156">
        <f t="shared" si="2"/>
        <v>216.18000000000004</v>
      </c>
      <c r="V7" s="154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54"/>
      <c r="I8">
        <f>BRPL_EOD!AK8+BRPL_EOD!AL8</f>
        <v>83.76</v>
      </c>
      <c r="J8">
        <f>BYPL_EOD!AK8+BYPL_EOD!AL8</f>
        <v>48.43</v>
      </c>
      <c r="K8">
        <f>MES_EOD!AK8+MES_EOD!AL8</f>
        <v>5.82</v>
      </c>
      <c r="L8">
        <f>NDMC_EOD!AK8+NDMC_EOD!AL8</f>
        <v>19.64</v>
      </c>
      <c r="M8">
        <f>TPDDL_EOD!AK8+TPDDL_EOD!AL8</f>
        <v>58.52</v>
      </c>
      <c r="N8">
        <f t="shared" si="0"/>
        <v>216.17</v>
      </c>
      <c r="O8" s="154">
        <f t="shared" si="1"/>
        <v>1.0000000000019327E-2</v>
      </c>
      <c r="P8">
        <v>83.763874728223172</v>
      </c>
      <c r="Q8">
        <v>48.432240366378316</v>
      </c>
      <c r="R8">
        <v>5.8202692325484584</v>
      </c>
      <c r="S8">
        <v>19.640908544201324</v>
      </c>
      <c r="T8">
        <v>58.522707128648754</v>
      </c>
      <c r="U8" s="156">
        <f t="shared" si="2"/>
        <v>216.18000000000004</v>
      </c>
      <c r="V8" s="154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54"/>
      <c r="I9">
        <f>BRPL_EOD!AK9+BRPL_EOD!AL9</f>
        <v>83.76</v>
      </c>
      <c r="J9">
        <f>BYPL_EOD!AK9+BYPL_EOD!AL9</f>
        <v>48.43</v>
      </c>
      <c r="K9">
        <f>MES_EOD!AK9+MES_EOD!AL9</f>
        <v>5.82</v>
      </c>
      <c r="L9">
        <f>NDMC_EOD!AK9+NDMC_EOD!AL9</f>
        <v>19.64</v>
      </c>
      <c r="M9">
        <f>TPDDL_EOD!AK9+TPDDL_EOD!AL9</f>
        <v>58.52</v>
      </c>
      <c r="N9">
        <f t="shared" si="0"/>
        <v>216.17</v>
      </c>
      <c r="O9" s="154">
        <f t="shared" si="1"/>
        <v>1.0000000000019327E-2</v>
      </c>
      <c r="P9">
        <v>83.763874728223172</v>
      </c>
      <c r="Q9">
        <v>48.432240366378316</v>
      </c>
      <c r="R9">
        <v>5.8202692325484584</v>
      </c>
      <c r="S9">
        <v>19.640908544201324</v>
      </c>
      <c r="T9">
        <v>58.522707128648754</v>
      </c>
      <c r="U9" s="156">
        <f t="shared" si="2"/>
        <v>216.18000000000004</v>
      </c>
      <c r="V9" s="154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54"/>
      <c r="I10">
        <f>BRPL_EOD!AK10+BRPL_EOD!AL10</f>
        <v>83.76</v>
      </c>
      <c r="J10">
        <f>BYPL_EOD!AK10+BYPL_EOD!AL10</f>
        <v>48.43</v>
      </c>
      <c r="K10">
        <f>MES_EOD!AK10+MES_EOD!AL10</f>
        <v>5.82</v>
      </c>
      <c r="L10">
        <f>NDMC_EOD!AK10+NDMC_EOD!AL10</f>
        <v>19.64</v>
      </c>
      <c r="M10">
        <f>TPDDL_EOD!AK10+TPDDL_EOD!AL10</f>
        <v>58.52</v>
      </c>
      <c r="N10">
        <f t="shared" si="0"/>
        <v>216.17</v>
      </c>
      <c r="O10" s="154">
        <f t="shared" si="1"/>
        <v>1.0000000000019327E-2</v>
      </c>
      <c r="P10">
        <v>83.763874728223172</v>
      </c>
      <c r="Q10">
        <v>48.432240366378316</v>
      </c>
      <c r="R10">
        <v>5.8202692325484584</v>
      </c>
      <c r="S10">
        <v>19.640908544201324</v>
      </c>
      <c r="T10">
        <v>58.522707128648754</v>
      </c>
      <c r="U10" s="156">
        <f t="shared" si="2"/>
        <v>216.18000000000004</v>
      </c>
      <c r="V10" s="154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211.67000000000002</v>
      </c>
      <c r="E21">
        <f>BAWANA!AM21</f>
        <v>0</v>
      </c>
      <c r="F21">
        <f t="shared" si="4"/>
        <v>256</v>
      </c>
      <c r="G21">
        <f t="shared" si="5"/>
        <v>211.67000000000002</v>
      </c>
      <c r="H21" s="154"/>
      <c r="I21">
        <f>BRPL_EOD!AK21+BRPL_EOD!AL21</f>
        <v>81.97</v>
      </c>
      <c r="J21">
        <f>BYPL_EOD!AK21+BYPL_EOD!AL21</f>
        <v>47.39</v>
      </c>
      <c r="K21">
        <f>MES_EOD!AK21+MES_EOD!AL21</f>
        <v>5.82</v>
      </c>
      <c r="L21">
        <f>NDMC_EOD!AK21+NDMC_EOD!AL21</f>
        <v>19.22</v>
      </c>
      <c r="M21">
        <f>TPDDL_EOD!AK21+TPDDL_EOD!AL21</f>
        <v>57.27</v>
      </c>
      <c r="N21">
        <f t="shared" si="0"/>
        <v>211.67000000000002</v>
      </c>
      <c r="O21" s="154">
        <f t="shared" si="1"/>
        <v>0</v>
      </c>
      <c r="P21">
        <v>81.97</v>
      </c>
      <c r="Q21">
        <v>47.39</v>
      </c>
      <c r="R21">
        <v>5.82</v>
      </c>
      <c r="S21">
        <v>19.22</v>
      </c>
      <c r="T21">
        <v>57.27</v>
      </c>
      <c r="U21" s="156">
        <f t="shared" si="2"/>
        <v>211.67000000000002</v>
      </c>
      <c r="V21" s="154">
        <f t="shared" si="3"/>
        <v>0</v>
      </c>
      <c r="Y21">
        <f>BAWANA!AW21+BAWANA!AX21</f>
        <v>26.33</v>
      </c>
      <c r="Z21">
        <f>BAWANA!BD21+BAWANA!BE21</f>
        <v>32</v>
      </c>
      <c r="AA21">
        <f>BAWANA!X21+BAWANA!Y21</f>
        <v>26.33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211.67000000000002</v>
      </c>
      <c r="E22">
        <f>BAWANA!AM22</f>
        <v>0</v>
      </c>
      <c r="F22">
        <f t="shared" si="4"/>
        <v>256</v>
      </c>
      <c r="G22">
        <f t="shared" si="5"/>
        <v>211.67000000000002</v>
      </c>
      <c r="H22" s="154"/>
      <c r="I22">
        <f>BRPL_EOD!AK22+BRPL_EOD!AL22</f>
        <v>81.97</v>
      </c>
      <c r="J22">
        <f>BYPL_EOD!AK22+BYPL_EOD!AL22</f>
        <v>47.39</v>
      </c>
      <c r="K22">
        <f>MES_EOD!AK22+MES_EOD!AL22</f>
        <v>5.82</v>
      </c>
      <c r="L22">
        <f>NDMC_EOD!AK22+NDMC_EOD!AL22</f>
        <v>19.22</v>
      </c>
      <c r="M22">
        <f>TPDDL_EOD!AK22+TPDDL_EOD!AL22</f>
        <v>57.27</v>
      </c>
      <c r="N22">
        <f t="shared" si="0"/>
        <v>211.67000000000002</v>
      </c>
      <c r="O22" s="154">
        <f t="shared" si="1"/>
        <v>0</v>
      </c>
      <c r="P22">
        <v>81.97</v>
      </c>
      <c r="Q22">
        <v>47.39</v>
      </c>
      <c r="R22">
        <v>5.82</v>
      </c>
      <c r="S22">
        <v>19.22</v>
      </c>
      <c r="T22">
        <v>57.27</v>
      </c>
      <c r="U22" s="156">
        <f t="shared" si="2"/>
        <v>211.67000000000002</v>
      </c>
      <c r="V22" s="154">
        <f t="shared" si="3"/>
        <v>0</v>
      </c>
      <c r="Y22">
        <f>BAWANA!AW22+BAWANA!AX22</f>
        <v>26.33</v>
      </c>
      <c r="Z22">
        <f>BAWANA!BD22+BAWANA!BE22</f>
        <v>32</v>
      </c>
      <c r="AA22">
        <f>BAWANA!X22+BAWANA!Y22</f>
        <v>26.33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206</v>
      </c>
      <c r="E23">
        <f>BAWANA!AM23</f>
        <v>0</v>
      </c>
      <c r="F23">
        <f t="shared" si="4"/>
        <v>256</v>
      </c>
      <c r="G23">
        <f t="shared" si="5"/>
        <v>206</v>
      </c>
      <c r="H23" s="154"/>
      <c r="I23">
        <f>BRPL_EOD!AK23+BRPL_EOD!AL23</f>
        <v>79.709999999999994</v>
      </c>
      <c r="J23">
        <f>BYPL_EOD!AK23+BYPL_EOD!AL23</f>
        <v>46.09</v>
      </c>
      <c r="K23">
        <f>MES_EOD!AK23+MES_EOD!AL23</f>
        <v>5.82</v>
      </c>
      <c r="L23">
        <f>NDMC_EOD!AK23+NDMC_EOD!AL23</f>
        <v>18.690000000000001</v>
      </c>
      <c r="M23">
        <f>TPDDL_EOD!AK23+TPDDL_EOD!AL23</f>
        <v>55.69</v>
      </c>
      <c r="N23">
        <f t="shared" si="0"/>
        <v>206</v>
      </c>
      <c r="O23" s="154">
        <f t="shared" si="1"/>
        <v>0</v>
      </c>
      <c r="P23">
        <v>79.709999999999994</v>
      </c>
      <c r="Q23">
        <v>46.09</v>
      </c>
      <c r="R23">
        <v>5.82</v>
      </c>
      <c r="S23">
        <v>18.690000000000001</v>
      </c>
      <c r="T23">
        <v>55.69</v>
      </c>
      <c r="U23" s="156">
        <f t="shared" si="2"/>
        <v>206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206</v>
      </c>
      <c r="E24">
        <f>BAWANA!AM24</f>
        <v>0</v>
      </c>
      <c r="F24">
        <f t="shared" si="4"/>
        <v>256</v>
      </c>
      <c r="G24">
        <f t="shared" si="5"/>
        <v>206</v>
      </c>
      <c r="H24" s="154"/>
      <c r="I24">
        <f>BRPL_EOD!AK24+BRPL_EOD!AL24</f>
        <v>79.709999999999994</v>
      </c>
      <c r="J24">
        <f>BYPL_EOD!AK24+BYPL_EOD!AL24</f>
        <v>46.09</v>
      </c>
      <c r="K24">
        <f>MES_EOD!AK24+MES_EOD!AL24</f>
        <v>5.82</v>
      </c>
      <c r="L24">
        <f>NDMC_EOD!AK24+NDMC_EOD!AL24</f>
        <v>18.690000000000001</v>
      </c>
      <c r="M24">
        <f>TPDDL_EOD!AK24+TPDDL_EOD!AL24</f>
        <v>55.69</v>
      </c>
      <c r="N24">
        <f t="shared" si="0"/>
        <v>206</v>
      </c>
      <c r="O24" s="154">
        <f t="shared" si="1"/>
        <v>0</v>
      </c>
      <c r="P24">
        <v>79.709999999999994</v>
      </c>
      <c r="Q24">
        <v>46.09</v>
      </c>
      <c r="R24">
        <v>5.82</v>
      </c>
      <c r="S24">
        <v>18.690000000000001</v>
      </c>
      <c r="T24">
        <v>55.69</v>
      </c>
      <c r="U24" s="156">
        <f t="shared" si="2"/>
        <v>206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79.709999999999994</v>
      </c>
      <c r="J25">
        <f>BYPL_EOD!AK25+BYPL_EOD!AL25</f>
        <v>46.09</v>
      </c>
      <c r="K25">
        <f>MES_EOD!AK25+MES_EOD!AL25</f>
        <v>5.82</v>
      </c>
      <c r="L25">
        <f>NDMC_EOD!AK25+NDMC_EOD!AL25</f>
        <v>18.690000000000001</v>
      </c>
      <c r="M25">
        <f>TPDDL_EOD!AK25+TPDDL_EOD!AL25</f>
        <v>55.69</v>
      </c>
      <c r="N25">
        <f t="shared" si="0"/>
        <v>206</v>
      </c>
      <c r="O25" s="154">
        <f t="shared" si="1"/>
        <v>0</v>
      </c>
      <c r="P25">
        <v>79.709999999999994</v>
      </c>
      <c r="Q25">
        <v>46.09</v>
      </c>
      <c r="R25">
        <v>5.82</v>
      </c>
      <c r="S25">
        <v>18.690000000000001</v>
      </c>
      <c r="T25">
        <v>55.69</v>
      </c>
      <c r="U25" s="156">
        <f t="shared" si="2"/>
        <v>206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79.709999999999994</v>
      </c>
      <c r="J26">
        <f>BYPL_EOD!AK26+BYPL_EOD!AL26</f>
        <v>46.09</v>
      </c>
      <c r="K26">
        <f>MES_EOD!AK26+MES_EOD!AL26</f>
        <v>5.82</v>
      </c>
      <c r="L26">
        <f>NDMC_EOD!AK26+NDMC_EOD!AL26</f>
        <v>18.690000000000001</v>
      </c>
      <c r="M26">
        <f>TPDDL_EOD!AK26+TPDDL_EOD!AL26</f>
        <v>55.69</v>
      </c>
      <c r="N26">
        <f t="shared" si="0"/>
        <v>206</v>
      </c>
      <c r="O26" s="154">
        <f t="shared" si="1"/>
        <v>0</v>
      </c>
      <c r="P26">
        <v>79.709999999999994</v>
      </c>
      <c r="Q26">
        <v>46.09</v>
      </c>
      <c r="R26">
        <v>5.82</v>
      </c>
      <c r="S26">
        <v>18.690000000000001</v>
      </c>
      <c r="T26">
        <v>55.69</v>
      </c>
      <c r="U26" s="156">
        <f t="shared" si="2"/>
        <v>206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218.43599999999998</v>
      </c>
      <c r="E27">
        <f>BAWANA!AM27</f>
        <v>0</v>
      </c>
      <c r="F27">
        <f t="shared" si="4"/>
        <v>256</v>
      </c>
      <c r="G27">
        <f t="shared" si="5"/>
        <v>218.43599999999998</v>
      </c>
      <c r="H27" s="154"/>
      <c r="I27">
        <f>BRPL_EOD!AK27+BRPL_EOD!AL27</f>
        <v>99.62</v>
      </c>
      <c r="J27">
        <f>BYPL_EOD!AK27+BYPL_EOD!AL27</f>
        <v>45</v>
      </c>
      <c r="K27">
        <f>MES_EOD!AK27+MES_EOD!AL27</f>
        <v>5.82</v>
      </c>
      <c r="L27">
        <f>NDMC_EOD!AK27+NDMC_EOD!AL27</f>
        <v>18</v>
      </c>
      <c r="M27">
        <f>TPDDL_EOD!AK27+TPDDL_EOD!AL27</f>
        <v>50</v>
      </c>
      <c r="N27">
        <f t="shared" si="0"/>
        <v>218.44</v>
      </c>
      <c r="O27" s="154">
        <f t="shared" si="1"/>
        <v>-4.0000000000190994E-3</v>
      </c>
      <c r="P27">
        <v>99.618175791979482</v>
      </c>
      <c r="Q27">
        <v>44.999175975096129</v>
      </c>
      <c r="R27">
        <v>5.8198934261124338</v>
      </c>
      <c r="S27">
        <v>17.999670390038453</v>
      </c>
      <c r="T27">
        <v>49.999084416773478</v>
      </c>
      <c r="U27" s="156">
        <f t="shared" si="2"/>
        <v>218.43599999999998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218.43599999999998</v>
      </c>
      <c r="E28">
        <f>BAWANA!AM28</f>
        <v>0</v>
      </c>
      <c r="F28">
        <f t="shared" si="4"/>
        <v>256</v>
      </c>
      <c r="G28">
        <f t="shared" si="5"/>
        <v>218.43599999999998</v>
      </c>
      <c r="H28" s="154"/>
      <c r="I28">
        <f>BRPL_EOD!AK28+BRPL_EOD!AL28</f>
        <v>99.62</v>
      </c>
      <c r="J28">
        <f>BYPL_EOD!AK28+BYPL_EOD!AL28</f>
        <v>45</v>
      </c>
      <c r="K28">
        <f>MES_EOD!AK28+MES_EOD!AL28</f>
        <v>5.82</v>
      </c>
      <c r="L28">
        <f>NDMC_EOD!AK28+NDMC_EOD!AL28</f>
        <v>18</v>
      </c>
      <c r="M28">
        <f>TPDDL_EOD!AK28+TPDDL_EOD!AL28</f>
        <v>50</v>
      </c>
      <c r="N28">
        <f t="shared" si="0"/>
        <v>218.44</v>
      </c>
      <c r="O28" s="154">
        <f t="shared" si="1"/>
        <v>-4.0000000000190994E-3</v>
      </c>
      <c r="P28">
        <v>99.618175791979482</v>
      </c>
      <c r="Q28">
        <v>44.999175975096129</v>
      </c>
      <c r="R28">
        <v>5.8198934261124338</v>
      </c>
      <c r="S28">
        <v>17.999670390038453</v>
      </c>
      <c r="T28">
        <v>49.999084416773478</v>
      </c>
      <c r="U28" s="156">
        <f t="shared" si="2"/>
        <v>218.43599999999998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218.43599999999998</v>
      </c>
      <c r="E29">
        <f>BAWANA!AM29</f>
        <v>0</v>
      </c>
      <c r="F29">
        <f t="shared" si="4"/>
        <v>256</v>
      </c>
      <c r="G29">
        <f t="shared" si="5"/>
        <v>218.43599999999998</v>
      </c>
      <c r="H29" s="154"/>
      <c r="I29">
        <f>BRPL_EOD!AK29+BRPL_EOD!AL29</f>
        <v>99.62</v>
      </c>
      <c r="J29">
        <f>BYPL_EOD!AK29+BYPL_EOD!AL29</f>
        <v>45</v>
      </c>
      <c r="K29">
        <f>MES_EOD!AK29+MES_EOD!AL29</f>
        <v>5.82</v>
      </c>
      <c r="L29">
        <f>NDMC_EOD!AK29+NDMC_EOD!AL29</f>
        <v>18</v>
      </c>
      <c r="M29">
        <f>TPDDL_EOD!AK29+TPDDL_EOD!AL29</f>
        <v>50</v>
      </c>
      <c r="N29">
        <f t="shared" si="0"/>
        <v>218.44</v>
      </c>
      <c r="O29" s="154">
        <f t="shared" si="1"/>
        <v>-4.0000000000190994E-3</v>
      </c>
      <c r="P29">
        <v>99.618175791979482</v>
      </c>
      <c r="Q29">
        <v>44.999175975096129</v>
      </c>
      <c r="R29">
        <v>5.8198934261124338</v>
      </c>
      <c r="S29">
        <v>17.999670390038453</v>
      </c>
      <c r="T29">
        <v>49.999084416773478</v>
      </c>
      <c r="U29" s="156">
        <f t="shared" si="2"/>
        <v>218.43599999999998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248.036</v>
      </c>
      <c r="E30">
        <f>BAWANA!AM30</f>
        <v>0</v>
      </c>
      <c r="F30">
        <f t="shared" si="4"/>
        <v>256</v>
      </c>
      <c r="G30">
        <f t="shared" si="5"/>
        <v>248.036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248.04</v>
      </c>
      <c r="O30" s="154">
        <f t="shared" si="1"/>
        <v>-3.9999999999906777E-3</v>
      </c>
      <c r="P30">
        <v>99.618393484921796</v>
      </c>
      <c r="Q30">
        <v>54.999113046282858</v>
      </c>
      <c r="R30">
        <v>5.8199061441702957</v>
      </c>
      <c r="S30">
        <v>17.999709724238027</v>
      </c>
      <c r="T30">
        <v>69.598877600387027</v>
      </c>
      <c r="U30" s="156">
        <f t="shared" si="2"/>
        <v>248.03599999999997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107.58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255.99999999999997</v>
      </c>
      <c r="O31" s="154">
        <f t="shared" si="1"/>
        <v>0</v>
      </c>
      <c r="P31">
        <v>107.58000000000001</v>
      </c>
      <c r="Q31">
        <v>55.000000000000007</v>
      </c>
      <c r="R31">
        <v>5.8200000000000012</v>
      </c>
      <c r="S31">
        <v>18.000000000000004</v>
      </c>
      <c r="T31">
        <v>69.600000000000009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107.58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255.99999999999997</v>
      </c>
      <c r="O32" s="154">
        <f t="shared" si="1"/>
        <v>0</v>
      </c>
      <c r="P32">
        <v>107.58000000000001</v>
      </c>
      <c r="Q32">
        <v>55.000000000000007</v>
      </c>
      <c r="R32">
        <v>5.8200000000000012</v>
      </c>
      <c r="S32">
        <v>18.000000000000004</v>
      </c>
      <c r="T32">
        <v>69.600000000000009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107.58</v>
      </c>
      <c r="J33">
        <f>BYPL_EOD!AK33+BYPL_EOD!AL33</f>
        <v>55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255.99999999999997</v>
      </c>
      <c r="O33" s="154">
        <f t="shared" si="1"/>
        <v>0</v>
      </c>
      <c r="P33">
        <v>107.58000000000001</v>
      </c>
      <c r="Q33">
        <v>55.000000000000007</v>
      </c>
      <c r="R33">
        <v>5.8200000000000012</v>
      </c>
      <c r="S33">
        <v>18.000000000000004</v>
      </c>
      <c r="T33">
        <v>69.600000000000009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107.58</v>
      </c>
      <c r="J34">
        <f>BYPL_EOD!AK34+BYPL_EOD!AL34</f>
        <v>55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255.99999999999997</v>
      </c>
      <c r="O34" s="154">
        <f t="shared" si="1"/>
        <v>0</v>
      </c>
      <c r="P34">
        <v>107.58000000000001</v>
      </c>
      <c r="Q34">
        <v>55.000000000000007</v>
      </c>
      <c r="R34">
        <v>5.8200000000000012</v>
      </c>
      <c r="S34">
        <v>18.000000000000004</v>
      </c>
      <c r="T34">
        <v>69.600000000000009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107.58</v>
      </c>
      <c r="J35">
        <f>BYPL_EOD!AK35+BYPL_EOD!AL35</f>
        <v>55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255.99999999999997</v>
      </c>
      <c r="O35" s="154">
        <f t="shared" si="1"/>
        <v>0</v>
      </c>
      <c r="P35">
        <v>107.58000000000001</v>
      </c>
      <c r="Q35">
        <v>55.000000000000007</v>
      </c>
      <c r="R35">
        <v>5.8200000000000012</v>
      </c>
      <c r="S35">
        <v>18.000000000000004</v>
      </c>
      <c r="T35">
        <v>69.600000000000009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107.58</v>
      </c>
      <c r="J36">
        <f>BYPL_EOD!AK36+BYPL_EOD!AL36</f>
        <v>55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255.99999999999997</v>
      </c>
      <c r="O36" s="154">
        <f t="shared" si="1"/>
        <v>0</v>
      </c>
      <c r="P36">
        <v>107.58000000000001</v>
      </c>
      <c r="Q36">
        <v>55.000000000000007</v>
      </c>
      <c r="R36">
        <v>5.8200000000000012</v>
      </c>
      <c r="S36">
        <v>18.000000000000004</v>
      </c>
      <c r="T36">
        <v>69.600000000000009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13.78</v>
      </c>
      <c r="L37">
        <f>NDMC_EOD!AK37+NDMC_EOD!AL37</f>
        <v>18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55</v>
      </c>
      <c r="R37">
        <v>13.78</v>
      </c>
      <c r="S37">
        <v>18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13.78</v>
      </c>
      <c r="L38">
        <f>NDMC_EOD!AK38+NDMC_EOD!AL38</f>
        <v>18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55</v>
      </c>
      <c r="R38">
        <v>13.78</v>
      </c>
      <c r="S38">
        <v>18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13.78</v>
      </c>
      <c r="L39">
        <f>NDMC_EOD!AK39+NDMC_EOD!AL39</f>
        <v>18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55</v>
      </c>
      <c r="R39">
        <v>13.78</v>
      </c>
      <c r="S39">
        <v>18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13.78</v>
      </c>
      <c r="L40">
        <f>NDMC_EOD!AK40+NDMC_EOD!AL40</f>
        <v>18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55</v>
      </c>
      <c r="R40">
        <v>13.78</v>
      </c>
      <c r="S40">
        <v>18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13.78</v>
      </c>
      <c r="L41">
        <f>NDMC_EOD!AK41+NDMC_EOD!AL41</f>
        <v>18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55</v>
      </c>
      <c r="R41">
        <v>13.78</v>
      </c>
      <c r="S41">
        <v>18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105.01</v>
      </c>
      <c r="J42">
        <f>BYPL_EOD!AK42+BYPL_EOD!AL42</f>
        <v>55</v>
      </c>
      <c r="K42">
        <f>MES_EOD!AK42+MES_EOD!AL42</f>
        <v>8.39</v>
      </c>
      <c r="L42">
        <f>NDMC_EOD!AK42+NDMC_EOD!AL42</f>
        <v>18</v>
      </c>
      <c r="M42">
        <f>TPDDL_EOD!AK42+TPDDL_EOD!AL42</f>
        <v>69.599999999999994</v>
      </c>
      <c r="N42">
        <f t="shared" si="0"/>
        <v>255.99999999999997</v>
      </c>
      <c r="O42" s="154">
        <f t="shared" si="1"/>
        <v>0</v>
      </c>
      <c r="P42">
        <v>105.01000000000002</v>
      </c>
      <c r="Q42">
        <v>55.000000000000007</v>
      </c>
      <c r="R42">
        <v>8.3900000000000023</v>
      </c>
      <c r="S42">
        <v>18.000000000000004</v>
      </c>
      <c r="T42">
        <v>69.600000000000009</v>
      </c>
      <c r="U42" s="156">
        <f t="shared" si="2"/>
        <v>256.00000000000006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107.58</v>
      </c>
      <c r="J43">
        <f>BYPL_EOD!AK43+BYPL_EOD!AL43</f>
        <v>55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255.99999999999997</v>
      </c>
      <c r="O43" s="154">
        <f t="shared" si="1"/>
        <v>0</v>
      </c>
      <c r="P43">
        <v>107.58000000000001</v>
      </c>
      <c r="Q43">
        <v>55.000000000000007</v>
      </c>
      <c r="R43">
        <v>5.8200000000000012</v>
      </c>
      <c r="S43">
        <v>18.000000000000004</v>
      </c>
      <c r="T43">
        <v>69.600000000000009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107.58</v>
      </c>
      <c r="J44">
        <f>BYPL_EOD!AK44+BYPL_EOD!AL44</f>
        <v>55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255.99999999999997</v>
      </c>
      <c r="O44" s="154">
        <f t="shared" si="1"/>
        <v>0</v>
      </c>
      <c r="P44">
        <v>107.58000000000001</v>
      </c>
      <c r="Q44">
        <v>55.000000000000007</v>
      </c>
      <c r="R44">
        <v>5.8200000000000012</v>
      </c>
      <c r="S44">
        <v>18.000000000000004</v>
      </c>
      <c r="T44">
        <v>69.600000000000009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107.58</v>
      </c>
      <c r="J45">
        <f>BYPL_EOD!AK45+BYPL_EOD!AL45</f>
        <v>55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255.99999999999997</v>
      </c>
      <c r="O45" s="154">
        <f t="shared" si="1"/>
        <v>0</v>
      </c>
      <c r="P45">
        <v>107.58000000000001</v>
      </c>
      <c r="Q45">
        <v>55.000000000000007</v>
      </c>
      <c r="R45">
        <v>5.8200000000000012</v>
      </c>
      <c r="S45">
        <v>18.000000000000004</v>
      </c>
      <c r="T45">
        <v>69.600000000000009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107.58</v>
      </c>
      <c r="J46">
        <f>BYPL_EOD!AK46+BYPL_EOD!AL46</f>
        <v>55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255.99999999999997</v>
      </c>
      <c r="O46" s="154">
        <f t="shared" si="1"/>
        <v>0</v>
      </c>
      <c r="P46">
        <v>107.58000000000001</v>
      </c>
      <c r="Q46">
        <v>55.000000000000007</v>
      </c>
      <c r="R46">
        <v>5.8200000000000012</v>
      </c>
      <c r="S46">
        <v>18.000000000000004</v>
      </c>
      <c r="T46">
        <v>69.600000000000009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107.58</v>
      </c>
      <c r="J47">
        <f>BYPL_EOD!AK47+BYPL_EOD!AL47</f>
        <v>55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255.99999999999997</v>
      </c>
      <c r="O47" s="154">
        <f t="shared" si="1"/>
        <v>0</v>
      </c>
      <c r="P47">
        <v>107.58000000000001</v>
      </c>
      <c r="Q47">
        <v>55.000000000000007</v>
      </c>
      <c r="R47">
        <v>5.8200000000000012</v>
      </c>
      <c r="S47">
        <v>18.000000000000004</v>
      </c>
      <c r="T47">
        <v>69.600000000000009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107.58</v>
      </c>
      <c r="J48">
        <f>BYPL_EOD!AK48+BYPL_EOD!AL48</f>
        <v>55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255.99999999999997</v>
      </c>
      <c r="O48" s="154">
        <f t="shared" si="1"/>
        <v>0</v>
      </c>
      <c r="P48">
        <v>107.58000000000001</v>
      </c>
      <c r="Q48">
        <v>55.000000000000007</v>
      </c>
      <c r="R48">
        <v>5.8200000000000012</v>
      </c>
      <c r="S48">
        <v>18.000000000000004</v>
      </c>
      <c r="T48">
        <v>69.600000000000009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107.58</v>
      </c>
      <c r="J49">
        <f>BYPL_EOD!AK49+BYPL_EOD!AL49</f>
        <v>55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255.99999999999997</v>
      </c>
      <c r="O49" s="154">
        <f t="shared" si="1"/>
        <v>0</v>
      </c>
      <c r="P49">
        <v>107.58000000000001</v>
      </c>
      <c r="Q49">
        <v>55.000000000000007</v>
      </c>
      <c r="R49">
        <v>5.8200000000000012</v>
      </c>
      <c r="S49">
        <v>18.000000000000004</v>
      </c>
      <c r="T49">
        <v>69.600000000000009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107.58</v>
      </c>
      <c r="J50">
        <f>BYPL_EOD!AK50+BYPL_EOD!AL50</f>
        <v>55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255.99999999999997</v>
      </c>
      <c r="O50" s="154">
        <f t="shared" si="1"/>
        <v>0</v>
      </c>
      <c r="P50">
        <v>107.58000000000001</v>
      </c>
      <c r="Q50">
        <v>55.000000000000007</v>
      </c>
      <c r="R50">
        <v>5.8200000000000012</v>
      </c>
      <c r="S50">
        <v>18.000000000000004</v>
      </c>
      <c r="T50">
        <v>69.600000000000009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223.42000000000002</v>
      </c>
      <c r="E51">
        <f>BAWANA!AM51</f>
        <v>0</v>
      </c>
      <c r="F51">
        <f t="shared" si="4"/>
        <v>256</v>
      </c>
      <c r="G51">
        <f t="shared" si="5"/>
        <v>223.42000000000002</v>
      </c>
      <c r="H51" s="154"/>
      <c r="I51">
        <f>BRPL_EOD!AK51+BRPL_EOD!AL51</f>
        <v>75</v>
      </c>
      <c r="J51">
        <f>BYPL_EOD!AK51+BYPL_EOD!AL51</f>
        <v>55</v>
      </c>
      <c r="K51">
        <f>MES_EOD!AK51+MES_EOD!AL51</f>
        <v>5.82</v>
      </c>
      <c r="L51">
        <f>NDMC_EOD!AK51+NDMC_EOD!AL51</f>
        <v>18</v>
      </c>
      <c r="M51">
        <f>TPDDL_EOD!AK51+TPDDL_EOD!AL51</f>
        <v>69.599999999999994</v>
      </c>
      <c r="N51">
        <f t="shared" si="0"/>
        <v>223.42</v>
      </c>
      <c r="O51" s="154">
        <f t="shared" si="1"/>
        <v>0</v>
      </c>
      <c r="P51">
        <v>75.000000000000014</v>
      </c>
      <c r="Q51">
        <v>55.000000000000007</v>
      </c>
      <c r="R51">
        <v>5.8200000000000012</v>
      </c>
      <c r="S51">
        <v>18.000000000000004</v>
      </c>
      <c r="T51">
        <v>69.600000000000009</v>
      </c>
      <c r="U51" s="156">
        <f t="shared" si="2"/>
        <v>223.42000000000002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223.42000000000002</v>
      </c>
      <c r="E52">
        <f>BAWANA!AM52</f>
        <v>0</v>
      </c>
      <c r="F52">
        <f t="shared" si="4"/>
        <v>256</v>
      </c>
      <c r="G52">
        <f t="shared" si="5"/>
        <v>223.42000000000002</v>
      </c>
      <c r="H52" s="154"/>
      <c r="I52">
        <f>BRPL_EOD!AK52+BRPL_EOD!AL52</f>
        <v>75</v>
      </c>
      <c r="J52">
        <f>BYPL_EOD!AK52+BYPL_EOD!AL52</f>
        <v>55</v>
      </c>
      <c r="K52">
        <f>MES_EOD!AK52+MES_EOD!AL52</f>
        <v>5.82</v>
      </c>
      <c r="L52">
        <f>NDMC_EOD!AK52+NDMC_EOD!AL52</f>
        <v>18</v>
      </c>
      <c r="M52">
        <f>TPDDL_EOD!AK52+TPDDL_EOD!AL52</f>
        <v>69.599999999999994</v>
      </c>
      <c r="N52">
        <f t="shared" si="0"/>
        <v>223.42</v>
      </c>
      <c r="O52" s="154">
        <f t="shared" si="1"/>
        <v>0</v>
      </c>
      <c r="P52">
        <v>75.000000000000014</v>
      </c>
      <c r="Q52">
        <v>55.000000000000007</v>
      </c>
      <c r="R52">
        <v>5.8200000000000012</v>
      </c>
      <c r="S52">
        <v>18.000000000000004</v>
      </c>
      <c r="T52">
        <v>69.600000000000009</v>
      </c>
      <c r="U52" s="156">
        <f t="shared" si="2"/>
        <v>223.42000000000002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213.42000000000002</v>
      </c>
      <c r="E53">
        <f>BAWANA!AM53</f>
        <v>0</v>
      </c>
      <c r="F53">
        <f t="shared" si="4"/>
        <v>256</v>
      </c>
      <c r="G53">
        <f t="shared" si="5"/>
        <v>213.42000000000002</v>
      </c>
      <c r="H53" s="154"/>
      <c r="I53">
        <f>BRPL_EOD!AK53+BRPL_EOD!AL53</f>
        <v>75</v>
      </c>
      <c r="J53">
        <f>BYPL_EOD!AK53+BYPL_EOD!AL53</f>
        <v>45</v>
      </c>
      <c r="K53">
        <f>MES_EOD!AK53+MES_EOD!AL53</f>
        <v>5.82</v>
      </c>
      <c r="L53">
        <f>NDMC_EOD!AK53+NDMC_EOD!AL53</f>
        <v>18</v>
      </c>
      <c r="M53">
        <f>TPDDL_EOD!AK53+TPDDL_EOD!AL53</f>
        <v>69.599999999999994</v>
      </c>
      <c r="N53">
        <f t="shared" si="0"/>
        <v>213.42</v>
      </c>
      <c r="O53" s="154">
        <f t="shared" si="1"/>
        <v>0</v>
      </c>
      <c r="P53">
        <v>75.000000000000014</v>
      </c>
      <c r="Q53">
        <v>45.000000000000007</v>
      </c>
      <c r="R53">
        <v>5.8200000000000012</v>
      </c>
      <c r="S53">
        <v>18.000000000000004</v>
      </c>
      <c r="T53">
        <v>69.600000000000009</v>
      </c>
      <c r="U53" s="156">
        <f t="shared" si="2"/>
        <v>213.42000000000007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213.42000000000002</v>
      </c>
      <c r="E54">
        <f>BAWANA!AM54</f>
        <v>0</v>
      </c>
      <c r="F54">
        <f t="shared" si="4"/>
        <v>256</v>
      </c>
      <c r="G54">
        <f t="shared" si="5"/>
        <v>213.42000000000002</v>
      </c>
      <c r="H54" s="154"/>
      <c r="I54">
        <f>BRPL_EOD!AK54+BRPL_EOD!AL54</f>
        <v>75</v>
      </c>
      <c r="J54">
        <f>BYPL_EOD!AK54+BYPL_EOD!AL54</f>
        <v>45</v>
      </c>
      <c r="K54">
        <f>MES_EOD!AK54+MES_EOD!AL54</f>
        <v>5.82</v>
      </c>
      <c r="L54">
        <f>NDMC_EOD!AK54+NDMC_EOD!AL54</f>
        <v>18</v>
      </c>
      <c r="M54">
        <f>TPDDL_EOD!AK54+TPDDL_EOD!AL54</f>
        <v>69.599999999999994</v>
      </c>
      <c r="N54">
        <f t="shared" si="0"/>
        <v>213.42</v>
      </c>
      <c r="O54" s="154">
        <f t="shared" si="1"/>
        <v>0</v>
      </c>
      <c r="P54">
        <v>75.000000000000014</v>
      </c>
      <c r="Q54">
        <v>45.000000000000007</v>
      </c>
      <c r="R54">
        <v>5.8200000000000012</v>
      </c>
      <c r="S54">
        <v>18.000000000000004</v>
      </c>
      <c r="T54">
        <v>69.600000000000009</v>
      </c>
      <c r="U54" s="156">
        <f t="shared" si="2"/>
        <v>213.42000000000007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79.709999999999994</v>
      </c>
      <c r="J55">
        <f>BYPL_EOD!AK55+BYPL_EOD!AL55</f>
        <v>46.09</v>
      </c>
      <c r="K55">
        <f>MES_EOD!AK55+MES_EOD!AL55</f>
        <v>5.82</v>
      </c>
      <c r="L55">
        <f>NDMC_EOD!AK55+NDMC_EOD!AL55</f>
        <v>18.690000000000001</v>
      </c>
      <c r="M55">
        <f>TPDDL_EOD!AK55+TPDDL_EOD!AL55</f>
        <v>55.69</v>
      </c>
      <c r="N55">
        <f t="shared" si="0"/>
        <v>206</v>
      </c>
      <c r="O55" s="154">
        <f t="shared" si="1"/>
        <v>0</v>
      </c>
      <c r="P55">
        <v>79.709999999999994</v>
      </c>
      <c r="Q55">
        <v>46.09</v>
      </c>
      <c r="R55">
        <v>5.82</v>
      </c>
      <c r="S55">
        <v>18.690000000000001</v>
      </c>
      <c r="T55">
        <v>55.69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79.709999999999994</v>
      </c>
      <c r="J56">
        <f>BYPL_EOD!AK56+BYPL_EOD!AL56</f>
        <v>46.09</v>
      </c>
      <c r="K56">
        <f>MES_EOD!AK56+MES_EOD!AL56</f>
        <v>5.82</v>
      </c>
      <c r="L56">
        <f>NDMC_EOD!AK56+NDMC_EOD!AL56</f>
        <v>18.690000000000001</v>
      </c>
      <c r="M56">
        <f>TPDDL_EOD!AK56+TPDDL_EOD!AL56</f>
        <v>55.69</v>
      </c>
      <c r="N56">
        <f t="shared" si="0"/>
        <v>206</v>
      </c>
      <c r="O56" s="154">
        <f t="shared" si="1"/>
        <v>0</v>
      </c>
      <c r="P56">
        <v>79.709999999999994</v>
      </c>
      <c r="Q56">
        <v>46.09</v>
      </c>
      <c r="R56">
        <v>5.82</v>
      </c>
      <c r="S56">
        <v>18.690000000000001</v>
      </c>
      <c r="T56">
        <v>55.69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211.67000000000002</v>
      </c>
      <c r="E57">
        <f>BAWANA!AM57</f>
        <v>0</v>
      </c>
      <c r="F57">
        <f t="shared" si="4"/>
        <v>256</v>
      </c>
      <c r="G57">
        <f t="shared" si="5"/>
        <v>211.67000000000002</v>
      </c>
      <c r="H57" s="154"/>
      <c r="I57">
        <f>BRPL_EOD!AK57+BRPL_EOD!AL57</f>
        <v>81.97</v>
      </c>
      <c r="J57">
        <f>BYPL_EOD!AK57+BYPL_EOD!AL57</f>
        <v>47.39</v>
      </c>
      <c r="K57">
        <f>MES_EOD!AK57+MES_EOD!AL57</f>
        <v>5.82</v>
      </c>
      <c r="L57">
        <f>NDMC_EOD!AK57+NDMC_EOD!AL57</f>
        <v>19.22</v>
      </c>
      <c r="M57">
        <f>TPDDL_EOD!AK57+TPDDL_EOD!AL57</f>
        <v>57.27</v>
      </c>
      <c r="N57">
        <f t="shared" si="0"/>
        <v>211.67000000000002</v>
      </c>
      <c r="O57" s="154">
        <f t="shared" si="1"/>
        <v>0</v>
      </c>
      <c r="P57">
        <v>81.97</v>
      </c>
      <c r="Q57">
        <v>47.39</v>
      </c>
      <c r="R57">
        <v>5.82</v>
      </c>
      <c r="S57">
        <v>19.22</v>
      </c>
      <c r="T57">
        <v>57.27</v>
      </c>
      <c r="U57" s="156">
        <f t="shared" si="2"/>
        <v>211.67000000000002</v>
      </c>
      <c r="V57" s="154">
        <f t="shared" si="3"/>
        <v>0</v>
      </c>
      <c r="Y57">
        <f>BAWANA!AW57+BAWANA!AX57</f>
        <v>26.33</v>
      </c>
      <c r="Z57">
        <f>BAWANA!BD57+BAWANA!BE57</f>
        <v>32</v>
      </c>
      <c r="AA57">
        <f>BAWANA!X57+BAWANA!Y57</f>
        <v>26.33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211.67000000000002</v>
      </c>
      <c r="E58">
        <f>BAWANA!AM58</f>
        <v>0</v>
      </c>
      <c r="F58">
        <f t="shared" si="4"/>
        <v>256</v>
      </c>
      <c r="G58">
        <f t="shared" si="5"/>
        <v>211.67000000000002</v>
      </c>
      <c r="H58" s="154"/>
      <c r="I58">
        <f>BRPL_EOD!AK58+BRPL_EOD!AL58</f>
        <v>81.97</v>
      </c>
      <c r="J58">
        <f>BYPL_EOD!AK58+BYPL_EOD!AL58</f>
        <v>47.39</v>
      </c>
      <c r="K58">
        <f>MES_EOD!AK58+MES_EOD!AL58</f>
        <v>5.82</v>
      </c>
      <c r="L58">
        <f>NDMC_EOD!AK58+NDMC_EOD!AL58</f>
        <v>19.22</v>
      </c>
      <c r="M58">
        <f>TPDDL_EOD!AK58+TPDDL_EOD!AL58</f>
        <v>57.27</v>
      </c>
      <c r="N58">
        <f t="shared" si="0"/>
        <v>211.67000000000002</v>
      </c>
      <c r="O58" s="154">
        <f t="shared" si="1"/>
        <v>0</v>
      </c>
      <c r="P58">
        <v>81.97</v>
      </c>
      <c r="Q58">
        <v>47.39</v>
      </c>
      <c r="R58">
        <v>5.82</v>
      </c>
      <c r="S58">
        <v>19.22</v>
      </c>
      <c r="T58">
        <v>57.27</v>
      </c>
      <c r="U58" s="156">
        <f t="shared" si="2"/>
        <v>211.67000000000002</v>
      </c>
      <c r="V58" s="154">
        <f t="shared" si="3"/>
        <v>0</v>
      </c>
      <c r="Y58">
        <f>BAWANA!AW58+BAWANA!AX58</f>
        <v>26.33</v>
      </c>
      <c r="Z58">
        <f>BAWANA!BD58+BAWANA!BE58</f>
        <v>32</v>
      </c>
      <c r="AA58">
        <f>BAWANA!X58+BAWANA!Y58</f>
        <v>26.33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54"/>
      <c r="I59">
        <f>BRPL_EOD!AK59+BRPL_EOD!AL59</f>
        <v>83.76</v>
      </c>
      <c r="J59">
        <f>BYPL_EOD!AK59+BYPL_EOD!AL59</f>
        <v>48.43</v>
      </c>
      <c r="K59">
        <f>MES_EOD!AK59+MES_EOD!AL59</f>
        <v>5.82</v>
      </c>
      <c r="L59">
        <f>NDMC_EOD!AK59+NDMC_EOD!AL59</f>
        <v>19.64</v>
      </c>
      <c r="M59">
        <f>TPDDL_EOD!AK59+TPDDL_EOD!AL59</f>
        <v>58.52</v>
      </c>
      <c r="N59">
        <f t="shared" si="0"/>
        <v>216.17</v>
      </c>
      <c r="O59" s="154">
        <f t="shared" si="1"/>
        <v>1.0000000000019327E-2</v>
      </c>
      <c r="P59">
        <v>83.763874728223172</v>
      </c>
      <c r="Q59">
        <v>48.432240366378316</v>
      </c>
      <c r="R59">
        <v>5.8202692325484584</v>
      </c>
      <c r="S59">
        <v>19.640908544201324</v>
      </c>
      <c r="T59">
        <v>58.522707128648754</v>
      </c>
      <c r="U59" s="156">
        <f t="shared" si="2"/>
        <v>216.18000000000004</v>
      </c>
      <c r="V59" s="154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54"/>
      <c r="I60">
        <f>BRPL_EOD!AK60+BRPL_EOD!AL60</f>
        <v>83.76</v>
      </c>
      <c r="J60">
        <f>BYPL_EOD!AK60+BYPL_EOD!AL60</f>
        <v>48.43</v>
      </c>
      <c r="K60">
        <f>MES_EOD!AK60+MES_EOD!AL60</f>
        <v>5.82</v>
      </c>
      <c r="L60">
        <f>NDMC_EOD!AK60+NDMC_EOD!AL60</f>
        <v>19.64</v>
      </c>
      <c r="M60">
        <f>TPDDL_EOD!AK60+TPDDL_EOD!AL60</f>
        <v>58.52</v>
      </c>
      <c r="N60">
        <f t="shared" si="0"/>
        <v>216.17</v>
      </c>
      <c r="O60" s="154">
        <f t="shared" si="1"/>
        <v>1.0000000000019327E-2</v>
      </c>
      <c r="P60">
        <v>83.763874728223172</v>
      </c>
      <c r="Q60">
        <v>48.432240366378316</v>
      </c>
      <c r="R60">
        <v>5.8202692325484584</v>
      </c>
      <c r="S60">
        <v>19.640908544201324</v>
      </c>
      <c r="T60">
        <v>58.522707128648754</v>
      </c>
      <c r="U60" s="156">
        <f t="shared" si="2"/>
        <v>216.18000000000004</v>
      </c>
      <c r="V60" s="154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54"/>
      <c r="I61">
        <f>BRPL_EOD!AK61+BRPL_EOD!AL61</f>
        <v>83.76</v>
      </c>
      <c r="J61">
        <f>BYPL_EOD!AK61+BYPL_EOD!AL61</f>
        <v>48.43</v>
      </c>
      <c r="K61">
        <f>MES_EOD!AK61+MES_EOD!AL61</f>
        <v>5.82</v>
      </c>
      <c r="L61">
        <f>NDMC_EOD!AK61+NDMC_EOD!AL61</f>
        <v>19.64</v>
      </c>
      <c r="M61">
        <f>TPDDL_EOD!AK61+TPDDL_EOD!AL61</f>
        <v>58.52</v>
      </c>
      <c r="N61">
        <f t="shared" si="0"/>
        <v>216.17</v>
      </c>
      <c r="O61" s="154">
        <f t="shared" si="1"/>
        <v>1.0000000000019327E-2</v>
      </c>
      <c r="P61">
        <v>83.763874728223172</v>
      </c>
      <c r="Q61">
        <v>48.432240366378316</v>
      </c>
      <c r="R61">
        <v>5.8202692325484584</v>
      </c>
      <c r="S61">
        <v>19.640908544201324</v>
      </c>
      <c r="T61">
        <v>58.522707128648754</v>
      </c>
      <c r="U61" s="156">
        <f t="shared" si="2"/>
        <v>216.18000000000004</v>
      </c>
      <c r="V61" s="154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54"/>
      <c r="I62">
        <f>BRPL_EOD!AK62+BRPL_EOD!AL62</f>
        <v>83.76</v>
      </c>
      <c r="J62">
        <f>BYPL_EOD!AK62+BYPL_EOD!AL62</f>
        <v>48.43</v>
      </c>
      <c r="K62">
        <f>MES_EOD!AK62+MES_EOD!AL62</f>
        <v>5.82</v>
      </c>
      <c r="L62">
        <f>NDMC_EOD!AK62+NDMC_EOD!AL62</f>
        <v>19.64</v>
      </c>
      <c r="M62">
        <f>TPDDL_EOD!AK62+TPDDL_EOD!AL62</f>
        <v>58.52</v>
      </c>
      <c r="N62">
        <f t="shared" si="0"/>
        <v>216.17</v>
      </c>
      <c r="O62" s="154">
        <f t="shared" si="1"/>
        <v>1.0000000000019327E-2</v>
      </c>
      <c r="P62">
        <v>83.763874728223172</v>
      </c>
      <c r="Q62">
        <v>48.432240366378316</v>
      </c>
      <c r="R62">
        <v>5.8202692325484584</v>
      </c>
      <c r="S62">
        <v>19.640908544201324</v>
      </c>
      <c r="T62">
        <v>58.522707128648754</v>
      </c>
      <c r="U62" s="156">
        <f t="shared" si="2"/>
        <v>216.18000000000004</v>
      </c>
      <c r="V62" s="154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54"/>
      <c r="I63">
        <f>BRPL_EOD!AK63+BRPL_EOD!AL63</f>
        <v>83.76</v>
      </c>
      <c r="J63">
        <f>BYPL_EOD!AK63+BYPL_EOD!AL63</f>
        <v>48.43</v>
      </c>
      <c r="K63">
        <f>MES_EOD!AK63+MES_EOD!AL63</f>
        <v>5.82</v>
      </c>
      <c r="L63">
        <f>NDMC_EOD!AK63+NDMC_EOD!AL63</f>
        <v>19.64</v>
      </c>
      <c r="M63">
        <f>TPDDL_EOD!AK63+TPDDL_EOD!AL63</f>
        <v>58.52</v>
      </c>
      <c r="N63">
        <f t="shared" si="0"/>
        <v>216.17</v>
      </c>
      <c r="O63" s="154">
        <f t="shared" si="1"/>
        <v>1.0000000000019327E-2</v>
      </c>
      <c r="P63">
        <v>83.763874728223172</v>
      </c>
      <c r="Q63">
        <v>48.432240366378316</v>
      </c>
      <c r="R63">
        <v>5.8202692325484584</v>
      </c>
      <c r="S63">
        <v>19.640908544201324</v>
      </c>
      <c r="T63">
        <v>58.522707128648754</v>
      </c>
      <c r="U63" s="156">
        <f t="shared" si="2"/>
        <v>216.18000000000004</v>
      </c>
      <c r="V63" s="154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54"/>
      <c r="I64">
        <f>BRPL_EOD!AK64+BRPL_EOD!AL64</f>
        <v>83.76</v>
      </c>
      <c r="J64">
        <f>BYPL_EOD!AK64+BYPL_EOD!AL64</f>
        <v>48.43</v>
      </c>
      <c r="K64">
        <f>MES_EOD!AK64+MES_EOD!AL64</f>
        <v>5.82</v>
      </c>
      <c r="L64">
        <f>NDMC_EOD!AK64+NDMC_EOD!AL64</f>
        <v>19.64</v>
      </c>
      <c r="M64">
        <f>TPDDL_EOD!AK64+TPDDL_EOD!AL64</f>
        <v>58.52</v>
      </c>
      <c r="N64">
        <f t="shared" si="0"/>
        <v>216.17</v>
      </c>
      <c r="O64" s="154">
        <f t="shared" si="1"/>
        <v>1.0000000000019327E-2</v>
      </c>
      <c r="P64">
        <v>83.763874728223172</v>
      </c>
      <c r="Q64">
        <v>48.432240366378316</v>
      </c>
      <c r="R64">
        <v>5.8202692325484584</v>
      </c>
      <c r="S64">
        <v>19.640908544201324</v>
      </c>
      <c r="T64">
        <v>58.522707128648754</v>
      </c>
      <c r="U64" s="156">
        <f t="shared" si="2"/>
        <v>216.18000000000004</v>
      </c>
      <c r="V64" s="154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211.67000000000002</v>
      </c>
      <c r="E65">
        <f>BAWANA!AM65</f>
        <v>0</v>
      </c>
      <c r="F65">
        <f t="shared" si="4"/>
        <v>256</v>
      </c>
      <c r="G65">
        <f t="shared" si="5"/>
        <v>211.67000000000002</v>
      </c>
      <c r="H65" s="154"/>
      <c r="I65">
        <f>BRPL_EOD!AK65+BRPL_EOD!AL65</f>
        <v>81.97</v>
      </c>
      <c r="J65">
        <f>BYPL_EOD!AK65+BYPL_EOD!AL65</f>
        <v>47.39</v>
      </c>
      <c r="K65">
        <f>MES_EOD!AK65+MES_EOD!AL65</f>
        <v>5.82</v>
      </c>
      <c r="L65">
        <f>NDMC_EOD!AK65+NDMC_EOD!AL65</f>
        <v>19.22</v>
      </c>
      <c r="M65">
        <f>TPDDL_EOD!AK65+TPDDL_EOD!AL65</f>
        <v>57.27</v>
      </c>
      <c r="N65">
        <f t="shared" si="0"/>
        <v>211.67000000000002</v>
      </c>
      <c r="O65" s="154">
        <f t="shared" si="1"/>
        <v>0</v>
      </c>
      <c r="P65">
        <v>81.97</v>
      </c>
      <c r="Q65">
        <v>47.39</v>
      </c>
      <c r="R65">
        <v>5.82</v>
      </c>
      <c r="S65">
        <v>19.22</v>
      </c>
      <c r="T65">
        <v>57.27</v>
      </c>
      <c r="U65" s="156">
        <f t="shared" si="2"/>
        <v>211.67000000000002</v>
      </c>
      <c r="V65" s="154">
        <f t="shared" si="3"/>
        <v>0</v>
      </c>
      <c r="Y65">
        <f>BAWANA!AW65+BAWANA!AX65</f>
        <v>26.33</v>
      </c>
      <c r="Z65">
        <f>BAWANA!BD65+BAWANA!BE65</f>
        <v>32</v>
      </c>
      <c r="AA65">
        <f>BAWANA!X65+BAWANA!Y65</f>
        <v>26.33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211.67000000000002</v>
      </c>
      <c r="E66">
        <f>BAWANA!AM66</f>
        <v>0</v>
      </c>
      <c r="F66">
        <f t="shared" si="4"/>
        <v>256</v>
      </c>
      <c r="G66">
        <f t="shared" si="5"/>
        <v>211.67000000000002</v>
      </c>
      <c r="H66" s="154"/>
      <c r="I66">
        <f>BRPL_EOD!AK66+BRPL_EOD!AL66</f>
        <v>81.97</v>
      </c>
      <c r="J66">
        <f>BYPL_EOD!AK66+BYPL_EOD!AL66</f>
        <v>47.39</v>
      </c>
      <c r="K66">
        <f>MES_EOD!AK66+MES_EOD!AL66</f>
        <v>5.82</v>
      </c>
      <c r="L66">
        <f>NDMC_EOD!AK66+NDMC_EOD!AL66</f>
        <v>19.22</v>
      </c>
      <c r="M66">
        <f>TPDDL_EOD!AK66+TPDDL_EOD!AL66</f>
        <v>57.27</v>
      </c>
      <c r="N66">
        <f t="shared" si="0"/>
        <v>211.67000000000002</v>
      </c>
      <c r="O66" s="154">
        <f t="shared" si="1"/>
        <v>0</v>
      </c>
      <c r="P66">
        <v>81.97</v>
      </c>
      <c r="Q66">
        <v>47.39</v>
      </c>
      <c r="R66">
        <v>5.82</v>
      </c>
      <c r="S66">
        <v>19.22</v>
      </c>
      <c r="T66">
        <v>57.27</v>
      </c>
      <c r="U66" s="156">
        <f t="shared" si="2"/>
        <v>211.67000000000002</v>
      </c>
      <c r="V66" s="154">
        <f t="shared" si="3"/>
        <v>0</v>
      </c>
      <c r="Y66">
        <f>BAWANA!AW66+BAWANA!AX66</f>
        <v>26.33</v>
      </c>
      <c r="Z66">
        <f>BAWANA!BD66+BAWANA!BE66</f>
        <v>32</v>
      </c>
      <c r="AA66">
        <f>BAWANA!X66+BAWANA!Y66</f>
        <v>26.33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211.67000000000002</v>
      </c>
      <c r="E67">
        <f>BAWANA!AM67</f>
        <v>0</v>
      </c>
      <c r="F67">
        <f t="shared" si="4"/>
        <v>256</v>
      </c>
      <c r="G67">
        <f t="shared" si="5"/>
        <v>211.67000000000002</v>
      </c>
      <c r="H67" s="154"/>
      <c r="I67">
        <f>BRPL_EOD!AK67+BRPL_EOD!AL67</f>
        <v>81.97</v>
      </c>
      <c r="J67">
        <f>BYPL_EOD!AK67+BYPL_EOD!AL67</f>
        <v>47.39</v>
      </c>
      <c r="K67">
        <f>MES_EOD!AK67+MES_EOD!AL67</f>
        <v>5.82</v>
      </c>
      <c r="L67">
        <f>NDMC_EOD!AK67+NDMC_EOD!AL67</f>
        <v>19.22</v>
      </c>
      <c r="M67">
        <f>TPDDL_EOD!AK67+TPDDL_EOD!AL67</f>
        <v>57.27</v>
      </c>
      <c r="N67">
        <f t="shared" ref="N67:N98" si="7">SUM(I67:M67)</f>
        <v>211.67000000000002</v>
      </c>
      <c r="O67" s="154">
        <f t="shared" ref="O67:O98" si="8">G67-N67</f>
        <v>0</v>
      </c>
      <c r="P67">
        <v>81.97</v>
      </c>
      <c r="Q67">
        <v>47.39</v>
      </c>
      <c r="R67">
        <v>5.82</v>
      </c>
      <c r="S67">
        <v>19.22</v>
      </c>
      <c r="T67">
        <v>57.27</v>
      </c>
      <c r="U67" s="156">
        <f t="shared" ref="U67:U98" si="9">SUM(P67:T67)</f>
        <v>211.67000000000002</v>
      </c>
      <c r="V67" s="154">
        <f t="shared" ref="V67:V99" si="10">G67-U67</f>
        <v>0</v>
      </c>
      <c r="Y67">
        <f>BAWANA!AW67+BAWANA!AX67</f>
        <v>26.33</v>
      </c>
      <c r="Z67">
        <f>BAWANA!BD67+BAWANA!BE67</f>
        <v>32</v>
      </c>
      <c r="AA67">
        <f>BAWANA!X67+BAWANA!Y67</f>
        <v>26.33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211.67000000000002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211.67000000000002</v>
      </c>
      <c r="H68" s="154"/>
      <c r="I68">
        <f>BRPL_EOD!AK68+BRPL_EOD!AL68</f>
        <v>81.97</v>
      </c>
      <c r="J68">
        <f>BYPL_EOD!AK68+BYPL_EOD!AL68</f>
        <v>47.39</v>
      </c>
      <c r="K68">
        <f>MES_EOD!AK68+MES_EOD!AL68</f>
        <v>5.82</v>
      </c>
      <c r="L68">
        <f>NDMC_EOD!AK68+NDMC_EOD!AL68</f>
        <v>19.22</v>
      </c>
      <c r="M68">
        <f>TPDDL_EOD!AK68+TPDDL_EOD!AL68</f>
        <v>57.27</v>
      </c>
      <c r="N68">
        <f t="shared" si="7"/>
        <v>211.67000000000002</v>
      </c>
      <c r="O68" s="154">
        <f t="shared" si="8"/>
        <v>0</v>
      </c>
      <c r="P68">
        <v>81.97</v>
      </c>
      <c r="Q68">
        <v>47.39</v>
      </c>
      <c r="R68">
        <v>5.82</v>
      </c>
      <c r="S68">
        <v>19.22</v>
      </c>
      <c r="T68">
        <v>57.27</v>
      </c>
      <c r="U68" s="156">
        <f t="shared" si="9"/>
        <v>211.67000000000002</v>
      </c>
      <c r="V68" s="154">
        <f t="shared" si="10"/>
        <v>0</v>
      </c>
      <c r="Y68">
        <f>BAWANA!AW68+BAWANA!AX68</f>
        <v>26.33</v>
      </c>
      <c r="Z68">
        <f>BAWANA!BD68+BAWANA!BE68</f>
        <v>32</v>
      </c>
      <c r="AA68">
        <f>BAWANA!X68+BAWANA!Y68</f>
        <v>26.33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211.67000000000002</v>
      </c>
      <c r="E69">
        <f>BAWANA!AM69</f>
        <v>0</v>
      </c>
      <c r="F69">
        <f t="shared" si="11"/>
        <v>256</v>
      </c>
      <c r="G69">
        <f t="shared" si="12"/>
        <v>211.67000000000002</v>
      </c>
      <c r="H69" s="154"/>
      <c r="I69">
        <f>BRPL_EOD!AK69+BRPL_EOD!AL69</f>
        <v>81.97</v>
      </c>
      <c r="J69">
        <f>BYPL_EOD!AK69+BYPL_EOD!AL69</f>
        <v>47.39</v>
      </c>
      <c r="K69">
        <f>MES_EOD!AK69+MES_EOD!AL69</f>
        <v>5.82</v>
      </c>
      <c r="L69">
        <f>NDMC_EOD!AK69+NDMC_EOD!AL69</f>
        <v>19.22</v>
      </c>
      <c r="M69">
        <f>TPDDL_EOD!AK69+TPDDL_EOD!AL69</f>
        <v>57.27</v>
      </c>
      <c r="N69">
        <f t="shared" si="7"/>
        <v>211.67000000000002</v>
      </c>
      <c r="O69" s="154">
        <f t="shared" si="8"/>
        <v>0</v>
      </c>
      <c r="P69">
        <v>81.97</v>
      </c>
      <c r="Q69">
        <v>47.39</v>
      </c>
      <c r="R69">
        <v>5.82</v>
      </c>
      <c r="S69">
        <v>19.22</v>
      </c>
      <c r="T69">
        <v>57.27</v>
      </c>
      <c r="U69" s="156">
        <f t="shared" si="9"/>
        <v>211.67000000000002</v>
      </c>
      <c r="V69" s="154">
        <f t="shared" si="10"/>
        <v>0</v>
      </c>
      <c r="Y69">
        <f>BAWANA!AW69+BAWANA!AX69</f>
        <v>26.33</v>
      </c>
      <c r="Z69">
        <f>BAWANA!BD69+BAWANA!BE69</f>
        <v>32</v>
      </c>
      <c r="AA69">
        <f>BAWANA!X69+BAWANA!Y69</f>
        <v>26.33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238.036</v>
      </c>
      <c r="E70">
        <f>BAWANA!AM70</f>
        <v>0</v>
      </c>
      <c r="F70">
        <f t="shared" si="11"/>
        <v>256</v>
      </c>
      <c r="G70">
        <f t="shared" si="12"/>
        <v>238.036</v>
      </c>
      <c r="H70" s="154"/>
      <c r="I70">
        <f>BRPL_EOD!AK70+BRPL_EOD!AL70</f>
        <v>99.62</v>
      </c>
      <c r="J70">
        <f>BYPL_EOD!AK70+BYPL_EOD!AL70</f>
        <v>45</v>
      </c>
      <c r="K70">
        <f>MES_EOD!AK70+MES_EOD!AL70</f>
        <v>5.82</v>
      </c>
      <c r="L70">
        <f>NDMC_EOD!AK70+NDMC_EOD!AL70</f>
        <v>18</v>
      </c>
      <c r="M70">
        <f>TPDDL_EOD!AK70+TPDDL_EOD!AL70</f>
        <v>69.599999999999994</v>
      </c>
      <c r="N70">
        <f t="shared" si="7"/>
        <v>238.04</v>
      </c>
      <c r="O70" s="154">
        <f t="shared" si="8"/>
        <v>-3.9999999999906777E-3</v>
      </c>
      <c r="P70">
        <v>99.618325995630997</v>
      </c>
      <c r="Q70">
        <v>44.999243824567301</v>
      </c>
      <c r="R70">
        <v>5.8199022013107049</v>
      </c>
      <c r="S70">
        <v>17.999697529826921</v>
      </c>
      <c r="T70">
        <v>69.598830448664089</v>
      </c>
      <c r="U70" s="156">
        <f t="shared" si="9"/>
        <v>238.036</v>
      </c>
      <c r="V70" s="154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238.036</v>
      </c>
      <c r="E71">
        <f>BAWANA!AM71</f>
        <v>0</v>
      </c>
      <c r="F71">
        <f t="shared" si="11"/>
        <v>256</v>
      </c>
      <c r="G71">
        <f t="shared" si="12"/>
        <v>238.036</v>
      </c>
      <c r="H71" s="154"/>
      <c r="I71">
        <f>BRPL_EOD!AK71+BRPL_EOD!AL71</f>
        <v>99.62</v>
      </c>
      <c r="J71">
        <f>BYPL_EOD!AK71+BYPL_EOD!AL71</f>
        <v>45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238.04</v>
      </c>
      <c r="O71" s="154">
        <f t="shared" si="8"/>
        <v>-3.9999999999906777E-3</v>
      </c>
      <c r="P71">
        <v>99.618325995630997</v>
      </c>
      <c r="Q71">
        <v>44.999243824567301</v>
      </c>
      <c r="R71">
        <v>5.8199022013107049</v>
      </c>
      <c r="S71">
        <v>17.999697529826921</v>
      </c>
      <c r="T71">
        <v>69.598830448664089</v>
      </c>
      <c r="U71" s="156">
        <f t="shared" si="9"/>
        <v>238.036</v>
      </c>
      <c r="V71" s="154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238.036</v>
      </c>
      <c r="E72">
        <f>BAWANA!AM72</f>
        <v>0</v>
      </c>
      <c r="F72">
        <f t="shared" si="11"/>
        <v>256</v>
      </c>
      <c r="G72">
        <f t="shared" si="12"/>
        <v>238.036</v>
      </c>
      <c r="H72" s="154"/>
      <c r="I72">
        <f>BRPL_EOD!AK72+BRPL_EOD!AL72</f>
        <v>99.62</v>
      </c>
      <c r="J72">
        <f>BYPL_EOD!AK72+BYPL_EOD!AL72</f>
        <v>45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238.04</v>
      </c>
      <c r="O72" s="154">
        <f t="shared" si="8"/>
        <v>-3.9999999999906777E-3</v>
      </c>
      <c r="P72">
        <v>99.618325995630997</v>
      </c>
      <c r="Q72">
        <v>44.999243824567301</v>
      </c>
      <c r="R72">
        <v>5.8199022013107049</v>
      </c>
      <c r="S72">
        <v>17.999697529826921</v>
      </c>
      <c r="T72">
        <v>69.598830448664089</v>
      </c>
      <c r="U72" s="156">
        <f t="shared" si="9"/>
        <v>238.036</v>
      </c>
      <c r="V72" s="154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13.78</v>
      </c>
      <c r="L73">
        <f>NDMC_EOD!AK73+NDMC_EOD!AL73</f>
        <v>18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55</v>
      </c>
      <c r="R73">
        <v>13.78</v>
      </c>
      <c r="S73">
        <v>18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13.78</v>
      </c>
      <c r="L74">
        <f>NDMC_EOD!AK74+NDMC_EOD!AL74</f>
        <v>18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55</v>
      </c>
      <c r="R74">
        <v>13.78</v>
      </c>
      <c r="S74">
        <v>18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13.78</v>
      </c>
      <c r="L75">
        <f>NDMC_EOD!AK75+NDMC_EOD!AL75</f>
        <v>18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55</v>
      </c>
      <c r="R75">
        <v>13.78</v>
      </c>
      <c r="S75">
        <v>18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13.78</v>
      </c>
      <c r="L76">
        <f>NDMC_EOD!AK76+NDMC_EOD!AL76</f>
        <v>18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55</v>
      </c>
      <c r="R76">
        <v>13.78</v>
      </c>
      <c r="S76">
        <v>18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13.78</v>
      </c>
      <c r="L77">
        <f>NDMC_EOD!AK77+NDMC_EOD!AL77</f>
        <v>18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55</v>
      </c>
      <c r="R77">
        <v>13.78</v>
      </c>
      <c r="S77">
        <v>18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13.78</v>
      </c>
      <c r="L78">
        <f>NDMC_EOD!AK78+NDMC_EOD!AL78</f>
        <v>18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55</v>
      </c>
      <c r="R78">
        <v>13.78</v>
      </c>
      <c r="S78">
        <v>18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13.78</v>
      </c>
      <c r="L79">
        <f>NDMC_EOD!AK79+NDMC_EOD!AL79</f>
        <v>18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55</v>
      </c>
      <c r="R79">
        <v>13.78</v>
      </c>
      <c r="S79">
        <v>18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13.78</v>
      </c>
      <c r="L80">
        <f>NDMC_EOD!AK80+NDMC_EOD!AL80</f>
        <v>18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55</v>
      </c>
      <c r="R80">
        <v>13.78</v>
      </c>
      <c r="S80">
        <v>18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248.036</v>
      </c>
      <c r="E81">
        <f>BAWANA!AM81</f>
        <v>0</v>
      </c>
      <c r="F81">
        <f t="shared" si="11"/>
        <v>256</v>
      </c>
      <c r="G81">
        <f t="shared" si="12"/>
        <v>248.036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5.82</v>
      </c>
      <c r="L81">
        <f>NDMC_EOD!AK81+NDMC_EOD!AL81</f>
        <v>18</v>
      </c>
      <c r="M81">
        <f>TPDDL_EOD!AK81+TPDDL_EOD!AL81</f>
        <v>69.599999999999994</v>
      </c>
      <c r="N81">
        <f t="shared" si="7"/>
        <v>248.04</v>
      </c>
      <c r="O81" s="154">
        <f t="shared" si="8"/>
        <v>-3.9999999999906777E-3</v>
      </c>
      <c r="P81">
        <v>99.618393484921796</v>
      </c>
      <c r="Q81">
        <v>54.999113046282858</v>
      </c>
      <c r="R81">
        <v>5.8199061441702957</v>
      </c>
      <c r="S81">
        <v>17.999709724238027</v>
      </c>
      <c r="T81">
        <v>69.598877600387027</v>
      </c>
      <c r="U81" s="156">
        <f t="shared" si="9"/>
        <v>248.03599999999997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238.036</v>
      </c>
      <c r="E82">
        <f>BAWANA!AM82</f>
        <v>0</v>
      </c>
      <c r="F82">
        <f t="shared" si="11"/>
        <v>256</v>
      </c>
      <c r="G82">
        <f t="shared" si="12"/>
        <v>238.036</v>
      </c>
      <c r="H82" s="154"/>
      <c r="I82">
        <f>BRPL_EOD!AK82+BRPL_EOD!AL82</f>
        <v>99.62</v>
      </c>
      <c r="J82">
        <f>BYPL_EOD!AK82+BYPL_EOD!AL82</f>
        <v>45</v>
      </c>
      <c r="K82">
        <f>MES_EOD!AK82+MES_EOD!AL82</f>
        <v>5.82</v>
      </c>
      <c r="L82">
        <f>NDMC_EOD!AK82+NDMC_EOD!AL82</f>
        <v>18</v>
      </c>
      <c r="M82">
        <f>TPDDL_EOD!AK82+TPDDL_EOD!AL82</f>
        <v>69.599999999999994</v>
      </c>
      <c r="N82">
        <f t="shared" si="7"/>
        <v>238.04</v>
      </c>
      <c r="O82" s="154">
        <f t="shared" si="8"/>
        <v>-3.9999999999906777E-3</v>
      </c>
      <c r="P82">
        <v>99.618325995630997</v>
      </c>
      <c r="Q82">
        <v>44.999243824567301</v>
      </c>
      <c r="R82">
        <v>5.8199022013107049</v>
      </c>
      <c r="S82">
        <v>17.999697529826921</v>
      </c>
      <c r="T82">
        <v>69.598830448664089</v>
      </c>
      <c r="U82" s="156">
        <f t="shared" si="9"/>
        <v>238.036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238.036</v>
      </c>
      <c r="E83">
        <f>BAWANA!AM83</f>
        <v>0</v>
      </c>
      <c r="F83">
        <f t="shared" si="11"/>
        <v>256</v>
      </c>
      <c r="G83">
        <f t="shared" si="12"/>
        <v>238.036</v>
      </c>
      <c r="H83" s="154"/>
      <c r="I83">
        <f>BRPL_EOD!AK83+BRPL_EOD!AL83</f>
        <v>99.62</v>
      </c>
      <c r="J83">
        <f>BYPL_EOD!AK83+BYPL_EOD!AL83</f>
        <v>45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238.04</v>
      </c>
      <c r="O83" s="154">
        <f t="shared" si="8"/>
        <v>-3.9999999999906777E-3</v>
      </c>
      <c r="P83">
        <v>99.618325995630997</v>
      </c>
      <c r="Q83">
        <v>44.999243824567301</v>
      </c>
      <c r="R83">
        <v>5.8199022013107049</v>
      </c>
      <c r="S83">
        <v>17.999697529826921</v>
      </c>
      <c r="T83">
        <v>69.598830448664089</v>
      </c>
      <c r="U83" s="156">
        <f t="shared" si="9"/>
        <v>238.036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238.036</v>
      </c>
      <c r="E84">
        <f>BAWANA!AM84</f>
        <v>0</v>
      </c>
      <c r="F84">
        <f t="shared" si="11"/>
        <v>256</v>
      </c>
      <c r="G84">
        <f t="shared" si="12"/>
        <v>238.036</v>
      </c>
      <c r="H84" s="154"/>
      <c r="I84">
        <f>BRPL_EOD!AK84+BRPL_EOD!AL84</f>
        <v>99.62</v>
      </c>
      <c r="J84">
        <f>BYPL_EOD!AK84+BYPL_EOD!AL84</f>
        <v>45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238.04</v>
      </c>
      <c r="O84" s="154">
        <f t="shared" si="8"/>
        <v>-3.9999999999906777E-3</v>
      </c>
      <c r="P84">
        <v>99.618325995630997</v>
      </c>
      <c r="Q84">
        <v>44.999243824567301</v>
      </c>
      <c r="R84">
        <v>5.8199022013107049</v>
      </c>
      <c r="S84">
        <v>17.999697529826921</v>
      </c>
      <c r="T84">
        <v>69.598830448664089</v>
      </c>
      <c r="U84" s="156">
        <f t="shared" si="9"/>
        <v>238.036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218.43599999999998</v>
      </c>
      <c r="E85">
        <f>BAWANA!AM85</f>
        <v>0</v>
      </c>
      <c r="F85">
        <f t="shared" si="11"/>
        <v>256</v>
      </c>
      <c r="G85">
        <f t="shared" si="12"/>
        <v>218.43599999999998</v>
      </c>
      <c r="H85" s="154"/>
      <c r="I85">
        <f>BRPL_EOD!AK85+BRPL_EOD!AL85</f>
        <v>99.62</v>
      </c>
      <c r="J85">
        <f>BYPL_EOD!AK85+BYPL_EOD!AL85</f>
        <v>45</v>
      </c>
      <c r="K85">
        <f>MES_EOD!AK85+MES_EOD!AL85</f>
        <v>5.82</v>
      </c>
      <c r="L85">
        <f>NDMC_EOD!AK85+NDMC_EOD!AL85</f>
        <v>18</v>
      </c>
      <c r="M85">
        <f>TPDDL_EOD!AK85+TPDDL_EOD!AL85</f>
        <v>50</v>
      </c>
      <c r="N85">
        <f t="shared" si="7"/>
        <v>218.44</v>
      </c>
      <c r="O85" s="154">
        <f t="shared" si="8"/>
        <v>-4.0000000000190994E-3</v>
      </c>
      <c r="P85">
        <v>99.618175791979482</v>
      </c>
      <c r="Q85">
        <v>44.999175975096129</v>
      </c>
      <c r="R85">
        <v>5.8198934261124338</v>
      </c>
      <c r="S85">
        <v>17.999670390038453</v>
      </c>
      <c r="T85">
        <v>49.999084416773478</v>
      </c>
      <c r="U85" s="156">
        <f t="shared" si="9"/>
        <v>218.43599999999998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218.43599999999998</v>
      </c>
      <c r="E86">
        <f>BAWANA!AM86</f>
        <v>0</v>
      </c>
      <c r="F86">
        <f t="shared" si="11"/>
        <v>256</v>
      </c>
      <c r="G86">
        <f t="shared" si="12"/>
        <v>218.43599999999998</v>
      </c>
      <c r="H86" s="154"/>
      <c r="I86">
        <f>BRPL_EOD!AK86+BRPL_EOD!AL86</f>
        <v>99.62</v>
      </c>
      <c r="J86">
        <f>BYPL_EOD!AK86+BYPL_EOD!AL86</f>
        <v>45</v>
      </c>
      <c r="K86">
        <f>MES_EOD!AK86+MES_EOD!AL86</f>
        <v>5.82</v>
      </c>
      <c r="L86">
        <f>NDMC_EOD!AK86+NDMC_EOD!AL86</f>
        <v>18</v>
      </c>
      <c r="M86">
        <f>TPDDL_EOD!AK86+TPDDL_EOD!AL86</f>
        <v>50</v>
      </c>
      <c r="N86">
        <f t="shared" si="7"/>
        <v>218.44</v>
      </c>
      <c r="O86" s="154">
        <f t="shared" si="8"/>
        <v>-4.0000000000190994E-3</v>
      </c>
      <c r="P86">
        <v>99.618175791979482</v>
      </c>
      <c r="Q86">
        <v>44.999175975096129</v>
      </c>
      <c r="R86">
        <v>5.8198934261124338</v>
      </c>
      <c r="S86">
        <v>17.999670390038453</v>
      </c>
      <c r="T86">
        <v>49.999084416773478</v>
      </c>
      <c r="U86" s="156">
        <f t="shared" si="9"/>
        <v>218.43599999999998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218.43599999999998</v>
      </c>
      <c r="E87">
        <f>BAWANA!AM87</f>
        <v>0</v>
      </c>
      <c r="F87">
        <f t="shared" si="11"/>
        <v>256</v>
      </c>
      <c r="G87">
        <f t="shared" si="12"/>
        <v>218.43599999999998</v>
      </c>
      <c r="H87" s="154"/>
      <c r="I87">
        <f>BRPL_EOD!AK87+BRPL_EOD!AL87</f>
        <v>99.62</v>
      </c>
      <c r="J87">
        <f>BYPL_EOD!AK87+BYPL_EOD!AL87</f>
        <v>45</v>
      </c>
      <c r="K87">
        <f>MES_EOD!AK87+MES_EOD!AL87</f>
        <v>5.82</v>
      </c>
      <c r="L87">
        <f>NDMC_EOD!AK87+NDMC_EOD!AL87</f>
        <v>18</v>
      </c>
      <c r="M87">
        <f>TPDDL_EOD!AK87+TPDDL_EOD!AL87</f>
        <v>50</v>
      </c>
      <c r="N87">
        <f t="shared" si="7"/>
        <v>218.44</v>
      </c>
      <c r="O87" s="154">
        <f t="shared" si="8"/>
        <v>-4.0000000000190994E-3</v>
      </c>
      <c r="P87">
        <v>99.618175791979482</v>
      </c>
      <c r="Q87">
        <v>44.999175975096129</v>
      </c>
      <c r="R87">
        <v>5.8198934261124338</v>
      </c>
      <c r="S87">
        <v>17.999670390038453</v>
      </c>
      <c r="T87">
        <v>49.999084416773478</v>
      </c>
      <c r="U87" s="156">
        <f t="shared" si="9"/>
        <v>218.43599999999998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218.43599999999998</v>
      </c>
      <c r="E88">
        <f>BAWANA!AM88</f>
        <v>0</v>
      </c>
      <c r="F88">
        <f t="shared" si="11"/>
        <v>256</v>
      </c>
      <c r="G88">
        <f t="shared" si="12"/>
        <v>218.43599999999998</v>
      </c>
      <c r="H88" s="154"/>
      <c r="I88">
        <f>BRPL_EOD!AK88+BRPL_EOD!AL88</f>
        <v>99.62</v>
      </c>
      <c r="J88">
        <f>BYPL_EOD!AK88+BYPL_EOD!AL88</f>
        <v>45</v>
      </c>
      <c r="K88">
        <f>MES_EOD!AK88+MES_EOD!AL88</f>
        <v>5.82</v>
      </c>
      <c r="L88">
        <f>NDMC_EOD!AK88+NDMC_EOD!AL88</f>
        <v>18</v>
      </c>
      <c r="M88">
        <f>TPDDL_EOD!AK88+TPDDL_EOD!AL88</f>
        <v>50</v>
      </c>
      <c r="N88">
        <f t="shared" si="7"/>
        <v>218.44</v>
      </c>
      <c r="O88" s="154">
        <f t="shared" si="8"/>
        <v>-4.0000000000190994E-3</v>
      </c>
      <c r="P88">
        <v>99.618175791979482</v>
      </c>
      <c r="Q88">
        <v>44.999175975096129</v>
      </c>
      <c r="R88">
        <v>5.8198934261124338</v>
      </c>
      <c r="S88">
        <v>17.999670390038453</v>
      </c>
      <c r="T88">
        <v>49.999084416773478</v>
      </c>
      <c r="U88" s="156">
        <f t="shared" si="9"/>
        <v>218.43599999999998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218.44</v>
      </c>
      <c r="E89">
        <f>BAWANA!AM89</f>
        <v>0</v>
      </c>
      <c r="F89">
        <f t="shared" si="11"/>
        <v>256</v>
      </c>
      <c r="G89">
        <f t="shared" si="12"/>
        <v>218.44</v>
      </c>
      <c r="H89" s="154"/>
      <c r="I89">
        <f>BRPL_EOD!AK89+BRPL_EOD!AL89</f>
        <v>99.62</v>
      </c>
      <c r="J89">
        <f>BYPL_EOD!AK89+BYPL_EOD!AL89</f>
        <v>45</v>
      </c>
      <c r="K89">
        <f>MES_EOD!AK89+MES_EOD!AL89</f>
        <v>5.82</v>
      </c>
      <c r="L89">
        <f>NDMC_EOD!AK89+NDMC_EOD!AL89</f>
        <v>18</v>
      </c>
      <c r="M89">
        <f>TPDDL_EOD!AK89+TPDDL_EOD!AL89</f>
        <v>50</v>
      </c>
      <c r="N89">
        <f t="shared" si="7"/>
        <v>218.44</v>
      </c>
      <c r="O89" s="154">
        <f t="shared" si="8"/>
        <v>0</v>
      </c>
      <c r="P89">
        <v>99.62</v>
      </c>
      <c r="Q89">
        <v>45</v>
      </c>
      <c r="R89">
        <v>5.82</v>
      </c>
      <c r="S89">
        <v>18</v>
      </c>
      <c r="T89">
        <v>50</v>
      </c>
      <c r="U89" s="156">
        <f t="shared" si="9"/>
        <v>218.44</v>
      </c>
      <c r="V89" s="154">
        <f t="shared" si="10"/>
        <v>0</v>
      </c>
      <c r="Y89">
        <f>BAWANA!AW89+BAWANA!AX89</f>
        <v>32</v>
      </c>
      <c r="Z89">
        <f>BAWANA!BD89+BAWANA!BE89</f>
        <v>19.559999999999999</v>
      </c>
      <c r="AA89">
        <f>BAWANA!X89+BAWANA!Y89</f>
        <v>32</v>
      </c>
      <c r="AB89">
        <f>BAWANA!AE89+BAWANA!AF89</f>
        <v>19.559999999999999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218.44</v>
      </c>
      <c r="E90">
        <f>BAWANA!AM90</f>
        <v>0</v>
      </c>
      <c r="F90">
        <f t="shared" si="11"/>
        <v>256</v>
      </c>
      <c r="G90">
        <f t="shared" si="12"/>
        <v>218.44</v>
      </c>
      <c r="H90" s="154"/>
      <c r="I90">
        <f>BRPL_EOD!AK90+BRPL_EOD!AL90</f>
        <v>99.62</v>
      </c>
      <c r="J90">
        <f>BYPL_EOD!AK90+BYPL_EOD!AL90</f>
        <v>45</v>
      </c>
      <c r="K90">
        <f>MES_EOD!AK90+MES_EOD!AL90</f>
        <v>5.82</v>
      </c>
      <c r="L90">
        <f>NDMC_EOD!AK90+NDMC_EOD!AL90</f>
        <v>18</v>
      </c>
      <c r="M90">
        <f>TPDDL_EOD!AK90+TPDDL_EOD!AL90</f>
        <v>50</v>
      </c>
      <c r="N90">
        <f t="shared" si="7"/>
        <v>218.44</v>
      </c>
      <c r="O90" s="154">
        <f t="shared" si="8"/>
        <v>0</v>
      </c>
      <c r="P90">
        <v>99.62</v>
      </c>
      <c r="Q90">
        <v>45</v>
      </c>
      <c r="R90">
        <v>5.82</v>
      </c>
      <c r="S90">
        <v>18</v>
      </c>
      <c r="T90">
        <v>50</v>
      </c>
      <c r="U90" s="156">
        <f t="shared" si="9"/>
        <v>218.44</v>
      </c>
      <c r="V90" s="154">
        <f t="shared" si="10"/>
        <v>0</v>
      </c>
      <c r="Y90">
        <f>BAWANA!AW90+BAWANA!AX90</f>
        <v>32</v>
      </c>
      <c r="Z90">
        <f>BAWANA!BD90+BAWANA!BE90</f>
        <v>19.559999999999999</v>
      </c>
      <c r="AA90">
        <f>BAWANA!X90+BAWANA!Y90</f>
        <v>32</v>
      </c>
      <c r="AB90">
        <f>BAWANA!AE90+BAWANA!AF90</f>
        <v>19.559999999999999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218.44</v>
      </c>
      <c r="E91">
        <f>BAWANA!AM91</f>
        <v>0</v>
      </c>
      <c r="F91">
        <f t="shared" si="11"/>
        <v>256</v>
      </c>
      <c r="G91">
        <f t="shared" si="12"/>
        <v>218.44</v>
      </c>
      <c r="H91" s="154"/>
      <c r="I91">
        <f>BRPL_EOD!AK91+BRPL_EOD!AL91</f>
        <v>99.62</v>
      </c>
      <c r="J91">
        <f>BYPL_EOD!AK91+BYPL_EOD!AL91</f>
        <v>45</v>
      </c>
      <c r="K91">
        <f>MES_EOD!AK91+MES_EOD!AL91</f>
        <v>5.82</v>
      </c>
      <c r="L91">
        <f>NDMC_EOD!AK91+NDMC_EOD!AL91</f>
        <v>18</v>
      </c>
      <c r="M91">
        <f>TPDDL_EOD!AK91+TPDDL_EOD!AL91</f>
        <v>50</v>
      </c>
      <c r="N91">
        <f t="shared" si="7"/>
        <v>218.44</v>
      </c>
      <c r="O91" s="154">
        <f t="shared" si="8"/>
        <v>0</v>
      </c>
      <c r="P91">
        <v>99.62</v>
      </c>
      <c r="Q91">
        <v>45</v>
      </c>
      <c r="R91">
        <v>5.82</v>
      </c>
      <c r="S91">
        <v>18</v>
      </c>
      <c r="T91">
        <v>50</v>
      </c>
      <c r="U91" s="156">
        <f t="shared" si="9"/>
        <v>218.44</v>
      </c>
      <c r="V91" s="154">
        <f t="shared" si="10"/>
        <v>0</v>
      </c>
      <c r="Y91">
        <f>BAWANA!AW91+BAWANA!AX91</f>
        <v>32</v>
      </c>
      <c r="Z91">
        <f>BAWANA!BD91+BAWANA!BE91</f>
        <v>19.559999999999999</v>
      </c>
      <c r="AA91">
        <f>BAWANA!X91+BAWANA!Y91</f>
        <v>32</v>
      </c>
      <c r="AB91">
        <f>BAWANA!AE91+BAWANA!AF91</f>
        <v>19.559999999999999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218.44</v>
      </c>
      <c r="E92">
        <f>BAWANA!AM92</f>
        <v>0</v>
      </c>
      <c r="F92">
        <f t="shared" si="11"/>
        <v>256</v>
      </c>
      <c r="G92">
        <f t="shared" si="12"/>
        <v>218.44</v>
      </c>
      <c r="H92" s="154"/>
      <c r="I92">
        <f>BRPL_EOD!AK92+BRPL_EOD!AL92</f>
        <v>99.62</v>
      </c>
      <c r="J92">
        <f>BYPL_EOD!AK92+BYPL_EOD!AL92</f>
        <v>45</v>
      </c>
      <c r="K92">
        <f>MES_EOD!AK92+MES_EOD!AL92</f>
        <v>5.82</v>
      </c>
      <c r="L92">
        <f>NDMC_EOD!AK92+NDMC_EOD!AL92</f>
        <v>18</v>
      </c>
      <c r="M92">
        <f>TPDDL_EOD!AK92+TPDDL_EOD!AL92</f>
        <v>50</v>
      </c>
      <c r="N92">
        <f t="shared" si="7"/>
        <v>218.44</v>
      </c>
      <c r="O92" s="154">
        <f t="shared" si="8"/>
        <v>0</v>
      </c>
      <c r="P92">
        <v>99.62</v>
      </c>
      <c r="Q92">
        <v>45</v>
      </c>
      <c r="R92">
        <v>5.82</v>
      </c>
      <c r="S92">
        <v>18</v>
      </c>
      <c r="T92">
        <v>50</v>
      </c>
      <c r="U92" s="156">
        <f t="shared" si="9"/>
        <v>218.44</v>
      </c>
      <c r="V92" s="154">
        <f t="shared" si="10"/>
        <v>0</v>
      </c>
      <c r="Y92">
        <f>BAWANA!AW92+BAWANA!AX92</f>
        <v>32</v>
      </c>
      <c r="Z92">
        <f>BAWANA!BD92+BAWANA!BE92</f>
        <v>19.559999999999999</v>
      </c>
      <c r="AA92">
        <f>BAWANA!X92+BAWANA!Y92</f>
        <v>32</v>
      </c>
      <c r="AB92">
        <f>BAWANA!AE92+BAWANA!AF92</f>
        <v>19.559999999999999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218.44</v>
      </c>
      <c r="E93">
        <f>BAWANA!AM93</f>
        <v>0</v>
      </c>
      <c r="F93">
        <f t="shared" si="11"/>
        <v>256</v>
      </c>
      <c r="G93">
        <f t="shared" si="12"/>
        <v>218.44</v>
      </c>
      <c r="H93" s="154"/>
      <c r="I93">
        <f>BRPL_EOD!AK93+BRPL_EOD!AL93</f>
        <v>99.62</v>
      </c>
      <c r="J93">
        <f>BYPL_EOD!AK93+BYPL_EOD!AL93</f>
        <v>45</v>
      </c>
      <c r="K93">
        <f>MES_EOD!AK93+MES_EOD!AL93</f>
        <v>5.82</v>
      </c>
      <c r="L93">
        <f>NDMC_EOD!AK93+NDMC_EOD!AL93</f>
        <v>18</v>
      </c>
      <c r="M93">
        <f>TPDDL_EOD!AK93+TPDDL_EOD!AL93</f>
        <v>50</v>
      </c>
      <c r="N93">
        <f t="shared" si="7"/>
        <v>218.44</v>
      </c>
      <c r="O93" s="154">
        <f t="shared" si="8"/>
        <v>0</v>
      </c>
      <c r="P93">
        <v>99.62</v>
      </c>
      <c r="Q93">
        <v>45</v>
      </c>
      <c r="R93">
        <v>5.82</v>
      </c>
      <c r="S93">
        <v>18</v>
      </c>
      <c r="T93">
        <v>50</v>
      </c>
      <c r="U93" s="156">
        <f t="shared" si="9"/>
        <v>218.44</v>
      </c>
      <c r="V93" s="154">
        <f t="shared" si="10"/>
        <v>0</v>
      </c>
      <c r="Y93">
        <f>BAWANA!AW93+BAWANA!AX93</f>
        <v>32</v>
      </c>
      <c r="Z93">
        <f>BAWANA!BD93+BAWANA!BE93</f>
        <v>19.559999999999999</v>
      </c>
      <c r="AA93">
        <f>BAWANA!X93+BAWANA!Y93</f>
        <v>32</v>
      </c>
      <c r="AB93">
        <f>BAWANA!AE93+BAWANA!AF93</f>
        <v>19.559999999999999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218.44</v>
      </c>
      <c r="E94">
        <f>BAWANA!AM94</f>
        <v>0</v>
      </c>
      <c r="F94">
        <f t="shared" si="11"/>
        <v>256</v>
      </c>
      <c r="G94">
        <f t="shared" si="12"/>
        <v>218.44</v>
      </c>
      <c r="H94" s="154"/>
      <c r="I94">
        <f>BRPL_EOD!AK94+BRPL_EOD!AL94</f>
        <v>99.62</v>
      </c>
      <c r="J94">
        <f>BYPL_EOD!AK94+BYPL_EOD!AL94</f>
        <v>45</v>
      </c>
      <c r="K94">
        <f>MES_EOD!AK94+MES_EOD!AL94</f>
        <v>5.82</v>
      </c>
      <c r="L94">
        <f>NDMC_EOD!AK94+NDMC_EOD!AL94</f>
        <v>18</v>
      </c>
      <c r="M94">
        <f>TPDDL_EOD!AK94+TPDDL_EOD!AL94</f>
        <v>50</v>
      </c>
      <c r="N94">
        <f t="shared" si="7"/>
        <v>218.44</v>
      </c>
      <c r="O94" s="154">
        <f t="shared" si="8"/>
        <v>0</v>
      </c>
      <c r="P94">
        <v>99.62</v>
      </c>
      <c r="Q94">
        <v>45</v>
      </c>
      <c r="R94">
        <v>5.82</v>
      </c>
      <c r="S94">
        <v>18</v>
      </c>
      <c r="T94">
        <v>50</v>
      </c>
      <c r="U94" s="156">
        <f t="shared" si="9"/>
        <v>218.44</v>
      </c>
      <c r="V94" s="154">
        <f t="shared" si="10"/>
        <v>0</v>
      </c>
      <c r="Y94">
        <f>BAWANA!AW94+BAWANA!AX94</f>
        <v>32</v>
      </c>
      <c r="Z94">
        <f>BAWANA!BD94+BAWANA!BE94</f>
        <v>19.559999999999999</v>
      </c>
      <c r="AA94">
        <f>BAWANA!X94+BAWANA!Y94</f>
        <v>32</v>
      </c>
      <c r="AB94">
        <f>BAWANA!AE94+BAWANA!AF94</f>
        <v>19.559999999999999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211.67000000000002</v>
      </c>
      <c r="E95">
        <f>BAWANA!AM95</f>
        <v>0</v>
      </c>
      <c r="F95">
        <f t="shared" si="11"/>
        <v>256</v>
      </c>
      <c r="G95">
        <f t="shared" si="12"/>
        <v>211.67000000000002</v>
      </c>
      <c r="H95" s="154"/>
      <c r="I95">
        <f>BRPL_EOD!AK95+BRPL_EOD!AL95</f>
        <v>81.97</v>
      </c>
      <c r="J95">
        <f>BYPL_EOD!AK95+BYPL_EOD!AL95</f>
        <v>47.39</v>
      </c>
      <c r="K95">
        <f>MES_EOD!AK95+MES_EOD!AL95</f>
        <v>5.82</v>
      </c>
      <c r="L95">
        <f>NDMC_EOD!AK95+NDMC_EOD!AL95</f>
        <v>19.22</v>
      </c>
      <c r="M95">
        <f>TPDDL_EOD!AK95+TPDDL_EOD!AL95</f>
        <v>57.27</v>
      </c>
      <c r="N95">
        <f t="shared" si="7"/>
        <v>211.67000000000002</v>
      </c>
      <c r="O95" s="154">
        <f t="shared" si="8"/>
        <v>0</v>
      </c>
      <c r="P95">
        <v>81.97</v>
      </c>
      <c r="Q95">
        <v>47.39</v>
      </c>
      <c r="R95">
        <v>5.82</v>
      </c>
      <c r="S95">
        <v>19.22</v>
      </c>
      <c r="T95">
        <v>57.27</v>
      </c>
      <c r="U95" s="156">
        <f t="shared" si="9"/>
        <v>211.67000000000002</v>
      </c>
      <c r="V95" s="154">
        <f t="shared" si="10"/>
        <v>0</v>
      </c>
      <c r="Y95">
        <f>BAWANA!AW95+BAWANA!AX95</f>
        <v>32</v>
      </c>
      <c r="Z95">
        <f>BAWANA!BD95+BAWANA!BE95</f>
        <v>26.33</v>
      </c>
      <c r="AA95">
        <f>BAWANA!X95+BAWANA!Y95</f>
        <v>32</v>
      </c>
      <c r="AB95">
        <f>BAWANA!AE95+BAWANA!AF95</f>
        <v>26.33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211.67000000000002</v>
      </c>
      <c r="E96">
        <f>BAWANA!AM96</f>
        <v>0</v>
      </c>
      <c r="F96">
        <f t="shared" si="11"/>
        <v>256</v>
      </c>
      <c r="G96">
        <f t="shared" si="12"/>
        <v>211.67000000000002</v>
      </c>
      <c r="H96" s="154"/>
      <c r="I96">
        <f>BRPL_EOD!AK96+BRPL_EOD!AL96</f>
        <v>81.97</v>
      </c>
      <c r="J96">
        <f>BYPL_EOD!AK96+BYPL_EOD!AL96</f>
        <v>47.39</v>
      </c>
      <c r="K96">
        <f>MES_EOD!AK96+MES_EOD!AL96</f>
        <v>5.82</v>
      </c>
      <c r="L96">
        <f>NDMC_EOD!AK96+NDMC_EOD!AL96</f>
        <v>19.22</v>
      </c>
      <c r="M96">
        <f>TPDDL_EOD!AK96+TPDDL_EOD!AL96</f>
        <v>57.27</v>
      </c>
      <c r="N96">
        <f t="shared" si="7"/>
        <v>211.67000000000002</v>
      </c>
      <c r="O96" s="154">
        <f t="shared" si="8"/>
        <v>0</v>
      </c>
      <c r="P96">
        <v>81.97</v>
      </c>
      <c r="Q96">
        <v>47.39</v>
      </c>
      <c r="R96">
        <v>5.82</v>
      </c>
      <c r="S96">
        <v>19.22</v>
      </c>
      <c r="T96">
        <v>57.27</v>
      </c>
      <c r="U96" s="156">
        <f t="shared" si="9"/>
        <v>211.67000000000002</v>
      </c>
      <c r="V96" s="154">
        <f t="shared" si="10"/>
        <v>0</v>
      </c>
      <c r="Y96">
        <f>BAWANA!AW96+BAWANA!AX96</f>
        <v>32</v>
      </c>
      <c r="Z96">
        <f>BAWANA!BD96+BAWANA!BE96</f>
        <v>26.33</v>
      </c>
      <c r="AA96">
        <f>BAWANA!X96+BAWANA!Y96</f>
        <v>32</v>
      </c>
      <c r="AB96">
        <f>BAWANA!AE96+BAWANA!AF96</f>
        <v>26.33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211.67000000000002</v>
      </c>
      <c r="E97">
        <f>BAWANA!AM97</f>
        <v>0</v>
      </c>
      <c r="F97">
        <f t="shared" si="11"/>
        <v>256</v>
      </c>
      <c r="G97">
        <f t="shared" si="12"/>
        <v>211.67000000000002</v>
      </c>
      <c r="H97" s="154"/>
      <c r="I97">
        <f>BRPL_EOD!AK97+BRPL_EOD!AL97</f>
        <v>81.97</v>
      </c>
      <c r="J97">
        <f>BYPL_EOD!AK97+BYPL_EOD!AL97</f>
        <v>47.39</v>
      </c>
      <c r="K97">
        <f>MES_EOD!AK97+MES_EOD!AL97</f>
        <v>5.82</v>
      </c>
      <c r="L97">
        <f>NDMC_EOD!AK97+NDMC_EOD!AL97</f>
        <v>19.22</v>
      </c>
      <c r="M97">
        <f>TPDDL_EOD!AK97+TPDDL_EOD!AL97</f>
        <v>57.27</v>
      </c>
      <c r="N97">
        <f t="shared" si="7"/>
        <v>211.67000000000002</v>
      </c>
      <c r="O97" s="154">
        <f t="shared" si="8"/>
        <v>0</v>
      </c>
      <c r="P97">
        <v>81.97</v>
      </c>
      <c r="Q97">
        <v>47.39</v>
      </c>
      <c r="R97">
        <v>5.82</v>
      </c>
      <c r="S97">
        <v>19.22</v>
      </c>
      <c r="T97">
        <v>57.27</v>
      </c>
      <c r="U97" s="156">
        <f t="shared" si="9"/>
        <v>211.67000000000002</v>
      </c>
      <c r="V97" s="154">
        <f t="shared" si="10"/>
        <v>0</v>
      </c>
      <c r="Y97">
        <f>BAWANA!AW97+BAWANA!AX97</f>
        <v>32</v>
      </c>
      <c r="Z97">
        <f>BAWANA!BD97+BAWANA!BE97</f>
        <v>26.33</v>
      </c>
      <c r="AA97">
        <f>BAWANA!X97+BAWANA!Y97</f>
        <v>32</v>
      </c>
      <c r="AB97">
        <f>BAWANA!AE97+BAWANA!AF97</f>
        <v>26.33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211.67000000000002</v>
      </c>
      <c r="E98">
        <f>BAWANA!AM98</f>
        <v>0</v>
      </c>
      <c r="F98">
        <f t="shared" si="11"/>
        <v>256</v>
      </c>
      <c r="G98">
        <f t="shared" si="12"/>
        <v>211.67000000000002</v>
      </c>
      <c r="H98" s="154"/>
      <c r="I98">
        <f>BRPL_EOD!AK98+BRPL_EOD!AL98</f>
        <v>81.97</v>
      </c>
      <c r="J98">
        <f>BYPL_EOD!AK98+BYPL_EOD!AL98</f>
        <v>47.39</v>
      </c>
      <c r="K98">
        <f>MES_EOD!AK98+MES_EOD!AL98</f>
        <v>5.82</v>
      </c>
      <c r="L98">
        <f>NDMC_EOD!AK98+NDMC_EOD!AL98</f>
        <v>19.22</v>
      </c>
      <c r="M98">
        <f>TPDDL_EOD!AK98+TPDDL_EOD!AL98</f>
        <v>57.27</v>
      </c>
      <c r="N98">
        <f t="shared" si="7"/>
        <v>211.67000000000002</v>
      </c>
      <c r="O98" s="154">
        <f t="shared" si="8"/>
        <v>0</v>
      </c>
      <c r="P98">
        <v>81.97</v>
      </c>
      <c r="Q98">
        <v>47.39</v>
      </c>
      <c r="R98">
        <v>5.82</v>
      </c>
      <c r="S98">
        <v>19.22</v>
      </c>
      <c r="T98">
        <v>57.27</v>
      </c>
      <c r="U98" s="156">
        <f t="shared" si="9"/>
        <v>211.67000000000002</v>
      </c>
      <c r="V98" s="154">
        <f t="shared" si="10"/>
        <v>0</v>
      </c>
      <c r="Y98">
        <f>BAWANA!AW98+BAWANA!AX98</f>
        <v>32</v>
      </c>
      <c r="Z98">
        <f>BAWANA!BD98+BAWANA!BE98</f>
        <v>26.33</v>
      </c>
      <c r="AA98">
        <f>BAWANA!X98+BAWANA!Y98</f>
        <v>32</v>
      </c>
      <c r="AB98">
        <f>BAWANA!AE98+BAWANA!AF98</f>
        <v>26.33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5.4954224999999983</v>
      </c>
      <c r="E99" s="156">
        <f t="shared" si="14"/>
        <v>0</v>
      </c>
      <c r="F99" s="156">
        <f t="shared" si="14"/>
        <v>6.1440000000000001</v>
      </c>
      <c r="G99" s="156">
        <f t="shared" si="14"/>
        <v>5.4954224999999983</v>
      </c>
      <c r="H99" s="156"/>
      <c r="I99" s="156">
        <f t="shared" si="14"/>
        <v>2.2121849999999998</v>
      </c>
      <c r="J99" s="156">
        <f t="shared" si="14"/>
        <v>1.1894624999999996</v>
      </c>
      <c r="K99" s="156">
        <f t="shared" si="14"/>
        <v>0.16619250000000008</v>
      </c>
      <c r="L99" s="156">
        <f t="shared" si="14"/>
        <v>0.44663000000000025</v>
      </c>
      <c r="M99" s="156">
        <f t="shared" si="14"/>
        <v>1.4786575000000013</v>
      </c>
      <c r="N99" s="156">
        <f t="shared" si="14"/>
        <v>5.4931274999999973</v>
      </c>
      <c r="O99" s="156">
        <f t="shared" si="14"/>
        <v>2.2950000000000869E-3</v>
      </c>
      <c r="P99" s="156">
        <f t="shared" si="14"/>
        <v>2.2130969553334121</v>
      </c>
      <c r="Q99" s="156">
        <f t="shared" si="14"/>
        <v>1.1899904918781394</v>
      </c>
      <c r="R99" s="156">
        <f t="shared" si="14"/>
        <v>0.16619560064876451</v>
      </c>
      <c r="S99" s="156">
        <f t="shared" si="14"/>
        <v>0.44684416615011091</v>
      </c>
      <c r="T99" s="156">
        <f t="shared" si="14"/>
        <v>1.4792952859895729</v>
      </c>
      <c r="U99" s="156">
        <f t="shared" si="14"/>
        <v>5.4954224999999983</v>
      </c>
      <c r="V99" s="156">
        <f t="shared" si="10"/>
        <v>0</v>
      </c>
      <c r="Y99" s="156">
        <f>SUM(Y3:Y98)/4000</f>
        <v>0.70070250000000012</v>
      </c>
      <c r="Z99" s="156">
        <f t="shared" ref="Z99:AD99" si="15">SUM(Z3:Z98)/4000</f>
        <v>0.71313000000000004</v>
      </c>
      <c r="AA99" s="156">
        <f t="shared" si="15"/>
        <v>0.70070250000000012</v>
      </c>
      <c r="AB99" s="156">
        <f t="shared" si="15"/>
        <v>0.71313000000000004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36" t="s">
        <v>349</v>
      </c>
      <c r="AD1" s="23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1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5.48</v>
      </c>
      <c r="E3">
        <v>0</v>
      </c>
      <c r="F3">
        <v>0</v>
      </c>
      <c r="G3">
        <v>22.62</v>
      </c>
      <c r="H3">
        <v>0</v>
      </c>
      <c r="I3">
        <v>99.441000000000003</v>
      </c>
      <c r="J3">
        <v>1.143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113.354</v>
      </c>
      <c r="Q3">
        <v>10.5616</v>
      </c>
      <c r="R3">
        <v>42.846803999999999</v>
      </c>
      <c r="S3">
        <v>26.620229999999999</v>
      </c>
      <c r="T3">
        <v>0.5625</v>
      </c>
      <c r="U3">
        <v>279.18</v>
      </c>
      <c r="V3">
        <v>18.140333999999999</v>
      </c>
      <c r="W3">
        <v>43.400500000000001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45.147199999999998</v>
      </c>
      <c r="AH3">
        <v>0</v>
      </c>
      <c r="AI3">
        <v>0</v>
      </c>
      <c r="AJ3">
        <v>0</v>
      </c>
      <c r="AK3">
        <v>55.624499999999998</v>
      </c>
      <c r="AL3">
        <v>2.5564</v>
      </c>
      <c r="AM3">
        <v>0</v>
      </c>
      <c r="AN3">
        <v>0.54852000000000001</v>
      </c>
      <c r="AO3">
        <v>0</v>
      </c>
      <c r="AP3">
        <v>0.76859999999999995</v>
      </c>
      <c r="AQ3">
        <v>0</v>
      </c>
      <c r="AR3">
        <v>27.6</v>
      </c>
      <c r="AS3">
        <v>16.680479999999999</v>
      </c>
      <c r="AT3">
        <v>11.2476</v>
      </c>
      <c r="AU3">
        <v>0</v>
      </c>
      <c r="AV3">
        <v>41.428800000000003</v>
      </c>
      <c r="AW3">
        <v>54.061799999999998</v>
      </c>
      <c r="AX3">
        <v>1.143</v>
      </c>
      <c r="AY3">
        <v>0</v>
      </c>
      <c r="AZ3">
        <f>DJ3</f>
        <v>84.644565999999998</v>
      </c>
      <c r="BA3">
        <f>SUM(B3:AZ3)</f>
        <v>2842.5742139999998</v>
      </c>
      <c r="BD3">
        <v>4.2945000000000002</v>
      </c>
      <c r="BE3">
        <v>0</v>
      </c>
      <c r="BF3">
        <v>1.6650000000000002E-2</v>
      </c>
      <c r="BG3">
        <v>0</v>
      </c>
      <c r="BH3">
        <v>0</v>
      </c>
      <c r="BI3">
        <v>0.83592</v>
      </c>
      <c r="BJ3">
        <v>0</v>
      </c>
      <c r="BK3">
        <v>0</v>
      </c>
      <c r="BL3">
        <v>0</v>
      </c>
      <c r="BM3">
        <v>0</v>
      </c>
      <c r="BN3">
        <v>2.0959999999999999E-2</v>
      </c>
      <c r="BO3">
        <v>2.0299999999999998</v>
      </c>
      <c r="BP3">
        <v>2.21</v>
      </c>
      <c r="BQ3">
        <v>3.4642300000000001</v>
      </c>
      <c r="BR3">
        <v>0</v>
      </c>
      <c r="BS3">
        <v>1.64</v>
      </c>
      <c r="BT3">
        <v>0</v>
      </c>
      <c r="BU3">
        <v>2.9693719999999999</v>
      </c>
      <c r="BV3">
        <v>1.342031</v>
      </c>
      <c r="BW3">
        <v>9.44</v>
      </c>
      <c r="BX3">
        <v>4.2584999999999997</v>
      </c>
      <c r="BY3">
        <v>0.26</v>
      </c>
      <c r="BZ3">
        <v>1.9378120000000001</v>
      </c>
      <c r="CA3">
        <v>3.5120239999999998</v>
      </c>
      <c r="CB3">
        <v>1.46</v>
      </c>
      <c r="CC3">
        <v>1.33</v>
      </c>
      <c r="CD3">
        <v>0.88</v>
      </c>
      <c r="CE3">
        <v>0.66</v>
      </c>
      <c r="CF3">
        <v>0.18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5.3144439999999999</v>
      </c>
      <c r="CM3">
        <v>1.870312</v>
      </c>
      <c r="CN3">
        <v>3.5429620000000002</v>
      </c>
      <c r="CO3">
        <v>2.25</v>
      </c>
      <c r="CP3">
        <v>0.99528000000000005</v>
      </c>
      <c r="CQ3">
        <v>2.79379</v>
      </c>
      <c r="CR3">
        <v>2.34</v>
      </c>
      <c r="CS3">
        <v>2.0619689999999999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84.644565999999998</v>
      </c>
    </row>
    <row r="4" spans="1:114">
      <c r="A4" t="s">
        <v>46</v>
      </c>
      <c r="B4">
        <v>0</v>
      </c>
      <c r="C4">
        <v>0</v>
      </c>
      <c r="D4">
        <v>5.48</v>
      </c>
      <c r="E4">
        <v>0</v>
      </c>
      <c r="F4">
        <v>0</v>
      </c>
      <c r="G4">
        <v>22.62</v>
      </c>
      <c r="H4">
        <v>0</v>
      </c>
      <c r="I4">
        <v>99.441000000000003</v>
      </c>
      <c r="J4">
        <v>1.143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113.354</v>
      </c>
      <c r="Q4">
        <v>10.5616</v>
      </c>
      <c r="R4">
        <v>42.846803999999999</v>
      </c>
      <c r="S4">
        <v>26.620229999999999</v>
      </c>
      <c r="T4">
        <v>0.5625</v>
      </c>
      <c r="U4">
        <v>279.18</v>
      </c>
      <c r="V4">
        <v>18.140333999999999</v>
      </c>
      <c r="W4">
        <v>43.400500000000001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45.147199999999998</v>
      </c>
      <c r="AH4">
        <v>0</v>
      </c>
      <c r="AI4">
        <v>0</v>
      </c>
      <c r="AJ4">
        <v>0</v>
      </c>
      <c r="AK4">
        <v>55.624499999999998</v>
      </c>
      <c r="AL4">
        <v>2.5564</v>
      </c>
      <c r="AM4">
        <v>0</v>
      </c>
      <c r="AN4">
        <v>0.54852000000000001</v>
      </c>
      <c r="AO4">
        <v>0</v>
      </c>
      <c r="AP4">
        <v>0.76859999999999995</v>
      </c>
      <c r="AQ4">
        <v>0</v>
      </c>
      <c r="AR4">
        <v>27.6</v>
      </c>
      <c r="AS4">
        <v>16.680479999999999</v>
      </c>
      <c r="AT4">
        <v>11.2476</v>
      </c>
      <c r="AU4">
        <v>0</v>
      </c>
      <c r="AV4">
        <v>41.428800000000003</v>
      </c>
      <c r="AW4">
        <v>54.061799999999998</v>
      </c>
      <c r="AX4">
        <v>1.143</v>
      </c>
      <c r="AY4">
        <v>0</v>
      </c>
      <c r="AZ4">
        <f t="shared" ref="AZ4:AZ67" si="0">DJ4</f>
        <v>84.644565999999998</v>
      </c>
      <c r="BA4">
        <f t="shared" ref="BA4:BA67" si="1">SUM(B4:AZ4)</f>
        <v>2842.5742139999998</v>
      </c>
      <c r="BD4">
        <v>4.2945000000000002</v>
      </c>
      <c r="BE4">
        <v>0</v>
      </c>
      <c r="BF4">
        <v>1.6650000000000002E-2</v>
      </c>
      <c r="BG4">
        <v>0</v>
      </c>
      <c r="BH4">
        <v>0</v>
      </c>
      <c r="BI4">
        <v>0.83592</v>
      </c>
      <c r="BJ4">
        <v>0</v>
      </c>
      <c r="BK4">
        <v>0</v>
      </c>
      <c r="BL4">
        <v>0</v>
      </c>
      <c r="BM4">
        <v>0</v>
      </c>
      <c r="BN4">
        <v>2.0959999999999999E-2</v>
      </c>
      <c r="BO4">
        <v>2.0299999999999998</v>
      </c>
      <c r="BP4">
        <v>2.21</v>
      </c>
      <c r="BQ4">
        <v>3.4642300000000001</v>
      </c>
      <c r="BR4">
        <v>0</v>
      </c>
      <c r="BS4">
        <v>1.64</v>
      </c>
      <c r="BT4">
        <v>0</v>
      </c>
      <c r="BU4">
        <v>2.9693719999999999</v>
      </c>
      <c r="BV4">
        <v>1.342031</v>
      </c>
      <c r="BW4">
        <v>9.44</v>
      </c>
      <c r="BX4">
        <v>4.2584999999999997</v>
      </c>
      <c r="BY4">
        <v>0.26</v>
      </c>
      <c r="BZ4">
        <v>1.9378120000000001</v>
      </c>
      <c r="CA4">
        <v>3.5120239999999998</v>
      </c>
      <c r="CB4">
        <v>1.46</v>
      </c>
      <c r="CC4">
        <v>1.33</v>
      </c>
      <c r="CD4">
        <v>0.88</v>
      </c>
      <c r="CE4">
        <v>0.66</v>
      </c>
      <c r="CF4">
        <v>0.18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5.3144439999999999</v>
      </c>
      <c r="CM4">
        <v>1.870312</v>
      </c>
      <c r="CN4">
        <v>3.5429620000000002</v>
      </c>
      <c r="CO4">
        <v>2.25</v>
      </c>
      <c r="CP4">
        <v>0.99528000000000005</v>
      </c>
      <c r="CQ4">
        <v>2.79379</v>
      </c>
      <c r="CR4">
        <v>2.34</v>
      </c>
      <c r="CS4">
        <v>2.0619689999999999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84.644565999999998</v>
      </c>
    </row>
    <row r="5" spans="1:114">
      <c r="A5" t="s">
        <v>47</v>
      </c>
      <c r="B5">
        <v>0</v>
      </c>
      <c r="C5">
        <v>0</v>
      </c>
      <c r="D5">
        <v>5.48</v>
      </c>
      <c r="E5">
        <v>0</v>
      </c>
      <c r="F5">
        <v>0</v>
      </c>
      <c r="G5">
        <v>22.62</v>
      </c>
      <c r="H5">
        <v>0</v>
      </c>
      <c r="I5">
        <v>99.441000000000003</v>
      </c>
      <c r="J5">
        <v>1.143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113.354</v>
      </c>
      <c r="Q5">
        <v>10.5616</v>
      </c>
      <c r="R5">
        <v>42.846803999999999</v>
      </c>
      <c r="S5">
        <v>26.620229999999999</v>
      </c>
      <c r="T5">
        <v>0.5625</v>
      </c>
      <c r="U5">
        <v>279.18</v>
      </c>
      <c r="V5">
        <v>18.140333999999999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45.147199999999998</v>
      </c>
      <c r="AH5">
        <v>0</v>
      </c>
      <c r="AI5">
        <v>0</v>
      </c>
      <c r="AJ5">
        <v>0</v>
      </c>
      <c r="AK5">
        <v>55.624499999999998</v>
      </c>
      <c r="AL5">
        <v>2.5564</v>
      </c>
      <c r="AM5">
        <v>0</v>
      </c>
      <c r="AN5">
        <v>0.54852000000000001</v>
      </c>
      <c r="AO5">
        <v>0</v>
      </c>
      <c r="AP5">
        <v>0.76859999999999995</v>
      </c>
      <c r="AQ5">
        <v>0</v>
      </c>
      <c r="AR5">
        <v>11.04</v>
      </c>
      <c r="AS5">
        <v>16.680479999999999</v>
      </c>
      <c r="AT5">
        <v>11.2476</v>
      </c>
      <c r="AU5">
        <v>0</v>
      </c>
      <c r="AV5">
        <v>41.428800000000003</v>
      </c>
      <c r="AW5">
        <v>54.061799999999998</v>
      </c>
      <c r="AX5">
        <v>1.143</v>
      </c>
      <c r="AY5">
        <v>0</v>
      </c>
      <c r="AZ5">
        <f t="shared" si="0"/>
        <v>84.694640000000007</v>
      </c>
      <c r="BA5">
        <f t="shared" si="1"/>
        <v>2829.062868</v>
      </c>
      <c r="BD5">
        <v>4.2945000000000002</v>
      </c>
      <c r="BE5">
        <v>0</v>
      </c>
      <c r="BF5">
        <v>1.6723999999999999E-2</v>
      </c>
      <c r="BG5">
        <v>0</v>
      </c>
      <c r="BH5">
        <v>0</v>
      </c>
      <c r="BI5">
        <v>0.83592</v>
      </c>
      <c r="BJ5">
        <v>0</v>
      </c>
      <c r="BK5">
        <v>0</v>
      </c>
      <c r="BL5">
        <v>0</v>
      </c>
      <c r="BM5">
        <v>0</v>
      </c>
      <c r="BN5">
        <v>2.0959999999999999E-2</v>
      </c>
      <c r="BO5">
        <v>2.0299999999999998</v>
      </c>
      <c r="BP5">
        <v>2.21</v>
      </c>
      <c r="BQ5">
        <v>3.4642300000000001</v>
      </c>
      <c r="BR5">
        <v>0</v>
      </c>
      <c r="BS5">
        <v>1.64</v>
      </c>
      <c r="BT5">
        <v>0</v>
      </c>
      <c r="BU5">
        <v>2.9693719999999999</v>
      </c>
      <c r="BV5">
        <v>1.342031</v>
      </c>
      <c r="BW5">
        <v>9.44</v>
      </c>
      <c r="BX5">
        <v>4.2584999999999997</v>
      </c>
      <c r="BY5">
        <v>0.26</v>
      </c>
      <c r="BZ5">
        <v>1.9378120000000001</v>
      </c>
      <c r="CA5">
        <v>3.5120239999999998</v>
      </c>
      <c r="CB5">
        <v>1.46</v>
      </c>
      <c r="CC5">
        <v>1.33</v>
      </c>
      <c r="CD5">
        <v>0.88</v>
      </c>
      <c r="CE5">
        <v>0.71</v>
      </c>
      <c r="CF5">
        <v>0.18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5.3144439999999999</v>
      </c>
      <c r="CM5">
        <v>1.870312</v>
      </c>
      <c r="CN5">
        <v>3.5429620000000002</v>
      </c>
      <c r="CO5">
        <v>2.25</v>
      </c>
      <c r="CP5">
        <v>0.99528000000000005</v>
      </c>
      <c r="CQ5">
        <v>2.79379</v>
      </c>
      <c r="CR5">
        <v>2.34</v>
      </c>
      <c r="CS5">
        <v>2.0619689999999999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84.694640000000007</v>
      </c>
    </row>
    <row r="6" spans="1:114">
      <c r="A6" t="s">
        <v>48</v>
      </c>
      <c r="B6">
        <v>0</v>
      </c>
      <c r="C6">
        <v>0</v>
      </c>
      <c r="D6">
        <v>5.48</v>
      </c>
      <c r="E6">
        <v>0</v>
      </c>
      <c r="F6">
        <v>0</v>
      </c>
      <c r="G6">
        <v>22.62</v>
      </c>
      <c r="H6">
        <v>0</v>
      </c>
      <c r="I6">
        <v>99.441000000000003</v>
      </c>
      <c r="J6">
        <v>1.143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113.354</v>
      </c>
      <c r="Q6">
        <v>10.5616</v>
      </c>
      <c r="R6">
        <v>42.846803999999999</v>
      </c>
      <c r="S6">
        <v>26.620229999999999</v>
      </c>
      <c r="T6">
        <v>0.5625</v>
      </c>
      <c r="U6">
        <v>279.18</v>
      </c>
      <c r="V6">
        <v>18.140333999999999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45.147199999999998</v>
      </c>
      <c r="AH6">
        <v>0</v>
      </c>
      <c r="AI6">
        <v>0</v>
      </c>
      <c r="AJ6">
        <v>0</v>
      </c>
      <c r="AK6">
        <v>55.624499999999998</v>
      </c>
      <c r="AL6">
        <v>2.5564</v>
      </c>
      <c r="AM6">
        <v>0</v>
      </c>
      <c r="AN6">
        <v>0.54852000000000001</v>
      </c>
      <c r="AO6">
        <v>0</v>
      </c>
      <c r="AP6">
        <v>0.76859999999999995</v>
      </c>
      <c r="AQ6">
        <v>0</v>
      </c>
      <c r="AR6">
        <v>6.6239999999999997</v>
      </c>
      <c r="AS6">
        <v>16.680479999999999</v>
      </c>
      <c r="AT6">
        <v>11.2476</v>
      </c>
      <c r="AU6">
        <v>0</v>
      </c>
      <c r="AV6">
        <v>41.428800000000003</v>
      </c>
      <c r="AW6">
        <v>54.061799999999998</v>
      </c>
      <c r="AX6">
        <v>1.143</v>
      </c>
      <c r="AY6">
        <v>0</v>
      </c>
      <c r="AZ6">
        <f t="shared" si="0"/>
        <v>84.694640000000007</v>
      </c>
      <c r="BA6">
        <f t="shared" si="1"/>
        <v>2824.6468679999998</v>
      </c>
      <c r="BD6">
        <v>4.2945000000000002</v>
      </c>
      <c r="BE6">
        <v>0</v>
      </c>
      <c r="BF6">
        <v>1.6723999999999999E-2</v>
      </c>
      <c r="BG6">
        <v>0</v>
      </c>
      <c r="BH6">
        <v>0</v>
      </c>
      <c r="BI6">
        <v>0.83592</v>
      </c>
      <c r="BJ6">
        <v>0</v>
      </c>
      <c r="BK6">
        <v>0</v>
      </c>
      <c r="BL6">
        <v>0</v>
      </c>
      <c r="BM6">
        <v>0</v>
      </c>
      <c r="BN6">
        <v>2.0959999999999999E-2</v>
      </c>
      <c r="BO6">
        <v>2.0299999999999998</v>
      </c>
      <c r="BP6">
        <v>2.21</v>
      </c>
      <c r="BQ6">
        <v>3.4642300000000001</v>
      </c>
      <c r="BR6">
        <v>0</v>
      </c>
      <c r="BS6">
        <v>1.64</v>
      </c>
      <c r="BT6">
        <v>0</v>
      </c>
      <c r="BU6">
        <v>2.9693719999999999</v>
      </c>
      <c r="BV6">
        <v>1.342031</v>
      </c>
      <c r="BW6">
        <v>9.44</v>
      </c>
      <c r="BX6">
        <v>4.2584999999999997</v>
      </c>
      <c r="BY6">
        <v>0.26</v>
      </c>
      <c r="BZ6">
        <v>1.9378120000000001</v>
      </c>
      <c r="CA6">
        <v>3.5120239999999998</v>
      </c>
      <c r="CB6">
        <v>1.46</v>
      </c>
      <c r="CC6">
        <v>1.33</v>
      </c>
      <c r="CD6">
        <v>0.88</v>
      </c>
      <c r="CE6">
        <v>0.71</v>
      </c>
      <c r="CF6">
        <v>0.18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5.3144439999999999</v>
      </c>
      <c r="CM6">
        <v>1.870312</v>
      </c>
      <c r="CN6">
        <v>3.5429620000000002</v>
      </c>
      <c r="CO6">
        <v>2.25</v>
      </c>
      <c r="CP6">
        <v>0.99528000000000005</v>
      </c>
      <c r="CQ6">
        <v>2.79379</v>
      </c>
      <c r="CR6">
        <v>2.34</v>
      </c>
      <c r="CS6">
        <v>2.0619689999999999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84.694640000000007</v>
      </c>
    </row>
    <row r="7" spans="1:114">
      <c r="A7" t="s">
        <v>49</v>
      </c>
      <c r="B7">
        <v>0</v>
      </c>
      <c r="C7">
        <v>0</v>
      </c>
      <c r="D7">
        <v>5.48</v>
      </c>
      <c r="E7">
        <v>0</v>
      </c>
      <c r="F7">
        <v>0</v>
      </c>
      <c r="G7">
        <v>22.62</v>
      </c>
      <c r="H7">
        <v>0</v>
      </c>
      <c r="I7">
        <v>99.441000000000003</v>
      </c>
      <c r="J7">
        <v>1.143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113.354</v>
      </c>
      <c r="Q7">
        <v>10.5616</v>
      </c>
      <c r="R7">
        <v>42.846803999999999</v>
      </c>
      <c r="S7">
        <v>26.620229999999999</v>
      </c>
      <c r="T7">
        <v>0.5625</v>
      </c>
      <c r="U7">
        <v>279.18</v>
      </c>
      <c r="V7">
        <v>18.140333999999999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45.147199999999998</v>
      </c>
      <c r="AH7">
        <v>0</v>
      </c>
      <c r="AI7">
        <v>0</v>
      </c>
      <c r="AJ7">
        <v>0</v>
      </c>
      <c r="AK7">
        <v>55.624499999999998</v>
      </c>
      <c r="AL7">
        <v>2.5564</v>
      </c>
      <c r="AM7">
        <v>0</v>
      </c>
      <c r="AN7">
        <v>0.54852000000000001</v>
      </c>
      <c r="AO7">
        <v>0</v>
      </c>
      <c r="AP7">
        <v>0.76859999999999995</v>
      </c>
      <c r="AQ7">
        <v>0</v>
      </c>
      <c r="AR7">
        <v>6.6239999999999997</v>
      </c>
      <c r="AS7">
        <v>10.492559999999999</v>
      </c>
      <c r="AT7">
        <v>11.2476</v>
      </c>
      <c r="AU7">
        <v>0</v>
      </c>
      <c r="AV7">
        <v>41.428800000000003</v>
      </c>
      <c r="AW7">
        <v>54.061799999999998</v>
      </c>
      <c r="AX7">
        <v>1.143</v>
      </c>
      <c r="AY7">
        <v>0</v>
      </c>
      <c r="AZ7">
        <f t="shared" si="0"/>
        <v>84.724714000000006</v>
      </c>
      <c r="BA7">
        <f t="shared" si="1"/>
        <v>2818.4890219999997</v>
      </c>
      <c r="BD7">
        <v>4.2945000000000002</v>
      </c>
      <c r="BE7">
        <v>0</v>
      </c>
      <c r="BF7">
        <v>1.6798E-2</v>
      </c>
      <c r="BG7">
        <v>0</v>
      </c>
      <c r="BH7">
        <v>0</v>
      </c>
      <c r="BI7">
        <v>0.83592</v>
      </c>
      <c r="BJ7">
        <v>0</v>
      </c>
      <c r="BK7">
        <v>0</v>
      </c>
      <c r="BL7">
        <v>0</v>
      </c>
      <c r="BM7">
        <v>0</v>
      </c>
      <c r="BN7">
        <v>2.0959999999999999E-2</v>
      </c>
      <c r="BO7">
        <v>2.0299999999999998</v>
      </c>
      <c r="BP7">
        <v>2.21</v>
      </c>
      <c r="BQ7">
        <v>3.4642300000000001</v>
      </c>
      <c r="BR7">
        <v>0</v>
      </c>
      <c r="BS7">
        <v>1.64</v>
      </c>
      <c r="BT7">
        <v>0</v>
      </c>
      <c r="BU7">
        <v>2.9693719999999999</v>
      </c>
      <c r="BV7">
        <v>1.342031</v>
      </c>
      <c r="BW7">
        <v>9.44</v>
      </c>
      <c r="BX7">
        <v>4.2584999999999997</v>
      </c>
      <c r="BY7">
        <v>0.26</v>
      </c>
      <c r="BZ7">
        <v>1.9378120000000001</v>
      </c>
      <c r="CA7">
        <v>3.5120239999999998</v>
      </c>
      <c r="CB7">
        <v>1.46</v>
      </c>
      <c r="CC7">
        <v>1.33</v>
      </c>
      <c r="CD7">
        <v>0.88</v>
      </c>
      <c r="CE7">
        <v>0.74</v>
      </c>
      <c r="CF7">
        <v>0.18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5.3144439999999999</v>
      </c>
      <c r="CM7">
        <v>1.870312</v>
      </c>
      <c r="CN7">
        <v>3.5429620000000002</v>
      </c>
      <c r="CO7">
        <v>2.25</v>
      </c>
      <c r="CP7">
        <v>0.99528000000000005</v>
      </c>
      <c r="CQ7">
        <v>2.79379</v>
      </c>
      <c r="CR7">
        <v>2.34</v>
      </c>
      <c r="CS7">
        <v>2.0619689999999999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84.724714000000006</v>
      </c>
    </row>
    <row r="8" spans="1:114">
      <c r="A8" t="s">
        <v>50</v>
      </c>
      <c r="B8">
        <v>0</v>
      </c>
      <c r="C8">
        <v>0</v>
      </c>
      <c r="D8">
        <v>5.48</v>
      </c>
      <c r="E8">
        <v>0</v>
      </c>
      <c r="F8">
        <v>0</v>
      </c>
      <c r="G8">
        <v>22.62</v>
      </c>
      <c r="H8">
        <v>0</v>
      </c>
      <c r="I8">
        <v>99.441000000000003</v>
      </c>
      <c r="J8">
        <v>1.143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113.354</v>
      </c>
      <c r="Q8">
        <v>10.5616</v>
      </c>
      <c r="R8">
        <v>42.846803999999999</v>
      </c>
      <c r="S8">
        <v>26.620229999999999</v>
      </c>
      <c r="T8">
        <v>0.5625</v>
      </c>
      <c r="U8">
        <v>279.18</v>
      </c>
      <c r="V8">
        <v>18.140333999999999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45.147199999999998</v>
      </c>
      <c r="AH8">
        <v>0</v>
      </c>
      <c r="AI8">
        <v>0</v>
      </c>
      <c r="AJ8">
        <v>0</v>
      </c>
      <c r="AK8">
        <v>55.624499999999998</v>
      </c>
      <c r="AL8">
        <v>2.5564</v>
      </c>
      <c r="AM8">
        <v>0</v>
      </c>
      <c r="AN8">
        <v>0.54852000000000001</v>
      </c>
      <c r="AO8">
        <v>0</v>
      </c>
      <c r="AP8">
        <v>0.76859999999999995</v>
      </c>
      <c r="AQ8">
        <v>0</v>
      </c>
      <c r="AR8">
        <v>6.6239999999999997</v>
      </c>
      <c r="AS8">
        <v>10.492559999999999</v>
      </c>
      <c r="AT8">
        <v>11.2476</v>
      </c>
      <c r="AU8">
        <v>0</v>
      </c>
      <c r="AV8">
        <v>41.428800000000003</v>
      </c>
      <c r="AW8">
        <v>54.061799999999998</v>
      </c>
      <c r="AX8">
        <v>1.143</v>
      </c>
      <c r="AY8">
        <v>0</v>
      </c>
      <c r="AZ8">
        <f t="shared" si="0"/>
        <v>84.724714000000006</v>
      </c>
      <c r="BA8">
        <f t="shared" si="1"/>
        <v>2818.4890219999997</v>
      </c>
      <c r="BD8">
        <v>4.2945000000000002</v>
      </c>
      <c r="BE8">
        <v>0</v>
      </c>
      <c r="BF8">
        <v>1.6798E-2</v>
      </c>
      <c r="BG8">
        <v>0</v>
      </c>
      <c r="BH8">
        <v>0</v>
      </c>
      <c r="BI8">
        <v>0.83592</v>
      </c>
      <c r="BJ8">
        <v>0</v>
      </c>
      <c r="BK8">
        <v>0</v>
      </c>
      <c r="BL8">
        <v>0</v>
      </c>
      <c r="BM8">
        <v>0</v>
      </c>
      <c r="BN8">
        <v>2.0959999999999999E-2</v>
      </c>
      <c r="BO8">
        <v>2.0299999999999998</v>
      </c>
      <c r="BP8">
        <v>2.21</v>
      </c>
      <c r="BQ8">
        <v>3.4642300000000001</v>
      </c>
      <c r="BR8">
        <v>0</v>
      </c>
      <c r="BS8">
        <v>1.64</v>
      </c>
      <c r="BT8">
        <v>0</v>
      </c>
      <c r="BU8">
        <v>2.9693719999999999</v>
      </c>
      <c r="BV8">
        <v>1.342031</v>
      </c>
      <c r="BW8">
        <v>9.44</v>
      </c>
      <c r="BX8">
        <v>4.2584999999999997</v>
      </c>
      <c r="BY8">
        <v>0.26</v>
      </c>
      <c r="BZ8">
        <v>1.9378120000000001</v>
      </c>
      <c r="CA8">
        <v>3.5120239999999998</v>
      </c>
      <c r="CB8">
        <v>1.46</v>
      </c>
      <c r="CC8">
        <v>1.33</v>
      </c>
      <c r="CD8">
        <v>0.88</v>
      </c>
      <c r="CE8">
        <v>0.74</v>
      </c>
      <c r="CF8">
        <v>0.18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5.3144439999999999</v>
      </c>
      <c r="CM8">
        <v>1.870312</v>
      </c>
      <c r="CN8">
        <v>3.5429620000000002</v>
      </c>
      <c r="CO8">
        <v>2.25</v>
      </c>
      <c r="CP8">
        <v>0.99528000000000005</v>
      </c>
      <c r="CQ8">
        <v>2.79379</v>
      </c>
      <c r="CR8">
        <v>2.34</v>
      </c>
      <c r="CS8">
        <v>2.0619689999999999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84.724714000000006</v>
      </c>
    </row>
    <row r="9" spans="1:114">
      <c r="A9" t="s">
        <v>51</v>
      </c>
      <c r="B9">
        <v>0</v>
      </c>
      <c r="C9">
        <v>0</v>
      </c>
      <c r="D9">
        <v>5.48</v>
      </c>
      <c r="E9">
        <v>0</v>
      </c>
      <c r="F9">
        <v>0</v>
      </c>
      <c r="G9">
        <v>22.62</v>
      </c>
      <c r="H9">
        <v>0</v>
      </c>
      <c r="I9">
        <v>99.441000000000003</v>
      </c>
      <c r="J9">
        <v>1.143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113.354</v>
      </c>
      <c r="Q9">
        <v>10.5616</v>
      </c>
      <c r="R9">
        <v>42.846803999999999</v>
      </c>
      <c r="S9">
        <v>26.620229999999999</v>
      </c>
      <c r="T9">
        <v>0.5625</v>
      </c>
      <c r="U9">
        <v>279.18</v>
      </c>
      <c r="V9">
        <v>18.140333999999999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45.147199999999998</v>
      </c>
      <c r="AH9">
        <v>0</v>
      </c>
      <c r="AI9">
        <v>0</v>
      </c>
      <c r="AJ9">
        <v>0</v>
      </c>
      <c r="AK9">
        <v>55.624499999999998</v>
      </c>
      <c r="AL9">
        <v>2.5564</v>
      </c>
      <c r="AM9">
        <v>0</v>
      </c>
      <c r="AN9">
        <v>0.54852000000000001</v>
      </c>
      <c r="AO9">
        <v>0</v>
      </c>
      <c r="AP9">
        <v>0.76859999999999995</v>
      </c>
      <c r="AQ9">
        <v>0</v>
      </c>
      <c r="AR9">
        <v>6.6239999999999997</v>
      </c>
      <c r="AS9">
        <v>10.492559999999999</v>
      </c>
      <c r="AT9">
        <v>11.2476</v>
      </c>
      <c r="AU9">
        <v>0</v>
      </c>
      <c r="AV9">
        <v>41.428800000000003</v>
      </c>
      <c r="AW9">
        <v>54.061799999999998</v>
      </c>
      <c r="AX9">
        <v>1.143</v>
      </c>
      <c r="AY9">
        <v>0</v>
      </c>
      <c r="AZ9">
        <f t="shared" si="0"/>
        <v>84.724788000000004</v>
      </c>
      <c r="BA9">
        <f t="shared" si="1"/>
        <v>2818.4890959999998</v>
      </c>
      <c r="BD9">
        <v>4.2945000000000002</v>
      </c>
      <c r="BE9">
        <v>0</v>
      </c>
      <c r="BF9">
        <v>1.6872000000000002E-2</v>
      </c>
      <c r="BG9">
        <v>0</v>
      </c>
      <c r="BH9">
        <v>0</v>
      </c>
      <c r="BI9">
        <v>0.83592</v>
      </c>
      <c r="BJ9">
        <v>0</v>
      </c>
      <c r="BK9">
        <v>0</v>
      </c>
      <c r="BL9">
        <v>0</v>
      </c>
      <c r="BM9">
        <v>0</v>
      </c>
      <c r="BN9">
        <v>2.0959999999999999E-2</v>
      </c>
      <c r="BO9">
        <v>2.0299999999999998</v>
      </c>
      <c r="BP9">
        <v>2.21</v>
      </c>
      <c r="BQ9">
        <v>3.4642300000000001</v>
      </c>
      <c r="BR9">
        <v>0</v>
      </c>
      <c r="BS9">
        <v>1.64</v>
      </c>
      <c r="BT9">
        <v>0</v>
      </c>
      <c r="BU9">
        <v>2.9693719999999999</v>
      </c>
      <c r="BV9">
        <v>1.342031</v>
      </c>
      <c r="BW9">
        <v>9.44</v>
      </c>
      <c r="BX9">
        <v>4.2584999999999997</v>
      </c>
      <c r="BY9">
        <v>0.26</v>
      </c>
      <c r="BZ9">
        <v>1.9378120000000001</v>
      </c>
      <c r="CA9">
        <v>3.5120239999999998</v>
      </c>
      <c r="CB9">
        <v>1.46</v>
      </c>
      <c r="CC9">
        <v>1.33</v>
      </c>
      <c r="CD9">
        <v>0.88</v>
      </c>
      <c r="CE9">
        <v>0.74</v>
      </c>
      <c r="CF9">
        <v>0.18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5.3144439999999999</v>
      </c>
      <c r="CM9">
        <v>1.870312</v>
      </c>
      <c r="CN9">
        <v>3.5429620000000002</v>
      </c>
      <c r="CO9">
        <v>2.25</v>
      </c>
      <c r="CP9">
        <v>0.99528000000000005</v>
      </c>
      <c r="CQ9">
        <v>2.79379</v>
      </c>
      <c r="CR9">
        <v>2.34</v>
      </c>
      <c r="CS9">
        <v>2.0619689999999999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84.724788000000004</v>
      </c>
    </row>
    <row r="10" spans="1:114">
      <c r="A10" t="s">
        <v>52</v>
      </c>
      <c r="B10">
        <v>0</v>
      </c>
      <c r="C10">
        <v>0</v>
      </c>
      <c r="D10">
        <v>5.48</v>
      </c>
      <c r="E10">
        <v>0</v>
      </c>
      <c r="F10">
        <v>0</v>
      </c>
      <c r="G10">
        <v>22.62</v>
      </c>
      <c r="H10">
        <v>0</v>
      </c>
      <c r="I10">
        <v>99.441000000000003</v>
      </c>
      <c r="J10">
        <v>1.143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113.354</v>
      </c>
      <c r="Q10">
        <v>10.5616</v>
      </c>
      <c r="R10">
        <v>42.846803999999999</v>
      </c>
      <c r="S10">
        <v>26.620229999999999</v>
      </c>
      <c r="T10">
        <v>0.5625</v>
      </c>
      <c r="U10">
        <v>279.18</v>
      </c>
      <c r="V10">
        <v>18.140333999999999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45.147199999999998</v>
      </c>
      <c r="AH10">
        <v>0</v>
      </c>
      <c r="AI10">
        <v>0</v>
      </c>
      <c r="AJ10">
        <v>0</v>
      </c>
      <c r="AK10">
        <v>55.624499999999998</v>
      </c>
      <c r="AL10">
        <v>2.5564</v>
      </c>
      <c r="AM10">
        <v>0</v>
      </c>
      <c r="AN10">
        <v>0.54852000000000001</v>
      </c>
      <c r="AO10">
        <v>0</v>
      </c>
      <c r="AP10">
        <v>0.76859999999999995</v>
      </c>
      <c r="AQ10">
        <v>0</v>
      </c>
      <c r="AR10">
        <v>6.6239999999999997</v>
      </c>
      <c r="AS10">
        <v>10.492559999999999</v>
      </c>
      <c r="AT10">
        <v>11.2476</v>
      </c>
      <c r="AU10">
        <v>0</v>
      </c>
      <c r="AV10">
        <v>41.428800000000003</v>
      </c>
      <c r="AW10">
        <v>54.061799999999998</v>
      </c>
      <c r="AX10">
        <v>1.143</v>
      </c>
      <c r="AY10">
        <v>0</v>
      </c>
      <c r="AZ10">
        <f t="shared" si="0"/>
        <v>84.724788000000004</v>
      </c>
      <c r="BA10">
        <f t="shared" si="1"/>
        <v>2818.4890959999998</v>
      </c>
      <c r="BD10">
        <v>4.2945000000000002</v>
      </c>
      <c r="BE10">
        <v>0</v>
      </c>
      <c r="BF10">
        <v>1.6872000000000002E-2</v>
      </c>
      <c r="BG10">
        <v>0</v>
      </c>
      <c r="BH10">
        <v>0</v>
      </c>
      <c r="BI10">
        <v>0.83592</v>
      </c>
      <c r="BJ10">
        <v>0</v>
      </c>
      <c r="BK10">
        <v>0</v>
      </c>
      <c r="BL10">
        <v>0</v>
      </c>
      <c r="BM10">
        <v>0</v>
      </c>
      <c r="BN10">
        <v>2.0959999999999999E-2</v>
      </c>
      <c r="BO10">
        <v>2.0299999999999998</v>
      </c>
      <c r="BP10">
        <v>2.21</v>
      </c>
      <c r="BQ10">
        <v>3.4642300000000001</v>
      </c>
      <c r="BR10">
        <v>0</v>
      </c>
      <c r="BS10">
        <v>1.64</v>
      </c>
      <c r="BT10">
        <v>0</v>
      </c>
      <c r="BU10">
        <v>2.9693719999999999</v>
      </c>
      <c r="BV10">
        <v>1.342031</v>
      </c>
      <c r="BW10">
        <v>9.44</v>
      </c>
      <c r="BX10">
        <v>4.2584999999999997</v>
      </c>
      <c r="BY10">
        <v>0.26</v>
      </c>
      <c r="BZ10">
        <v>1.9378120000000001</v>
      </c>
      <c r="CA10">
        <v>3.5120239999999998</v>
      </c>
      <c r="CB10">
        <v>1.46</v>
      </c>
      <c r="CC10">
        <v>1.33</v>
      </c>
      <c r="CD10">
        <v>0.88</v>
      </c>
      <c r="CE10">
        <v>0.74</v>
      </c>
      <c r="CF10">
        <v>0.18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5.3144439999999999</v>
      </c>
      <c r="CM10">
        <v>1.870312</v>
      </c>
      <c r="CN10">
        <v>3.5429620000000002</v>
      </c>
      <c r="CO10">
        <v>2.25</v>
      </c>
      <c r="CP10">
        <v>0.99528000000000005</v>
      </c>
      <c r="CQ10">
        <v>2.79379</v>
      </c>
      <c r="CR10">
        <v>2.34</v>
      </c>
      <c r="CS10">
        <v>2.0619689999999999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84.724788000000004</v>
      </c>
    </row>
    <row r="11" spans="1:114">
      <c r="A11" t="s">
        <v>53</v>
      </c>
      <c r="B11">
        <v>0</v>
      </c>
      <c r="C11">
        <v>0</v>
      </c>
      <c r="D11">
        <v>5.48</v>
      </c>
      <c r="E11">
        <v>0</v>
      </c>
      <c r="F11">
        <v>0</v>
      </c>
      <c r="G11">
        <v>22.62</v>
      </c>
      <c r="H11">
        <v>0</v>
      </c>
      <c r="I11">
        <v>99.441000000000003</v>
      </c>
      <c r="J11">
        <v>1.143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113.354</v>
      </c>
      <c r="Q11">
        <v>10.5616</v>
      </c>
      <c r="R11">
        <v>42.846803999999999</v>
      </c>
      <c r="S11">
        <v>26.620229999999999</v>
      </c>
      <c r="T11">
        <v>0.5625</v>
      </c>
      <c r="U11">
        <v>279.18</v>
      </c>
      <c r="V11">
        <v>18.140333999999999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45.147199999999998</v>
      </c>
      <c r="AH11">
        <v>0</v>
      </c>
      <c r="AI11">
        <v>0</v>
      </c>
      <c r="AJ11">
        <v>0</v>
      </c>
      <c r="AK11">
        <v>55.624499999999998</v>
      </c>
      <c r="AL11">
        <v>2.5564</v>
      </c>
      <c r="AM11">
        <v>0</v>
      </c>
      <c r="AN11">
        <v>0.54852000000000001</v>
      </c>
      <c r="AO11">
        <v>0</v>
      </c>
      <c r="AP11">
        <v>0.76859999999999995</v>
      </c>
      <c r="AQ11">
        <v>0</v>
      </c>
      <c r="AR11">
        <v>6.6239999999999997</v>
      </c>
      <c r="AS11">
        <v>10.492559999999999</v>
      </c>
      <c r="AT11">
        <v>11.2476</v>
      </c>
      <c r="AU11">
        <v>0</v>
      </c>
      <c r="AV11">
        <v>41.428800000000003</v>
      </c>
      <c r="AW11">
        <v>54.061799999999998</v>
      </c>
      <c r="AX11">
        <v>1.143</v>
      </c>
      <c r="AY11">
        <v>0</v>
      </c>
      <c r="AZ11">
        <f t="shared" si="0"/>
        <v>84.464861999999997</v>
      </c>
      <c r="BA11">
        <f t="shared" si="1"/>
        <v>2818.2291699999996</v>
      </c>
      <c r="BD11">
        <v>4.2945000000000002</v>
      </c>
      <c r="BE11">
        <v>0</v>
      </c>
      <c r="BF11">
        <v>1.6945999999999999E-2</v>
      </c>
      <c r="BG11">
        <v>0</v>
      </c>
      <c r="BH11">
        <v>0</v>
      </c>
      <c r="BI11">
        <v>0.83592</v>
      </c>
      <c r="BJ11">
        <v>0</v>
      </c>
      <c r="BK11">
        <v>0</v>
      </c>
      <c r="BL11">
        <v>0</v>
      </c>
      <c r="BM11">
        <v>0</v>
      </c>
      <c r="BN11">
        <v>2.0959999999999999E-2</v>
      </c>
      <c r="BO11">
        <v>2.0299999999999998</v>
      </c>
      <c r="BP11">
        <v>2.21</v>
      </c>
      <c r="BQ11">
        <v>3.4642300000000001</v>
      </c>
      <c r="BR11">
        <v>0</v>
      </c>
      <c r="BS11">
        <v>1.64</v>
      </c>
      <c r="BT11">
        <v>0</v>
      </c>
      <c r="BU11">
        <v>2.9693719999999999</v>
      </c>
      <c r="BV11">
        <v>1.342031</v>
      </c>
      <c r="BW11">
        <v>9.44</v>
      </c>
      <c r="BX11">
        <v>4.2584999999999997</v>
      </c>
      <c r="BY11">
        <v>0.26</v>
      </c>
      <c r="BZ11">
        <v>1.9378120000000001</v>
      </c>
      <c r="CA11">
        <v>3.5120239999999998</v>
      </c>
      <c r="CB11">
        <v>1.1499999999999999</v>
      </c>
      <c r="CC11">
        <v>1.33</v>
      </c>
      <c r="CD11">
        <v>0.88</v>
      </c>
      <c r="CE11">
        <v>0.79</v>
      </c>
      <c r="CF11">
        <v>0.18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5.3144439999999999</v>
      </c>
      <c r="CM11">
        <v>1.870312</v>
      </c>
      <c r="CN11">
        <v>3.5429620000000002</v>
      </c>
      <c r="CO11">
        <v>2.25</v>
      </c>
      <c r="CP11">
        <v>0.99528000000000005</v>
      </c>
      <c r="CQ11">
        <v>2.79379</v>
      </c>
      <c r="CR11">
        <v>2.34</v>
      </c>
      <c r="CS11">
        <v>2.0619689999999999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84.464861999999997</v>
      </c>
    </row>
    <row r="12" spans="1:114">
      <c r="A12" t="s">
        <v>54</v>
      </c>
      <c r="B12">
        <v>0</v>
      </c>
      <c r="C12">
        <v>0</v>
      </c>
      <c r="D12">
        <v>5.48</v>
      </c>
      <c r="E12">
        <v>0</v>
      </c>
      <c r="F12">
        <v>0</v>
      </c>
      <c r="G12">
        <v>22.62</v>
      </c>
      <c r="H12">
        <v>0</v>
      </c>
      <c r="I12">
        <v>99.441000000000003</v>
      </c>
      <c r="J12">
        <v>1.143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113.354</v>
      </c>
      <c r="Q12">
        <v>10.5616</v>
      </c>
      <c r="R12">
        <v>42.846803999999999</v>
      </c>
      <c r="S12">
        <v>26.620229999999999</v>
      </c>
      <c r="T12">
        <v>0.5625</v>
      </c>
      <c r="U12">
        <v>279.18</v>
      </c>
      <c r="V12">
        <v>18.140333999999999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45.147199999999998</v>
      </c>
      <c r="AH12">
        <v>0</v>
      </c>
      <c r="AI12">
        <v>0</v>
      </c>
      <c r="AJ12">
        <v>0</v>
      </c>
      <c r="AK12">
        <v>55.624499999999998</v>
      </c>
      <c r="AL12">
        <v>2.5564</v>
      </c>
      <c r="AM12">
        <v>0</v>
      </c>
      <c r="AN12">
        <v>0.54852000000000001</v>
      </c>
      <c r="AO12">
        <v>0</v>
      </c>
      <c r="AP12">
        <v>0.76859999999999995</v>
      </c>
      <c r="AQ12">
        <v>0</v>
      </c>
      <c r="AR12">
        <v>6.6239999999999997</v>
      </c>
      <c r="AS12">
        <v>10.492559999999999</v>
      </c>
      <c r="AT12">
        <v>11.2476</v>
      </c>
      <c r="AU12">
        <v>0</v>
      </c>
      <c r="AV12">
        <v>41.428800000000003</v>
      </c>
      <c r="AW12">
        <v>54.061799999999998</v>
      </c>
      <c r="AX12">
        <v>1.143</v>
      </c>
      <c r="AY12">
        <v>0</v>
      </c>
      <c r="AZ12">
        <f t="shared" si="0"/>
        <v>84.194862000000001</v>
      </c>
      <c r="BA12">
        <f t="shared" si="1"/>
        <v>2817.9591699999996</v>
      </c>
      <c r="BD12">
        <v>4.2945000000000002</v>
      </c>
      <c r="BE12">
        <v>0</v>
      </c>
      <c r="BF12">
        <v>1.6945999999999999E-2</v>
      </c>
      <c r="BG12">
        <v>0</v>
      </c>
      <c r="BH12">
        <v>0</v>
      </c>
      <c r="BI12">
        <v>0.83592</v>
      </c>
      <c r="BJ12">
        <v>0</v>
      </c>
      <c r="BK12">
        <v>0</v>
      </c>
      <c r="BL12">
        <v>0</v>
      </c>
      <c r="BM12">
        <v>0</v>
      </c>
      <c r="BN12">
        <v>2.0959999999999999E-2</v>
      </c>
      <c r="BO12">
        <v>2.0299999999999998</v>
      </c>
      <c r="BP12">
        <v>2.21</v>
      </c>
      <c r="BQ12">
        <v>3.4642300000000001</v>
      </c>
      <c r="BR12">
        <v>0</v>
      </c>
      <c r="BS12">
        <v>1.64</v>
      </c>
      <c r="BT12">
        <v>0</v>
      </c>
      <c r="BU12">
        <v>2.9693719999999999</v>
      </c>
      <c r="BV12">
        <v>1.342031</v>
      </c>
      <c r="BW12">
        <v>9.44</v>
      </c>
      <c r="BX12">
        <v>4.2584999999999997</v>
      </c>
      <c r="BY12">
        <v>0.26</v>
      </c>
      <c r="BZ12">
        <v>1.9378120000000001</v>
      </c>
      <c r="CA12">
        <v>3.5120239999999998</v>
      </c>
      <c r="CB12">
        <v>0.85</v>
      </c>
      <c r="CC12">
        <v>1.33</v>
      </c>
      <c r="CD12">
        <v>0.88</v>
      </c>
      <c r="CE12">
        <v>0.82</v>
      </c>
      <c r="CF12">
        <v>0.18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5.3144439999999999</v>
      </c>
      <c r="CM12">
        <v>1.870312</v>
      </c>
      <c r="CN12">
        <v>3.5429620000000002</v>
      </c>
      <c r="CO12">
        <v>2.25</v>
      </c>
      <c r="CP12">
        <v>0.99528000000000005</v>
      </c>
      <c r="CQ12">
        <v>2.79379</v>
      </c>
      <c r="CR12">
        <v>2.34</v>
      </c>
      <c r="CS12">
        <v>2.0619689999999999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84.194862000000001</v>
      </c>
    </row>
    <row r="13" spans="1:114">
      <c r="A13" t="s">
        <v>55</v>
      </c>
      <c r="B13">
        <v>0</v>
      </c>
      <c r="C13">
        <v>0</v>
      </c>
      <c r="D13">
        <v>5.48</v>
      </c>
      <c r="E13">
        <v>0</v>
      </c>
      <c r="F13">
        <v>0</v>
      </c>
      <c r="G13">
        <v>22.62</v>
      </c>
      <c r="H13">
        <v>0</v>
      </c>
      <c r="I13">
        <v>99.441000000000003</v>
      </c>
      <c r="J13">
        <v>1.143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113.354</v>
      </c>
      <c r="Q13">
        <v>10.5616</v>
      </c>
      <c r="R13">
        <v>42.846803999999999</v>
      </c>
      <c r="S13">
        <v>26.620229999999999</v>
      </c>
      <c r="T13">
        <v>0.5625</v>
      </c>
      <c r="U13">
        <v>279.18</v>
      </c>
      <c r="V13">
        <v>18.140333999999999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45.147199999999998</v>
      </c>
      <c r="AH13">
        <v>0</v>
      </c>
      <c r="AI13">
        <v>0</v>
      </c>
      <c r="AJ13">
        <v>0</v>
      </c>
      <c r="AK13">
        <v>55.624499999999998</v>
      </c>
      <c r="AL13">
        <v>2.5564</v>
      </c>
      <c r="AM13">
        <v>0</v>
      </c>
      <c r="AN13">
        <v>0.54852000000000001</v>
      </c>
      <c r="AO13">
        <v>0</v>
      </c>
      <c r="AP13">
        <v>0.76859999999999995</v>
      </c>
      <c r="AQ13">
        <v>0</v>
      </c>
      <c r="AR13">
        <v>6.6239999999999997</v>
      </c>
      <c r="AS13">
        <v>10.492559999999999</v>
      </c>
      <c r="AT13">
        <v>11.2476</v>
      </c>
      <c r="AU13">
        <v>0</v>
      </c>
      <c r="AV13">
        <v>41.428800000000003</v>
      </c>
      <c r="AW13">
        <v>54.061799999999998</v>
      </c>
      <c r="AX13">
        <v>1.143</v>
      </c>
      <c r="AY13">
        <v>0</v>
      </c>
      <c r="AZ13">
        <f t="shared" si="0"/>
        <v>83.994935999999996</v>
      </c>
      <c r="BA13">
        <f t="shared" si="1"/>
        <v>2817.7592439999999</v>
      </c>
      <c r="BD13">
        <v>4.2945000000000002</v>
      </c>
      <c r="BE13">
        <v>0</v>
      </c>
      <c r="BF13">
        <v>1.702E-2</v>
      </c>
      <c r="BG13">
        <v>0</v>
      </c>
      <c r="BH13">
        <v>0</v>
      </c>
      <c r="BI13">
        <v>0.83592</v>
      </c>
      <c r="BJ13">
        <v>0</v>
      </c>
      <c r="BK13">
        <v>0</v>
      </c>
      <c r="BL13">
        <v>0</v>
      </c>
      <c r="BM13">
        <v>0</v>
      </c>
      <c r="BN13">
        <v>2.0959999999999999E-2</v>
      </c>
      <c r="BO13">
        <v>2.0299999999999998</v>
      </c>
      <c r="BP13">
        <v>2.21</v>
      </c>
      <c r="BQ13">
        <v>3.4642300000000001</v>
      </c>
      <c r="BR13">
        <v>0</v>
      </c>
      <c r="BS13">
        <v>1.64</v>
      </c>
      <c r="BT13">
        <v>0</v>
      </c>
      <c r="BU13">
        <v>2.9693719999999999</v>
      </c>
      <c r="BV13">
        <v>1.342031</v>
      </c>
      <c r="BW13">
        <v>9.44</v>
      </c>
      <c r="BX13">
        <v>4.2584999999999997</v>
      </c>
      <c r="BY13">
        <v>0.26</v>
      </c>
      <c r="BZ13">
        <v>1.9378120000000001</v>
      </c>
      <c r="CA13">
        <v>3.5120239999999998</v>
      </c>
      <c r="CB13">
        <v>0.65</v>
      </c>
      <c r="CC13">
        <v>1.33</v>
      </c>
      <c r="CD13">
        <v>0.88</v>
      </c>
      <c r="CE13">
        <v>0.82</v>
      </c>
      <c r="CF13">
        <v>0.18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5.3144439999999999</v>
      </c>
      <c r="CM13">
        <v>1.870312</v>
      </c>
      <c r="CN13">
        <v>3.5429620000000002</v>
      </c>
      <c r="CO13">
        <v>2.25</v>
      </c>
      <c r="CP13">
        <v>0.99528000000000005</v>
      </c>
      <c r="CQ13">
        <v>2.79379</v>
      </c>
      <c r="CR13">
        <v>2.34</v>
      </c>
      <c r="CS13">
        <v>2.0619689999999999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83.994935999999996</v>
      </c>
    </row>
    <row r="14" spans="1:114">
      <c r="A14" t="s">
        <v>56</v>
      </c>
      <c r="B14">
        <v>0</v>
      </c>
      <c r="C14">
        <v>0</v>
      </c>
      <c r="D14">
        <v>5.48</v>
      </c>
      <c r="E14">
        <v>0</v>
      </c>
      <c r="F14">
        <v>0</v>
      </c>
      <c r="G14">
        <v>22.62</v>
      </c>
      <c r="H14">
        <v>0</v>
      </c>
      <c r="I14">
        <v>99.441000000000003</v>
      </c>
      <c r="J14">
        <v>1.143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113.354</v>
      </c>
      <c r="Q14">
        <v>10.5616</v>
      </c>
      <c r="R14">
        <v>42.846803999999999</v>
      </c>
      <c r="S14">
        <v>26.620229999999999</v>
      </c>
      <c r="T14">
        <v>0.5625</v>
      </c>
      <c r="U14">
        <v>279.18</v>
      </c>
      <c r="V14">
        <v>18.140333999999999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45.147199999999998</v>
      </c>
      <c r="AH14">
        <v>0</v>
      </c>
      <c r="AI14">
        <v>0</v>
      </c>
      <c r="AJ14">
        <v>0</v>
      </c>
      <c r="AK14">
        <v>55.624499999999998</v>
      </c>
      <c r="AL14">
        <v>2.5564</v>
      </c>
      <c r="AM14">
        <v>0</v>
      </c>
      <c r="AN14">
        <v>0.54852000000000001</v>
      </c>
      <c r="AO14">
        <v>0</v>
      </c>
      <c r="AP14">
        <v>0.76859999999999995</v>
      </c>
      <c r="AQ14">
        <v>0</v>
      </c>
      <c r="AR14">
        <v>6.6239999999999997</v>
      </c>
      <c r="AS14">
        <v>10.492559999999999</v>
      </c>
      <c r="AT14">
        <v>11.2476</v>
      </c>
      <c r="AU14">
        <v>0</v>
      </c>
      <c r="AV14">
        <v>41.428800000000003</v>
      </c>
      <c r="AW14">
        <v>54.061799999999998</v>
      </c>
      <c r="AX14">
        <v>1.143</v>
      </c>
      <c r="AY14">
        <v>0</v>
      </c>
      <c r="AZ14">
        <f t="shared" si="0"/>
        <v>83.994935999999996</v>
      </c>
      <c r="BA14">
        <f t="shared" si="1"/>
        <v>2817.7592439999999</v>
      </c>
      <c r="BD14">
        <v>4.2945000000000002</v>
      </c>
      <c r="BE14">
        <v>0</v>
      </c>
      <c r="BF14">
        <v>1.702E-2</v>
      </c>
      <c r="BG14">
        <v>0</v>
      </c>
      <c r="BH14">
        <v>0</v>
      </c>
      <c r="BI14">
        <v>0.83592</v>
      </c>
      <c r="BJ14">
        <v>0</v>
      </c>
      <c r="BK14">
        <v>0</v>
      </c>
      <c r="BL14">
        <v>0</v>
      </c>
      <c r="BM14">
        <v>0</v>
      </c>
      <c r="BN14">
        <v>2.0959999999999999E-2</v>
      </c>
      <c r="BO14">
        <v>2.0299999999999998</v>
      </c>
      <c r="BP14">
        <v>2.21</v>
      </c>
      <c r="BQ14">
        <v>3.4642300000000001</v>
      </c>
      <c r="BR14">
        <v>0</v>
      </c>
      <c r="BS14">
        <v>1.64</v>
      </c>
      <c r="BT14">
        <v>0</v>
      </c>
      <c r="BU14">
        <v>2.9693719999999999</v>
      </c>
      <c r="BV14">
        <v>1.342031</v>
      </c>
      <c r="BW14">
        <v>9.44</v>
      </c>
      <c r="BX14">
        <v>4.2584999999999997</v>
      </c>
      <c r="BY14">
        <v>0.26</v>
      </c>
      <c r="BZ14">
        <v>1.9378120000000001</v>
      </c>
      <c r="CA14">
        <v>3.5120239999999998</v>
      </c>
      <c r="CB14">
        <v>0.65</v>
      </c>
      <c r="CC14">
        <v>1.33</v>
      </c>
      <c r="CD14">
        <v>0.88</v>
      </c>
      <c r="CE14">
        <v>0.82</v>
      </c>
      <c r="CF14">
        <v>0.18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5.3144439999999999</v>
      </c>
      <c r="CM14">
        <v>1.870312</v>
      </c>
      <c r="CN14">
        <v>3.5429620000000002</v>
      </c>
      <c r="CO14">
        <v>2.25</v>
      </c>
      <c r="CP14">
        <v>0.99528000000000005</v>
      </c>
      <c r="CQ14">
        <v>2.79379</v>
      </c>
      <c r="CR14">
        <v>2.34</v>
      </c>
      <c r="CS14">
        <v>2.0619689999999999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83.994935999999996</v>
      </c>
    </row>
    <row r="15" spans="1:114">
      <c r="A15" t="s">
        <v>57</v>
      </c>
      <c r="B15">
        <v>0</v>
      </c>
      <c r="C15">
        <v>0</v>
      </c>
      <c r="D15">
        <v>5.48</v>
      </c>
      <c r="E15">
        <v>0</v>
      </c>
      <c r="F15">
        <v>0</v>
      </c>
      <c r="G15">
        <v>22.62</v>
      </c>
      <c r="H15">
        <v>0</v>
      </c>
      <c r="I15">
        <v>99.441000000000003</v>
      </c>
      <c r="J15">
        <v>1.143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113.354</v>
      </c>
      <c r="Q15">
        <v>10.5616</v>
      </c>
      <c r="R15">
        <v>42.846803999999999</v>
      </c>
      <c r="S15">
        <v>26.620229999999999</v>
      </c>
      <c r="T15">
        <v>0.5625</v>
      </c>
      <c r="U15">
        <v>279.18</v>
      </c>
      <c r="V15">
        <v>18.140333999999999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45.147199999999998</v>
      </c>
      <c r="AH15">
        <v>0</v>
      </c>
      <c r="AI15">
        <v>0</v>
      </c>
      <c r="AJ15">
        <v>0</v>
      </c>
      <c r="AK15">
        <v>55.624499999999998</v>
      </c>
      <c r="AL15">
        <v>2.5564</v>
      </c>
      <c r="AM15">
        <v>0</v>
      </c>
      <c r="AN15">
        <v>0.54852000000000001</v>
      </c>
      <c r="AO15">
        <v>0</v>
      </c>
      <c r="AP15">
        <v>0.76859999999999995</v>
      </c>
      <c r="AQ15">
        <v>0</v>
      </c>
      <c r="AR15">
        <v>4.4160000000000004</v>
      </c>
      <c r="AS15">
        <v>10.358040000000001</v>
      </c>
      <c r="AT15">
        <v>11.2476</v>
      </c>
      <c r="AU15">
        <v>0</v>
      </c>
      <c r="AV15">
        <v>41.428800000000003</v>
      </c>
      <c r="AW15">
        <v>54.061799999999998</v>
      </c>
      <c r="AX15">
        <v>1.143</v>
      </c>
      <c r="AY15">
        <v>0</v>
      </c>
      <c r="AZ15">
        <f t="shared" si="0"/>
        <v>83.994935999999996</v>
      </c>
      <c r="BA15">
        <f t="shared" si="1"/>
        <v>2815.4167240000002</v>
      </c>
      <c r="BD15">
        <v>4.2945000000000002</v>
      </c>
      <c r="BE15">
        <v>0</v>
      </c>
      <c r="BF15">
        <v>1.702E-2</v>
      </c>
      <c r="BG15">
        <v>0</v>
      </c>
      <c r="BH15">
        <v>0</v>
      </c>
      <c r="BI15">
        <v>0.83592</v>
      </c>
      <c r="BJ15">
        <v>0</v>
      </c>
      <c r="BK15">
        <v>0</v>
      </c>
      <c r="BL15">
        <v>0</v>
      </c>
      <c r="BM15">
        <v>0</v>
      </c>
      <c r="BN15">
        <v>2.0959999999999999E-2</v>
      </c>
      <c r="BO15">
        <v>2.0299999999999998</v>
      </c>
      <c r="BP15">
        <v>2.21</v>
      </c>
      <c r="BQ15">
        <v>3.4642300000000001</v>
      </c>
      <c r="BR15">
        <v>0</v>
      </c>
      <c r="BS15">
        <v>1.64</v>
      </c>
      <c r="BT15">
        <v>0</v>
      </c>
      <c r="BU15">
        <v>2.9693719999999999</v>
      </c>
      <c r="BV15">
        <v>1.342031</v>
      </c>
      <c r="BW15">
        <v>9.44</v>
      </c>
      <c r="BX15">
        <v>4.2584999999999997</v>
      </c>
      <c r="BY15">
        <v>0.26</v>
      </c>
      <c r="BZ15">
        <v>1.9378120000000001</v>
      </c>
      <c r="CA15">
        <v>3.5120239999999998</v>
      </c>
      <c r="CB15">
        <v>0.65</v>
      </c>
      <c r="CC15">
        <v>1.33</v>
      </c>
      <c r="CD15">
        <v>0.88</v>
      </c>
      <c r="CE15">
        <v>0.82</v>
      </c>
      <c r="CF15">
        <v>0.18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5.3144439999999999</v>
      </c>
      <c r="CM15">
        <v>1.870312</v>
      </c>
      <c r="CN15">
        <v>3.5429620000000002</v>
      </c>
      <c r="CO15">
        <v>2.25</v>
      </c>
      <c r="CP15">
        <v>0.99528000000000005</v>
      </c>
      <c r="CQ15">
        <v>2.79379</v>
      </c>
      <c r="CR15">
        <v>2.34</v>
      </c>
      <c r="CS15">
        <v>2.0619689999999999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83.994935999999996</v>
      </c>
    </row>
    <row r="16" spans="1:114">
      <c r="A16" t="s">
        <v>58</v>
      </c>
      <c r="B16">
        <v>0</v>
      </c>
      <c r="C16">
        <v>0</v>
      </c>
      <c r="D16">
        <v>5.48</v>
      </c>
      <c r="E16">
        <v>0</v>
      </c>
      <c r="F16">
        <v>0</v>
      </c>
      <c r="G16">
        <v>22.62</v>
      </c>
      <c r="H16">
        <v>0</v>
      </c>
      <c r="I16">
        <v>99.441000000000003</v>
      </c>
      <c r="J16">
        <v>1.143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113.354</v>
      </c>
      <c r="Q16">
        <v>10.5616</v>
      </c>
      <c r="R16">
        <v>42.846803999999999</v>
      </c>
      <c r="S16">
        <v>26.620229999999999</v>
      </c>
      <c r="T16">
        <v>0.5625</v>
      </c>
      <c r="U16">
        <v>279.18</v>
      </c>
      <c r="V16">
        <v>18.140333999999999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45.147199999999998</v>
      </c>
      <c r="AH16">
        <v>0</v>
      </c>
      <c r="AI16">
        <v>0</v>
      </c>
      <c r="AJ16">
        <v>0</v>
      </c>
      <c r="AK16">
        <v>55.624499999999998</v>
      </c>
      <c r="AL16">
        <v>2.5564</v>
      </c>
      <c r="AM16">
        <v>0</v>
      </c>
      <c r="AN16">
        <v>0.54852000000000001</v>
      </c>
      <c r="AO16">
        <v>0</v>
      </c>
      <c r="AP16">
        <v>0.76859999999999995</v>
      </c>
      <c r="AQ16">
        <v>0</v>
      </c>
      <c r="AR16">
        <v>4.4160000000000004</v>
      </c>
      <c r="AS16">
        <v>10.358040000000001</v>
      </c>
      <c r="AT16">
        <v>11.2476</v>
      </c>
      <c r="AU16">
        <v>0</v>
      </c>
      <c r="AV16">
        <v>41.428800000000003</v>
      </c>
      <c r="AW16">
        <v>54.061799999999998</v>
      </c>
      <c r="AX16">
        <v>1.143</v>
      </c>
      <c r="AY16">
        <v>0</v>
      </c>
      <c r="AZ16">
        <f t="shared" si="0"/>
        <v>83.994935999999996</v>
      </c>
      <c r="BA16">
        <f t="shared" si="1"/>
        <v>2815.4167240000002</v>
      </c>
      <c r="BD16">
        <v>4.2945000000000002</v>
      </c>
      <c r="BE16">
        <v>0</v>
      </c>
      <c r="BF16">
        <v>1.702E-2</v>
      </c>
      <c r="BG16">
        <v>0</v>
      </c>
      <c r="BH16">
        <v>0</v>
      </c>
      <c r="BI16">
        <v>0.83592</v>
      </c>
      <c r="BJ16">
        <v>0</v>
      </c>
      <c r="BK16">
        <v>0</v>
      </c>
      <c r="BL16">
        <v>0</v>
      </c>
      <c r="BM16">
        <v>0</v>
      </c>
      <c r="BN16">
        <v>2.0959999999999999E-2</v>
      </c>
      <c r="BO16">
        <v>2.0299999999999998</v>
      </c>
      <c r="BP16">
        <v>2.21</v>
      </c>
      <c r="BQ16">
        <v>3.4642300000000001</v>
      </c>
      <c r="BR16">
        <v>0</v>
      </c>
      <c r="BS16">
        <v>1.64</v>
      </c>
      <c r="BT16">
        <v>0</v>
      </c>
      <c r="BU16">
        <v>2.9693719999999999</v>
      </c>
      <c r="BV16">
        <v>1.342031</v>
      </c>
      <c r="BW16">
        <v>9.44</v>
      </c>
      <c r="BX16">
        <v>4.2584999999999997</v>
      </c>
      <c r="BY16">
        <v>0.26</v>
      </c>
      <c r="BZ16">
        <v>1.9378120000000001</v>
      </c>
      <c r="CA16">
        <v>3.5120239999999998</v>
      </c>
      <c r="CB16">
        <v>0.65</v>
      </c>
      <c r="CC16">
        <v>1.33</v>
      </c>
      <c r="CD16">
        <v>0.88</v>
      </c>
      <c r="CE16">
        <v>0.82</v>
      </c>
      <c r="CF16">
        <v>0.18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5.3144439999999999</v>
      </c>
      <c r="CM16">
        <v>1.870312</v>
      </c>
      <c r="CN16">
        <v>3.5429620000000002</v>
      </c>
      <c r="CO16">
        <v>2.25</v>
      </c>
      <c r="CP16">
        <v>0.99528000000000005</v>
      </c>
      <c r="CQ16">
        <v>2.79379</v>
      </c>
      <c r="CR16">
        <v>2.34</v>
      </c>
      <c r="CS16">
        <v>2.0619689999999999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83.994935999999996</v>
      </c>
    </row>
    <row r="17" spans="1:114">
      <c r="A17" t="s">
        <v>59</v>
      </c>
      <c r="B17">
        <v>0</v>
      </c>
      <c r="C17">
        <v>0</v>
      </c>
      <c r="D17">
        <v>5.48</v>
      </c>
      <c r="E17">
        <v>0</v>
      </c>
      <c r="F17">
        <v>0</v>
      </c>
      <c r="G17">
        <v>22.62</v>
      </c>
      <c r="H17">
        <v>0</v>
      </c>
      <c r="I17">
        <v>99.441000000000003</v>
      </c>
      <c r="J17">
        <v>1.143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113.354</v>
      </c>
      <c r="Q17">
        <v>10.5616</v>
      </c>
      <c r="R17">
        <v>42.846803999999999</v>
      </c>
      <c r="S17">
        <v>26.620229999999999</v>
      </c>
      <c r="T17">
        <v>0.5625</v>
      </c>
      <c r="U17">
        <v>279.18</v>
      </c>
      <c r="V17">
        <v>18.140333999999999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45.147199999999998</v>
      </c>
      <c r="AH17">
        <v>0</v>
      </c>
      <c r="AI17">
        <v>0</v>
      </c>
      <c r="AJ17">
        <v>0</v>
      </c>
      <c r="AK17">
        <v>55.624499999999998</v>
      </c>
      <c r="AL17">
        <v>2.5564</v>
      </c>
      <c r="AM17">
        <v>0</v>
      </c>
      <c r="AN17">
        <v>0.54852000000000001</v>
      </c>
      <c r="AO17">
        <v>0</v>
      </c>
      <c r="AP17">
        <v>0.76859999999999995</v>
      </c>
      <c r="AQ17">
        <v>0</v>
      </c>
      <c r="AR17">
        <v>4.4160000000000004</v>
      </c>
      <c r="AS17">
        <v>10.358040000000001</v>
      </c>
      <c r="AT17">
        <v>11.2476</v>
      </c>
      <c r="AU17">
        <v>0</v>
      </c>
      <c r="AV17">
        <v>41.428800000000003</v>
      </c>
      <c r="AW17">
        <v>54.061799999999998</v>
      </c>
      <c r="AX17">
        <v>1.143</v>
      </c>
      <c r="AY17">
        <v>0</v>
      </c>
      <c r="AZ17">
        <f t="shared" si="0"/>
        <v>83.994935999999996</v>
      </c>
      <c r="BA17">
        <f t="shared" si="1"/>
        <v>2815.4167240000002</v>
      </c>
      <c r="BD17">
        <v>4.2945000000000002</v>
      </c>
      <c r="BE17">
        <v>0</v>
      </c>
      <c r="BF17">
        <v>1.702E-2</v>
      </c>
      <c r="BG17">
        <v>0</v>
      </c>
      <c r="BH17">
        <v>0</v>
      </c>
      <c r="BI17">
        <v>0.83592</v>
      </c>
      <c r="BJ17">
        <v>0</v>
      </c>
      <c r="BK17">
        <v>0</v>
      </c>
      <c r="BL17">
        <v>0</v>
      </c>
      <c r="BM17">
        <v>0</v>
      </c>
      <c r="BN17">
        <v>2.0959999999999999E-2</v>
      </c>
      <c r="BO17">
        <v>2.0299999999999998</v>
      </c>
      <c r="BP17">
        <v>2.21</v>
      </c>
      <c r="BQ17">
        <v>3.4642300000000001</v>
      </c>
      <c r="BR17">
        <v>0</v>
      </c>
      <c r="BS17">
        <v>1.64</v>
      </c>
      <c r="BT17">
        <v>0</v>
      </c>
      <c r="BU17">
        <v>2.9693719999999999</v>
      </c>
      <c r="BV17">
        <v>1.342031</v>
      </c>
      <c r="BW17">
        <v>9.44</v>
      </c>
      <c r="BX17">
        <v>4.2584999999999997</v>
      </c>
      <c r="BY17">
        <v>0.26</v>
      </c>
      <c r="BZ17">
        <v>1.9378120000000001</v>
      </c>
      <c r="CA17">
        <v>3.5120239999999998</v>
      </c>
      <c r="CB17">
        <v>0.65</v>
      </c>
      <c r="CC17">
        <v>1.33</v>
      </c>
      <c r="CD17">
        <v>0.88</v>
      </c>
      <c r="CE17">
        <v>0.82</v>
      </c>
      <c r="CF17">
        <v>0.18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5.3144439999999999</v>
      </c>
      <c r="CM17">
        <v>1.870312</v>
      </c>
      <c r="CN17">
        <v>3.5429620000000002</v>
      </c>
      <c r="CO17">
        <v>2.25</v>
      </c>
      <c r="CP17">
        <v>0.99528000000000005</v>
      </c>
      <c r="CQ17">
        <v>2.79379</v>
      </c>
      <c r="CR17">
        <v>2.34</v>
      </c>
      <c r="CS17">
        <v>2.0619689999999999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83.994935999999996</v>
      </c>
    </row>
    <row r="18" spans="1:114">
      <c r="A18" t="s">
        <v>60</v>
      </c>
      <c r="B18">
        <v>0</v>
      </c>
      <c r="C18">
        <v>0</v>
      </c>
      <c r="D18">
        <v>5.48</v>
      </c>
      <c r="E18">
        <v>0</v>
      </c>
      <c r="F18">
        <v>0</v>
      </c>
      <c r="G18">
        <v>22.62</v>
      </c>
      <c r="H18">
        <v>0</v>
      </c>
      <c r="I18">
        <v>99.441000000000003</v>
      </c>
      <c r="J18">
        <v>1.143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113.354</v>
      </c>
      <c r="Q18">
        <v>10.5616</v>
      </c>
      <c r="R18">
        <v>42.846803999999999</v>
      </c>
      <c r="S18">
        <v>26.620229999999999</v>
      </c>
      <c r="T18">
        <v>0.5625</v>
      </c>
      <c r="U18">
        <v>279.18</v>
      </c>
      <c r="V18">
        <v>18.140333999999999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45.147199999999998</v>
      </c>
      <c r="AH18">
        <v>0</v>
      </c>
      <c r="AI18">
        <v>0</v>
      </c>
      <c r="AJ18">
        <v>0</v>
      </c>
      <c r="AK18">
        <v>55.624499999999998</v>
      </c>
      <c r="AL18">
        <v>2.5564</v>
      </c>
      <c r="AM18">
        <v>0</v>
      </c>
      <c r="AN18">
        <v>0.54852000000000001</v>
      </c>
      <c r="AO18">
        <v>0</v>
      </c>
      <c r="AP18">
        <v>0.76859999999999995</v>
      </c>
      <c r="AQ18">
        <v>0</v>
      </c>
      <c r="AR18">
        <v>4.4160000000000004</v>
      </c>
      <c r="AS18">
        <v>10.358040000000001</v>
      </c>
      <c r="AT18">
        <v>11.2476</v>
      </c>
      <c r="AU18">
        <v>0</v>
      </c>
      <c r="AV18">
        <v>41.428800000000003</v>
      </c>
      <c r="AW18">
        <v>54.061799999999998</v>
      </c>
      <c r="AX18">
        <v>1.143</v>
      </c>
      <c r="AY18">
        <v>0</v>
      </c>
      <c r="AZ18">
        <f t="shared" si="0"/>
        <v>83.994935999999996</v>
      </c>
      <c r="BA18">
        <f t="shared" si="1"/>
        <v>2815.4167240000002</v>
      </c>
      <c r="BD18">
        <v>4.2945000000000002</v>
      </c>
      <c r="BE18">
        <v>0</v>
      </c>
      <c r="BF18">
        <v>1.702E-2</v>
      </c>
      <c r="BG18">
        <v>0</v>
      </c>
      <c r="BH18">
        <v>0</v>
      </c>
      <c r="BI18">
        <v>0.83592</v>
      </c>
      <c r="BJ18">
        <v>0</v>
      </c>
      <c r="BK18">
        <v>0</v>
      </c>
      <c r="BL18">
        <v>0</v>
      </c>
      <c r="BM18">
        <v>0</v>
      </c>
      <c r="BN18">
        <v>2.0959999999999999E-2</v>
      </c>
      <c r="BO18">
        <v>2.0299999999999998</v>
      </c>
      <c r="BP18">
        <v>2.21</v>
      </c>
      <c r="BQ18">
        <v>3.4642300000000001</v>
      </c>
      <c r="BR18">
        <v>0</v>
      </c>
      <c r="BS18">
        <v>1.64</v>
      </c>
      <c r="BT18">
        <v>0</v>
      </c>
      <c r="BU18">
        <v>2.9693719999999999</v>
      </c>
      <c r="BV18">
        <v>1.342031</v>
      </c>
      <c r="BW18">
        <v>9.44</v>
      </c>
      <c r="BX18">
        <v>4.2584999999999997</v>
      </c>
      <c r="BY18">
        <v>0.26</v>
      </c>
      <c r="BZ18">
        <v>1.9378120000000001</v>
      </c>
      <c r="CA18">
        <v>3.5120239999999998</v>
      </c>
      <c r="CB18">
        <v>0.65</v>
      </c>
      <c r="CC18">
        <v>1.33</v>
      </c>
      <c r="CD18">
        <v>0.88</v>
      </c>
      <c r="CE18">
        <v>0.82</v>
      </c>
      <c r="CF18">
        <v>0.18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5.3144439999999999</v>
      </c>
      <c r="CM18">
        <v>1.870312</v>
      </c>
      <c r="CN18">
        <v>3.5429620000000002</v>
      </c>
      <c r="CO18">
        <v>2.25</v>
      </c>
      <c r="CP18">
        <v>0.99528000000000005</v>
      </c>
      <c r="CQ18">
        <v>2.79379</v>
      </c>
      <c r="CR18">
        <v>2.34</v>
      </c>
      <c r="CS18">
        <v>2.0619689999999999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83.994935999999996</v>
      </c>
    </row>
    <row r="19" spans="1:114">
      <c r="A19" t="s">
        <v>61</v>
      </c>
      <c r="B19">
        <v>0</v>
      </c>
      <c r="C19">
        <v>0</v>
      </c>
      <c r="D19">
        <v>5.48</v>
      </c>
      <c r="E19">
        <v>0</v>
      </c>
      <c r="F19">
        <v>0</v>
      </c>
      <c r="G19">
        <v>22.62</v>
      </c>
      <c r="H19">
        <v>0</v>
      </c>
      <c r="I19">
        <v>99.441000000000003</v>
      </c>
      <c r="J19">
        <v>1.143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113.354</v>
      </c>
      <c r="Q19">
        <v>10.5616</v>
      </c>
      <c r="R19">
        <v>42.846803999999999</v>
      </c>
      <c r="S19">
        <v>26.620229999999999</v>
      </c>
      <c r="T19">
        <v>0.5625</v>
      </c>
      <c r="U19">
        <v>279.18</v>
      </c>
      <c r="V19">
        <v>18.140333999999999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45.147199999999998</v>
      </c>
      <c r="AH19">
        <v>0</v>
      </c>
      <c r="AI19">
        <v>0</v>
      </c>
      <c r="AJ19">
        <v>0</v>
      </c>
      <c r="AK19">
        <v>55.624499999999998</v>
      </c>
      <c r="AL19">
        <v>2.5564</v>
      </c>
      <c r="AM19">
        <v>0</v>
      </c>
      <c r="AN19">
        <v>0.54852000000000001</v>
      </c>
      <c r="AO19">
        <v>0</v>
      </c>
      <c r="AP19">
        <v>0.76859999999999995</v>
      </c>
      <c r="AQ19">
        <v>0</v>
      </c>
      <c r="AR19">
        <v>4.4160000000000004</v>
      </c>
      <c r="AS19">
        <v>10.358040000000001</v>
      </c>
      <c r="AT19">
        <v>11.2476</v>
      </c>
      <c r="AU19">
        <v>0</v>
      </c>
      <c r="AV19">
        <v>41.428800000000003</v>
      </c>
      <c r="AW19">
        <v>54.061799999999998</v>
      </c>
      <c r="AX19">
        <v>1.143</v>
      </c>
      <c r="AY19">
        <v>0</v>
      </c>
      <c r="AZ19">
        <f t="shared" si="0"/>
        <v>83.994935999999996</v>
      </c>
      <c r="BA19">
        <f t="shared" si="1"/>
        <v>2815.4167240000002</v>
      </c>
      <c r="BD19">
        <v>4.2945000000000002</v>
      </c>
      <c r="BE19">
        <v>0</v>
      </c>
      <c r="BF19">
        <v>1.702E-2</v>
      </c>
      <c r="BG19">
        <v>0</v>
      </c>
      <c r="BH19">
        <v>0</v>
      </c>
      <c r="BI19">
        <v>0.83592</v>
      </c>
      <c r="BJ19">
        <v>0</v>
      </c>
      <c r="BK19">
        <v>0</v>
      </c>
      <c r="BL19">
        <v>0</v>
      </c>
      <c r="BM19">
        <v>0</v>
      </c>
      <c r="BN19">
        <v>2.0959999999999999E-2</v>
      </c>
      <c r="BO19">
        <v>2.0299999999999998</v>
      </c>
      <c r="BP19">
        <v>2.21</v>
      </c>
      <c r="BQ19">
        <v>3.4642300000000001</v>
      </c>
      <c r="BR19">
        <v>0</v>
      </c>
      <c r="BS19">
        <v>1.64</v>
      </c>
      <c r="BT19">
        <v>0</v>
      </c>
      <c r="BU19">
        <v>2.9693719999999999</v>
      </c>
      <c r="BV19">
        <v>1.342031</v>
      </c>
      <c r="BW19">
        <v>9.44</v>
      </c>
      <c r="BX19">
        <v>4.2584999999999997</v>
      </c>
      <c r="BY19">
        <v>0.26</v>
      </c>
      <c r="BZ19">
        <v>1.9378120000000001</v>
      </c>
      <c r="CA19">
        <v>3.5120239999999998</v>
      </c>
      <c r="CB19">
        <v>0.65</v>
      </c>
      <c r="CC19">
        <v>1.33</v>
      </c>
      <c r="CD19">
        <v>0.88</v>
      </c>
      <c r="CE19">
        <v>0.82</v>
      </c>
      <c r="CF19">
        <v>0.18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5.3144439999999999</v>
      </c>
      <c r="CM19">
        <v>1.870312</v>
      </c>
      <c r="CN19">
        <v>3.5429620000000002</v>
      </c>
      <c r="CO19">
        <v>2.25</v>
      </c>
      <c r="CP19">
        <v>0.99528000000000005</v>
      </c>
      <c r="CQ19">
        <v>2.79379</v>
      </c>
      <c r="CR19">
        <v>2.34</v>
      </c>
      <c r="CS19">
        <v>2.0619689999999999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83.994935999999996</v>
      </c>
    </row>
    <row r="20" spans="1:114">
      <c r="A20" t="s">
        <v>62</v>
      </c>
      <c r="B20">
        <v>0</v>
      </c>
      <c r="C20">
        <v>0</v>
      </c>
      <c r="D20">
        <v>5.48</v>
      </c>
      <c r="E20">
        <v>0</v>
      </c>
      <c r="F20">
        <v>0</v>
      </c>
      <c r="G20">
        <v>22.62</v>
      </c>
      <c r="H20">
        <v>0</v>
      </c>
      <c r="I20">
        <v>99.441000000000003</v>
      </c>
      <c r="J20">
        <v>1.143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113.354</v>
      </c>
      <c r="Q20">
        <v>10.5616</v>
      </c>
      <c r="R20">
        <v>42.846803999999999</v>
      </c>
      <c r="S20">
        <v>26.620229999999999</v>
      </c>
      <c r="T20">
        <v>0.5625</v>
      </c>
      <c r="U20">
        <v>279.18</v>
      </c>
      <c r="V20">
        <v>18.140333999999999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45.147199999999998</v>
      </c>
      <c r="AH20">
        <v>0</v>
      </c>
      <c r="AI20">
        <v>0</v>
      </c>
      <c r="AJ20">
        <v>0</v>
      </c>
      <c r="AK20">
        <v>55.624499999999998</v>
      </c>
      <c r="AL20">
        <v>2.5564</v>
      </c>
      <c r="AM20">
        <v>0</v>
      </c>
      <c r="AN20">
        <v>0.54852000000000001</v>
      </c>
      <c r="AO20">
        <v>0</v>
      </c>
      <c r="AP20">
        <v>0.76859999999999995</v>
      </c>
      <c r="AQ20">
        <v>0</v>
      </c>
      <c r="AR20">
        <v>4.4160000000000004</v>
      </c>
      <c r="AS20">
        <v>10.358040000000001</v>
      </c>
      <c r="AT20">
        <v>11.2476</v>
      </c>
      <c r="AU20">
        <v>0</v>
      </c>
      <c r="AV20">
        <v>41.428800000000003</v>
      </c>
      <c r="AW20">
        <v>54.061799999999998</v>
      </c>
      <c r="AX20">
        <v>1.143</v>
      </c>
      <c r="AY20">
        <v>0</v>
      </c>
      <c r="AZ20">
        <f t="shared" si="0"/>
        <v>83.994935999999996</v>
      </c>
      <c r="BA20">
        <f t="shared" si="1"/>
        <v>2815.4167240000002</v>
      </c>
      <c r="BD20">
        <v>4.2945000000000002</v>
      </c>
      <c r="BE20">
        <v>0</v>
      </c>
      <c r="BF20">
        <v>1.702E-2</v>
      </c>
      <c r="BG20">
        <v>0</v>
      </c>
      <c r="BH20">
        <v>0</v>
      </c>
      <c r="BI20">
        <v>0.83592</v>
      </c>
      <c r="BJ20">
        <v>0</v>
      </c>
      <c r="BK20">
        <v>0</v>
      </c>
      <c r="BL20">
        <v>0</v>
      </c>
      <c r="BM20">
        <v>0</v>
      </c>
      <c r="BN20">
        <v>2.0959999999999999E-2</v>
      </c>
      <c r="BO20">
        <v>2.0299999999999998</v>
      </c>
      <c r="BP20">
        <v>2.21</v>
      </c>
      <c r="BQ20">
        <v>3.4642300000000001</v>
      </c>
      <c r="BR20">
        <v>0</v>
      </c>
      <c r="BS20">
        <v>1.64</v>
      </c>
      <c r="BT20">
        <v>0</v>
      </c>
      <c r="BU20">
        <v>2.9693719999999999</v>
      </c>
      <c r="BV20">
        <v>1.342031</v>
      </c>
      <c r="BW20">
        <v>9.44</v>
      </c>
      <c r="BX20">
        <v>4.2584999999999997</v>
      </c>
      <c r="BY20">
        <v>0.26</v>
      </c>
      <c r="BZ20">
        <v>1.9378120000000001</v>
      </c>
      <c r="CA20">
        <v>3.5120239999999998</v>
      </c>
      <c r="CB20">
        <v>0.65</v>
      </c>
      <c r="CC20">
        <v>1.33</v>
      </c>
      <c r="CD20">
        <v>0.88</v>
      </c>
      <c r="CE20">
        <v>0.82</v>
      </c>
      <c r="CF20">
        <v>0.18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5.3144439999999999</v>
      </c>
      <c r="CM20">
        <v>1.870312</v>
      </c>
      <c r="CN20">
        <v>3.5429620000000002</v>
      </c>
      <c r="CO20">
        <v>2.25</v>
      </c>
      <c r="CP20">
        <v>0.99528000000000005</v>
      </c>
      <c r="CQ20">
        <v>2.79379</v>
      </c>
      <c r="CR20">
        <v>2.34</v>
      </c>
      <c r="CS20">
        <v>2.0619689999999999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83.994935999999996</v>
      </c>
    </row>
    <row r="21" spans="1:114">
      <c r="A21" t="s">
        <v>63</v>
      </c>
      <c r="B21">
        <v>0</v>
      </c>
      <c r="C21">
        <v>0</v>
      </c>
      <c r="D21">
        <v>5.48</v>
      </c>
      <c r="E21">
        <v>0</v>
      </c>
      <c r="F21">
        <v>0</v>
      </c>
      <c r="G21">
        <v>22.62</v>
      </c>
      <c r="H21">
        <v>0</v>
      </c>
      <c r="I21">
        <v>99.441000000000003</v>
      </c>
      <c r="J21">
        <v>1.143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113.354</v>
      </c>
      <c r="Q21">
        <v>10.5616</v>
      </c>
      <c r="R21">
        <v>42.846803999999999</v>
      </c>
      <c r="S21">
        <v>26.620229999999999</v>
      </c>
      <c r="T21">
        <v>0.5625</v>
      </c>
      <c r="U21">
        <v>279.18</v>
      </c>
      <c r="V21">
        <v>18.140333999999999</v>
      </c>
      <c r="W21">
        <v>43.400500000000001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45.147199999999998</v>
      </c>
      <c r="AH21">
        <v>0</v>
      </c>
      <c r="AI21">
        <v>0</v>
      </c>
      <c r="AJ21">
        <v>0</v>
      </c>
      <c r="AK21">
        <v>55.624499999999998</v>
      </c>
      <c r="AL21">
        <v>2.5564</v>
      </c>
      <c r="AM21">
        <v>0</v>
      </c>
      <c r="AN21">
        <v>0.54852000000000001</v>
      </c>
      <c r="AO21">
        <v>0</v>
      </c>
      <c r="AP21">
        <v>0.76859999999999995</v>
      </c>
      <c r="AQ21">
        <v>0</v>
      </c>
      <c r="AR21">
        <v>4.4160000000000004</v>
      </c>
      <c r="AS21">
        <v>10.358040000000001</v>
      </c>
      <c r="AT21">
        <v>11.2476</v>
      </c>
      <c r="AU21">
        <v>0</v>
      </c>
      <c r="AV21">
        <v>41.428800000000003</v>
      </c>
      <c r="AW21">
        <v>54.061799999999998</v>
      </c>
      <c r="AX21">
        <v>1.143</v>
      </c>
      <c r="AY21">
        <v>0</v>
      </c>
      <c r="AZ21">
        <f t="shared" si="0"/>
        <v>83.994935999999996</v>
      </c>
      <c r="BA21">
        <f t="shared" si="1"/>
        <v>2812.4181440000002</v>
      </c>
      <c r="BD21">
        <v>4.2945000000000002</v>
      </c>
      <c r="BE21">
        <v>0</v>
      </c>
      <c r="BF21">
        <v>1.702E-2</v>
      </c>
      <c r="BG21">
        <v>0</v>
      </c>
      <c r="BH21">
        <v>0</v>
      </c>
      <c r="BI21">
        <v>0.83592</v>
      </c>
      <c r="BJ21">
        <v>0</v>
      </c>
      <c r="BK21">
        <v>0</v>
      </c>
      <c r="BL21">
        <v>0</v>
      </c>
      <c r="BM21">
        <v>0</v>
      </c>
      <c r="BN21">
        <v>2.0959999999999999E-2</v>
      </c>
      <c r="BO21">
        <v>2.0299999999999998</v>
      </c>
      <c r="BP21">
        <v>2.21</v>
      </c>
      <c r="BQ21">
        <v>3.4642300000000001</v>
      </c>
      <c r="BR21">
        <v>0</v>
      </c>
      <c r="BS21">
        <v>1.64</v>
      </c>
      <c r="BT21">
        <v>0</v>
      </c>
      <c r="BU21">
        <v>2.9693719999999999</v>
      </c>
      <c r="BV21">
        <v>1.342031</v>
      </c>
      <c r="BW21">
        <v>9.44</v>
      </c>
      <c r="BX21">
        <v>4.2584999999999997</v>
      </c>
      <c r="BY21">
        <v>0.26</v>
      </c>
      <c r="BZ21">
        <v>1.9378120000000001</v>
      </c>
      <c r="CA21">
        <v>3.5120239999999998</v>
      </c>
      <c r="CB21">
        <v>0.65</v>
      </c>
      <c r="CC21">
        <v>1.33</v>
      </c>
      <c r="CD21">
        <v>0.88</v>
      </c>
      <c r="CE21">
        <v>0.82</v>
      </c>
      <c r="CF21">
        <v>0.18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5.3144439999999999</v>
      </c>
      <c r="CM21">
        <v>1.870312</v>
      </c>
      <c r="CN21">
        <v>3.5429620000000002</v>
      </c>
      <c r="CO21">
        <v>2.25</v>
      </c>
      <c r="CP21">
        <v>0.99528000000000005</v>
      </c>
      <c r="CQ21">
        <v>2.79379</v>
      </c>
      <c r="CR21">
        <v>2.34</v>
      </c>
      <c r="CS21">
        <v>2.0619689999999999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83.994935999999996</v>
      </c>
    </row>
    <row r="22" spans="1:114">
      <c r="A22" t="s">
        <v>64</v>
      </c>
      <c r="B22">
        <v>0</v>
      </c>
      <c r="C22">
        <v>0</v>
      </c>
      <c r="D22">
        <v>5.48</v>
      </c>
      <c r="E22">
        <v>0</v>
      </c>
      <c r="F22">
        <v>0</v>
      </c>
      <c r="G22">
        <v>22.62</v>
      </c>
      <c r="H22">
        <v>0</v>
      </c>
      <c r="I22">
        <v>99.441000000000003</v>
      </c>
      <c r="J22">
        <v>1.143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113.354</v>
      </c>
      <c r="Q22">
        <v>10.5616</v>
      </c>
      <c r="R22">
        <v>42.846803999999999</v>
      </c>
      <c r="S22">
        <v>26.620229999999999</v>
      </c>
      <c r="T22">
        <v>0.5625</v>
      </c>
      <c r="U22">
        <v>279.18</v>
      </c>
      <c r="V22">
        <v>18.140333999999999</v>
      </c>
      <c r="W22">
        <v>43.400500000000001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45.147199999999998</v>
      </c>
      <c r="AH22">
        <v>0</v>
      </c>
      <c r="AI22">
        <v>0</v>
      </c>
      <c r="AJ22">
        <v>0</v>
      </c>
      <c r="AK22">
        <v>55.624499999999998</v>
      </c>
      <c r="AL22">
        <v>2.5564</v>
      </c>
      <c r="AM22">
        <v>0</v>
      </c>
      <c r="AN22">
        <v>0.54852000000000001</v>
      </c>
      <c r="AO22">
        <v>0</v>
      </c>
      <c r="AP22">
        <v>0.76859999999999995</v>
      </c>
      <c r="AQ22">
        <v>0</v>
      </c>
      <c r="AR22">
        <v>4.4160000000000004</v>
      </c>
      <c r="AS22">
        <v>10.358040000000001</v>
      </c>
      <c r="AT22">
        <v>11.2476</v>
      </c>
      <c r="AU22">
        <v>0</v>
      </c>
      <c r="AV22">
        <v>41.428800000000003</v>
      </c>
      <c r="AW22">
        <v>54.061799999999998</v>
      </c>
      <c r="AX22">
        <v>1.143</v>
      </c>
      <c r="AY22">
        <v>0</v>
      </c>
      <c r="AZ22">
        <f t="shared" si="0"/>
        <v>83.994935999999996</v>
      </c>
      <c r="BA22">
        <f t="shared" si="1"/>
        <v>2812.4181440000002</v>
      </c>
      <c r="BD22">
        <v>4.2945000000000002</v>
      </c>
      <c r="BE22">
        <v>0</v>
      </c>
      <c r="BF22">
        <v>1.702E-2</v>
      </c>
      <c r="BG22">
        <v>0</v>
      </c>
      <c r="BH22">
        <v>0</v>
      </c>
      <c r="BI22">
        <v>0.83592</v>
      </c>
      <c r="BJ22">
        <v>0</v>
      </c>
      <c r="BK22">
        <v>0</v>
      </c>
      <c r="BL22">
        <v>0</v>
      </c>
      <c r="BM22">
        <v>0</v>
      </c>
      <c r="BN22">
        <v>2.0959999999999999E-2</v>
      </c>
      <c r="BO22">
        <v>2.0299999999999998</v>
      </c>
      <c r="BP22">
        <v>2.21</v>
      </c>
      <c r="BQ22">
        <v>3.4642300000000001</v>
      </c>
      <c r="BR22">
        <v>0</v>
      </c>
      <c r="BS22">
        <v>1.64</v>
      </c>
      <c r="BT22">
        <v>0</v>
      </c>
      <c r="BU22">
        <v>2.9693719999999999</v>
      </c>
      <c r="BV22">
        <v>1.342031</v>
      </c>
      <c r="BW22">
        <v>9.44</v>
      </c>
      <c r="BX22">
        <v>4.2584999999999997</v>
      </c>
      <c r="BY22">
        <v>0.26</v>
      </c>
      <c r="BZ22">
        <v>1.9378120000000001</v>
      </c>
      <c r="CA22">
        <v>3.5120239999999998</v>
      </c>
      <c r="CB22">
        <v>0.65</v>
      </c>
      <c r="CC22">
        <v>1.33</v>
      </c>
      <c r="CD22">
        <v>0.88</v>
      </c>
      <c r="CE22">
        <v>0.82</v>
      </c>
      <c r="CF22">
        <v>0.18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5.3144439999999999</v>
      </c>
      <c r="CM22">
        <v>1.870312</v>
      </c>
      <c r="CN22">
        <v>3.5429620000000002</v>
      </c>
      <c r="CO22">
        <v>2.25</v>
      </c>
      <c r="CP22">
        <v>0.99528000000000005</v>
      </c>
      <c r="CQ22">
        <v>2.79379</v>
      </c>
      <c r="CR22">
        <v>2.34</v>
      </c>
      <c r="CS22">
        <v>2.0619689999999999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83.994935999999996</v>
      </c>
    </row>
    <row r="23" spans="1:114">
      <c r="A23" t="s">
        <v>65</v>
      </c>
      <c r="B23">
        <v>0</v>
      </c>
      <c r="C23">
        <v>0</v>
      </c>
      <c r="D23">
        <v>5.48</v>
      </c>
      <c r="E23">
        <v>0</v>
      </c>
      <c r="F23">
        <v>0</v>
      </c>
      <c r="G23">
        <v>22.62</v>
      </c>
      <c r="H23">
        <v>0</v>
      </c>
      <c r="I23">
        <v>99.441000000000003</v>
      </c>
      <c r="J23">
        <v>1.143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113.354</v>
      </c>
      <c r="Q23">
        <v>10.5616</v>
      </c>
      <c r="R23">
        <v>42.846803999999999</v>
      </c>
      <c r="S23">
        <v>26.620229999999999</v>
      </c>
      <c r="T23">
        <v>0.5625</v>
      </c>
      <c r="U23">
        <v>279.18</v>
      </c>
      <c r="V23">
        <v>18.140333999999999</v>
      </c>
      <c r="W23">
        <v>43.400500000000001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45.147199999999998</v>
      </c>
      <c r="AH23">
        <v>0</v>
      </c>
      <c r="AI23">
        <v>0</v>
      </c>
      <c r="AJ23">
        <v>0</v>
      </c>
      <c r="AK23">
        <v>55.624499999999998</v>
      </c>
      <c r="AL23">
        <v>2.5564</v>
      </c>
      <c r="AM23">
        <v>0</v>
      </c>
      <c r="AN23">
        <v>0.54852000000000001</v>
      </c>
      <c r="AO23">
        <v>0</v>
      </c>
      <c r="AP23">
        <v>0.76859999999999995</v>
      </c>
      <c r="AQ23">
        <v>0</v>
      </c>
      <c r="AR23">
        <v>4.4160000000000004</v>
      </c>
      <c r="AS23">
        <v>10.358040000000001</v>
      </c>
      <c r="AT23">
        <v>11.2476</v>
      </c>
      <c r="AU23">
        <v>0</v>
      </c>
      <c r="AV23">
        <v>41.428800000000003</v>
      </c>
      <c r="AW23">
        <v>54.061799999999998</v>
      </c>
      <c r="AX23">
        <v>1.143</v>
      </c>
      <c r="AY23">
        <v>0</v>
      </c>
      <c r="AZ23">
        <f t="shared" si="0"/>
        <v>83.994935999999996</v>
      </c>
      <c r="BA23">
        <f t="shared" si="1"/>
        <v>2812.4181440000002</v>
      </c>
      <c r="BD23">
        <v>4.2945000000000002</v>
      </c>
      <c r="BE23">
        <v>0</v>
      </c>
      <c r="BF23">
        <v>1.702E-2</v>
      </c>
      <c r="BG23">
        <v>0</v>
      </c>
      <c r="BH23">
        <v>0</v>
      </c>
      <c r="BI23">
        <v>0.83592</v>
      </c>
      <c r="BJ23">
        <v>0</v>
      </c>
      <c r="BK23">
        <v>0</v>
      </c>
      <c r="BL23">
        <v>0</v>
      </c>
      <c r="BM23">
        <v>0</v>
      </c>
      <c r="BN23">
        <v>2.0959999999999999E-2</v>
      </c>
      <c r="BO23">
        <v>2.0299999999999998</v>
      </c>
      <c r="BP23">
        <v>2.21</v>
      </c>
      <c r="BQ23">
        <v>3.4642300000000001</v>
      </c>
      <c r="BR23">
        <v>0</v>
      </c>
      <c r="BS23">
        <v>1.64</v>
      </c>
      <c r="BT23">
        <v>0</v>
      </c>
      <c r="BU23">
        <v>2.9693719999999999</v>
      </c>
      <c r="BV23">
        <v>1.342031</v>
      </c>
      <c r="BW23">
        <v>9.44</v>
      </c>
      <c r="BX23">
        <v>4.2584999999999997</v>
      </c>
      <c r="BY23">
        <v>0.26</v>
      </c>
      <c r="BZ23">
        <v>1.9378120000000001</v>
      </c>
      <c r="CA23">
        <v>3.5120239999999998</v>
      </c>
      <c r="CB23">
        <v>0.65</v>
      </c>
      <c r="CC23">
        <v>1.33</v>
      </c>
      <c r="CD23">
        <v>0.88</v>
      </c>
      <c r="CE23">
        <v>0.82</v>
      </c>
      <c r="CF23">
        <v>0.18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5.3144439999999999</v>
      </c>
      <c r="CM23">
        <v>1.870312</v>
      </c>
      <c r="CN23">
        <v>3.5429620000000002</v>
      </c>
      <c r="CO23">
        <v>2.25</v>
      </c>
      <c r="CP23">
        <v>0.99528000000000005</v>
      </c>
      <c r="CQ23">
        <v>2.79379</v>
      </c>
      <c r="CR23">
        <v>2.34</v>
      </c>
      <c r="CS23">
        <v>2.0619689999999999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83.994935999999996</v>
      </c>
    </row>
    <row r="24" spans="1:114">
      <c r="A24" t="s">
        <v>66</v>
      </c>
      <c r="B24">
        <v>0</v>
      </c>
      <c r="C24">
        <v>0</v>
      </c>
      <c r="D24">
        <v>5.48</v>
      </c>
      <c r="E24">
        <v>0</v>
      </c>
      <c r="F24">
        <v>0</v>
      </c>
      <c r="G24">
        <v>22.62</v>
      </c>
      <c r="H24">
        <v>0</v>
      </c>
      <c r="I24">
        <v>99.441000000000003</v>
      </c>
      <c r="J24">
        <v>1.143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113.354</v>
      </c>
      <c r="Q24">
        <v>10.5616</v>
      </c>
      <c r="R24">
        <v>42.846803999999999</v>
      </c>
      <c r="S24">
        <v>26.620229999999999</v>
      </c>
      <c r="T24">
        <v>0.5625</v>
      </c>
      <c r="U24">
        <v>279.18</v>
      </c>
      <c r="V24">
        <v>18.140333999999999</v>
      </c>
      <c r="W24">
        <v>43.400500000000001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45.147199999999998</v>
      </c>
      <c r="AH24">
        <v>0</v>
      </c>
      <c r="AI24">
        <v>0</v>
      </c>
      <c r="AJ24">
        <v>0</v>
      </c>
      <c r="AK24">
        <v>55.624499999999998</v>
      </c>
      <c r="AL24">
        <v>2.5564</v>
      </c>
      <c r="AM24">
        <v>0</v>
      </c>
      <c r="AN24">
        <v>0.54852000000000001</v>
      </c>
      <c r="AO24">
        <v>0</v>
      </c>
      <c r="AP24">
        <v>0.76859999999999995</v>
      </c>
      <c r="AQ24">
        <v>0</v>
      </c>
      <c r="AR24">
        <v>4.4160000000000004</v>
      </c>
      <c r="AS24">
        <v>10.358040000000001</v>
      </c>
      <c r="AT24">
        <v>11.2476</v>
      </c>
      <c r="AU24">
        <v>0</v>
      </c>
      <c r="AV24">
        <v>41.428800000000003</v>
      </c>
      <c r="AW24">
        <v>54.061799999999998</v>
      </c>
      <c r="AX24">
        <v>1.143</v>
      </c>
      <c r="AY24">
        <v>0</v>
      </c>
      <c r="AZ24">
        <f t="shared" si="0"/>
        <v>83.994935999999996</v>
      </c>
      <c r="BA24">
        <f t="shared" si="1"/>
        <v>2812.4181440000002</v>
      </c>
      <c r="BD24">
        <v>4.2945000000000002</v>
      </c>
      <c r="BE24">
        <v>0</v>
      </c>
      <c r="BF24">
        <v>1.702E-2</v>
      </c>
      <c r="BG24">
        <v>0</v>
      </c>
      <c r="BH24">
        <v>0</v>
      </c>
      <c r="BI24">
        <v>0.83592</v>
      </c>
      <c r="BJ24">
        <v>0</v>
      </c>
      <c r="BK24">
        <v>0</v>
      </c>
      <c r="BL24">
        <v>0</v>
      </c>
      <c r="BM24">
        <v>0</v>
      </c>
      <c r="BN24">
        <v>2.0959999999999999E-2</v>
      </c>
      <c r="BO24">
        <v>2.0299999999999998</v>
      </c>
      <c r="BP24">
        <v>2.21</v>
      </c>
      <c r="BQ24">
        <v>3.4642300000000001</v>
      </c>
      <c r="BR24">
        <v>0</v>
      </c>
      <c r="BS24">
        <v>1.64</v>
      </c>
      <c r="BT24">
        <v>0</v>
      </c>
      <c r="BU24">
        <v>2.9693719999999999</v>
      </c>
      <c r="BV24">
        <v>1.342031</v>
      </c>
      <c r="BW24">
        <v>9.44</v>
      </c>
      <c r="BX24">
        <v>4.2584999999999997</v>
      </c>
      <c r="BY24">
        <v>0.26</v>
      </c>
      <c r="BZ24">
        <v>1.9378120000000001</v>
      </c>
      <c r="CA24">
        <v>3.5120239999999998</v>
      </c>
      <c r="CB24">
        <v>0.65</v>
      </c>
      <c r="CC24">
        <v>1.33</v>
      </c>
      <c r="CD24">
        <v>0.88</v>
      </c>
      <c r="CE24">
        <v>0.82</v>
      </c>
      <c r="CF24">
        <v>0.18</v>
      </c>
      <c r="CG24">
        <v>3.77</v>
      </c>
      <c r="CH24">
        <v>0</v>
      </c>
      <c r="CI24">
        <v>5.34</v>
      </c>
      <c r="CJ24">
        <v>1.92</v>
      </c>
      <c r="CK24">
        <v>1.79</v>
      </c>
      <c r="CL24">
        <v>5.3144439999999999</v>
      </c>
      <c r="CM24">
        <v>1.870312</v>
      </c>
      <c r="CN24">
        <v>3.5429620000000002</v>
      </c>
      <c r="CO24">
        <v>2.25</v>
      </c>
      <c r="CP24">
        <v>0.99528000000000005</v>
      </c>
      <c r="CQ24">
        <v>2.79379</v>
      </c>
      <c r="CR24">
        <v>2.34</v>
      </c>
      <c r="CS24">
        <v>2.0619689999999999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83.994935999999996</v>
      </c>
    </row>
    <row r="25" spans="1:114">
      <c r="A25" t="s">
        <v>67</v>
      </c>
      <c r="B25">
        <v>0</v>
      </c>
      <c r="C25">
        <v>0</v>
      </c>
      <c r="D25">
        <v>5.48</v>
      </c>
      <c r="E25">
        <v>0</v>
      </c>
      <c r="F25">
        <v>0</v>
      </c>
      <c r="G25">
        <v>22.62</v>
      </c>
      <c r="H25">
        <v>0</v>
      </c>
      <c r="I25">
        <v>99.441000000000003</v>
      </c>
      <c r="J25">
        <v>1.143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113.354</v>
      </c>
      <c r="Q25">
        <v>10.5616</v>
      </c>
      <c r="R25">
        <v>42.846803999999999</v>
      </c>
      <c r="S25">
        <v>26.620229999999999</v>
      </c>
      <c r="T25">
        <v>0.5625</v>
      </c>
      <c r="U25">
        <v>279.18</v>
      </c>
      <c r="V25">
        <v>18.140333999999999</v>
      </c>
      <c r="W25">
        <v>43.400500000000001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45.147199999999998</v>
      </c>
      <c r="AH25">
        <v>0</v>
      </c>
      <c r="AI25">
        <v>0</v>
      </c>
      <c r="AJ25">
        <v>0</v>
      </c>
      <c r="AK25">
        <v>55.624499999999998</v>
      </c>
      <c r="AL25">
        <v>2.5564</v>
      </c>
      <c r="AM25">
        <v>0</v>
      </c>
      <c r="AN25">
        <v>0.54852000000000001</v>
      </c>
      <c r="AO25">
        <v>0</v>
      </c>
      <c r="AP25">
        <v>0.76859999999999995</v>
      </c>
      <c r="AQ25">
        <v>0</v>
      </c>
      <c r="AR25">
        <v>4.4160000000000004</v>
      </c>
      <c r="AS25">
        <v>10.358040000000001</v>
      </c>
      <c r="AT25">
        <v>11.2476</v>
      </c>
      <c r="AU25">
        <v>0</v>
      </c>
      <c r="AV25">
        <v>41.428800000000003</v>
      </c>
      <c r="AW25">
        <v>54.061799999999998</v>
      </c>
      <c r="AX25">
        <v>1.143</v>
      </c>
      <c r="AY25">
        <v>0</v>
      </c>
      <c r="AZ25">
        <f t="shared" si="0"/>
        <v>83.994935999999996</v>
      </c>
      <c r="BA25">
        <f t="shared" si="1"/>
        <v>2812.4181440000002</v>
      </c>
      <c r="BD25">
        <v>4.2945000000000002</v>
      </c>
      <c r="BE25">
        <v>0</v>
      </c>
      <c r="BF25">
        <v>1.702E-2</v>
      </c>
      <c r="BG25">
        <v>0</v>
      </c>
      <c r="BH25">
        <v>0</v>
      </c>
      <c r="BI25">
        <v>0.83592</v>
      </c>
      <c r="BJ25">
        <v>0</v>
      </c>
      <c r="BK25">
        <v>0</v>
      </c>
      <c r="BL25">
        <v>0</v>
      </c>
      <c r="BM25">
        <v>0</v>
      </c>
      <c r="BN25">
        <v>2.0959999999999999E-2</v>
      </c>
      <c r="BO25">
        <v>2.0299999999999998</v>
      </c>
      <c r="BP25">
        <v>2.21</v>
      </c>
      <c r="BQ25">
        <v>3.4642300000000001</v>
      </c>
      <c r="BR25">
        <v>0</v>
      </c>
      <c r="BS25">
        <v>1.64</v>
      </c>
      <c r="BT25">
        <v>0</v>
      </c>
      <c r="BU25">
        <v>2.9693719999999999</v>
      </c>
      <c r="BV25">
        <v>1.342031</v>
      </c>
      <c r="BW25">
        <v>9.44</v>
      </c>
      <c r="BX25">
        <v>4.2584999999999997</v>
      </c>
      <c r="BY25">
        <v>0.26</v>
      </c>
      <c r="BZ25">
        <v>1.9378120000000001</v>
      </c>
      <c r="CA25">
        <v>3.5120239999999998</v>
      </c>
      <c r="CB25">
        <v>0.65</v>
      </c>
      <c r="CC25">
        <v>1.33</v>
      </c>
      <c r="CD25">
        <v>0.88</v>
      </c>
      <c r="CE25">
        <v>0.82</v>
      </c>
      <c r="CF25">
        <v>0.18</v>
      </c>
      <c r="CG25">
        <v>3.77</v>
      </c>
      <c r="CH25">
        <v>0</v>
      </c>
      <c r="CI25">
        <v>5.34</v>
      </c>
      <c r="CJ25">
        <v>1.92</v>
      </c>
      <c r="CK25">
        <v>1.79</v>
      </c>
      <c r="CL25">
        <v>5.3144439999999999</v>
      </c>
      <c r="CM25">
        <v>1.870312</v>
      </c>
      <c r="CN25">
        <v>3.5429620000000002</v>
      </c>
      <c r="CO25">
        <v>2.25</v>
      </c>
      <c r="CP25">
        <v>0.99528000000000005</v>
      </c>
      <c r="CQ25">
        <v>2.79379</v>
      </c>
      <c r="CR25">
        <v>2.34</v>
      </c>
      <c r="CS25">
        <v>2.0619689999999999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83.994935999999996</v>
      </c>
    </row>
    <row r="26" spans="1:114">
      <c r="A26" t="s">
        <v>68</v>
      </c>
      <c r="B26">
        <v>0</v>
      </c>
      <c r="C26">
        <v>0</v>
      </c>
      <c r="D26">
        <v>5.48</v>
      </c>
      <c r="E26">
        <v>0</v>
      </c>
      <c r="F26">
        <v>0</v>
      </c>
      <c r="G26">
        <v>22.62</v>
      </c>
      <c r="H26">
        <v>0</v>
      </c>
      <c r="I26">
        <v>99.441000000000003</v>
      </c>
      <c r="J26">
        <v>1.143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113.354</v>
      </c>
      <c r="Q26">
        <v>10.5616</v>
      </c>
      <c r="R26">
        <v>42.846803999999999</v>
      </c>
      <c r="S26">
        <v>26.620229999999999</v>
      </c>
      <c r="T26">
        <v>0.5625</v>
      </c>
      <c r="U26">
        <v>279.18</v>
      </c>
      <c r="V26">
        <v>18.140333999999999</v>
      </c>
      <c r="W26">
        <v>43.400500000000001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45.147199999999998</v>
      </c>
      <c r="AH26">
        <v>2.931</v>
      </c>
      <c r="AI26">
        <v>0</v>
      </c>
      <c r="AJ26">
        <v>0</v>
      </c>
      <c r="AK26">
        <v>55.624499999999998</v>
      </c>
      <c r="AL26">
        <v>2.5564</v>
      </c>
      <c r="AM26">
        <v>0</v>
      </c>
      <c r="AN26">
        <v>0.54852000000000001</v>
      </c>
      <c r="AO26">
        <v>0</v>
      </c>
      <c r="AP26">
        <v>0.76859999999999995</v>
      </c>
      <c r="AQ26">
        <v>0</v>
      </c>
      <c r="AR26">
        <v>4.4160000000000004</v>
      </c>
      <c r="AS26">
        <v>10.358040000000001</v>
      </c>
      <c r="AT26">
        <v>11.2476</v>
      </c>
      <c r="AU26">
        <v>0</v>
      </c>
      <c r="AV26">
        <v>41.428800000000003</v>
      </c>
      <c r="AW26">
        <v>54.061799999999998</v>
      </c>
      <c r="AX26">
        <v>1.143</v>
      </c>
      <c r="AY26">
        <v>0</v>
      </c>
      <c r="AZ26">
        <f t="shared" si="0"/>
        <v>84.067335999999997</v>
      </c>
      <c r="BA26">
        <f t="shared" si="1"/>
        <v>2820.7375440000001</v>
      </c>
      <c r="BD26">
        <v>4.2945000000000002</v>
      </c>
      <c r="BE26">
        <v>0</v>
      </c>
      <c r="BF26">
        <v>1.702E-2</v>
      </c>
      <c r="BG26">
        <v>0</v>
      </c>
      <c r="BH26">
        <v>0</v>
      </c>
      <c r="BI26">
        <v>0.83592</v>
      </c>
      <c r="BJ26">
        <v>0</v>
      </c>
      <c r="BK26">
        <v>0</v>
      </c>
      <c r="BL26">
        <v>0</v>
      </c>
      <c r="BM26">
        <v>0</v>
      </c>
      <c r="BN26">
        <v>2.0959999999999999E-2</v>
      </c>
      <c r="BO26">
        <v>2.0299999999999998</v>
      </c>
      <c r="BP26">
        <v>2.21</v>
      </c>
      <c r="BQ26">
        <v>3.4642300000000001</v>
      </c>
      <c r="BR26">
        <v>0</v>
      </c>
      <c r="BS26">
        <v>1.64</v>
      </c>
      <c r="BT26">
        <v>0</v>
      </c>
      <c r="BU26">
        <v>2.9693719999999999</v>
      </c>
      <c r="BV26">
        <v>1.342031</v>
      </c>
      <c r="BW26">
        <v>9.44</v>
      </c>
      <c r="BX26">
        <v>4.2584999999999997</v>
      </c>
      <c r="BY26">
        <v>0.26</v>
      </c>
      <c r="BZ26">
        <v>1.9378120000000001</v>
      </c>
      <c r="CA26">
        <v>3.5120239999999998</v>
      </c>
      <c r="CB26">
        <v>0.65</v>
      </c>
      <c r="CC26">
        <v>1.37</v>
      </c>
      <c r="CD26">
        <v>0.89</v>
      </c>
      <c r="CE26">
        <v>0.82</v>
      </c>
      <c r="CF26">
        <v>0.18</v>
      </c>
      <c r="CG26">
        <v>3.77</v>
      </c>
      <c r="CH26">
        <v>2.24E-2</v>
      </c>
      <c r="CI26">
        <v>5.34</v>
      </c>
      <c r="CJ26">
        <v>1.92</v>
      </c>
      <c r="CK26">
        <v>1.79</v>
      </c>
      <c r="CL26">
        <v>5.3144439999999999</v>
      </c>
      <c r="CM26">
        <v>1.870312</v>
      </c>
      <c r="CN26">
        <v>3.5429620000000002</v>
      </c>
      <c r="CO26">
        <v>2.25</v>
      </c>
      <c r="CP26">
        <v>0.99528000000000005</v>
      </c>
      <c r="CQ26">
        <v>2.79379</v>
      </c>
      <c r="CR26">
        <v>2.34</v>
      </c>
      <c r="CS26">
        <v>2.0619689999999999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84.067335999999997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99.441000000000003</v>
      </c>
      <c r="J27">
        <v>1.143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113.354</v>
      </c>
      <c r="Q27">
        <v>10.5616</v>
      </c>
      <c r="R27">
        <v>42.846803999999999</v>
      </c>
      <c r="S27">
        <v>26.620229999999999</v>
      </c>
      <c r="T27">
        <v>0.5625</v>
      </c>
      <c r="U27">
        <v>279.18</v>
      </c>
      <c r="V27">
        <v>18.140333999999999</v>
      </c>
      <c r="W27">
        <v>43.770769999999999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45.147199999999998</v>
      </c>
      <c r="AH27">
        <v>20.516999999999999</v>
      </c>
      <c r="AI27">
        <v>0</v>
      </c>
      <c r="AJ27">
        <v>0</v>
      </c>
      <c r="AK27">
        <v>55.624499999999998</v>
      </c>
      <c r="AL27">
        <v>2.5564</v>
      </c>
      <c r="AM27">
        <v>0</v>
      </c>
      <c r="AN27">
        <v>0.54852000000000001</v>
      </c>
      <c r="AO27">
        <v>0</v>
      </c>
      <c r="AP27">
        <v>0.76859999999999995</v>
      </c>
      <c r="AQ27">
        <v>15.84</v>
      </c>
      <c r="AR27">
        <v>11.04</v>
      </c>
      <c r="AS27">
        <v>10.358040000000001</v>
      </c>
      <c r="AT27">
        <v>11.2476</v>
      </c>
      <c r="AU27">
        <v>0</v>
      </c>
      <c r="AV27">
        <v>41.428800000000003</v>
      </c>
      <c r="AW27">
        <v>54.061799999999998</v>
      </c>
      <c r="AX27">
        <v>1.143</v>
      </c>
      <c r="AY27">
        <v>0</v>
      </c>
      <c r="AZ27">
        <f t="shared" si="0"/>
        <v>84.210135999999991</v>
      </c>
      <c r="BA27">
        <f t="shared" si="1"/>
        <v>2872.9958139999999</v>
      </c>
      <c r="BD27">
        <v>4.2945000000000002</v>
      </c>
      <c r="BE27">
        <v>0</v>
      </c>
      <c r="BF27">
        <v>1.702E-2</v>
      </c>
      <c r="BG27">
        <v>0</v>
      </c>
      <c r="BH27">
        <v>0</v>
      </c>
      <c r="BI27">
        <v>0.83592</v>
      </c>
      <c r="BJ27">
        <v>0</v>
      </c>
      <c r="BK27">
        <v>0</v>
      </c>
      <c r="BL27">
        <v>0</v>
      </c>
      <c r="BM27">
        <v>0</v>
      </c>
      <c r="BN27">
        <v>2.0959999999999999E-2</v>
      </c>
      <c r="BO27">
        <v>2.0299999999999998</v>
      </c>
      <c r="BP27">
        <v>2.21</v>
      </c>
      <c r="BQ27">
        <v>3.4642300000000001</v>
      </c>
      <c r="BR27">
        <v>0</v>
      </c>
      <c r="BS27">
        <v>1.64</v>
      </c>
      <c r="BT27">
        <v>0</v>
      </c>
      <c r="BU27">
        <v>2.9693719999999999</v>
      </c>
      <c r="BV27">
        <v>1.342031</v>
      </c>
      <c r="BW27">
        <v>9.44</v>
      </c>
      <c r="BX27">
        <v>4.2584999999999997</v>
      </c>
      <c r="BY27">
        <v>0.26</v>
      </c>
      <c r="BZ27">
        <v>1.9378120000000001</v>
      </c>
      <c r="CA27">
        <v>3.5120239999999998</v>
      </c>
      <c r="CB27">
        <v>0.65</v>
      </c>
      <c r="CC27">
        <v>1.37</v>
      </c>
      <c r="CD27">
        <v>0.89</v>
      </c>
      <c r="CE27">
        <v>0.82</v>
      </c>
      <c r="CF27">
        <v>0.18</v>
      </c>
      <c r="CG27">
        <v>3.77</v>
      </c>
      <c r="CH27">
        <v>0.16520000000000001</v>
      </c>
      <c r="CI27">
        <v>5.34</v>
      </c>
      <c r="CJ27">
        <v>1.92</v>
      </c>
      <c r="CK27">
        <v>1.79</v>
      </c>
      <c r="CL27">
        <v>5.3144439999999999</v>
      </c>
      <c r="CM27">
        <v>1.870312</v>
      </c>
      <c r="CN27">
        <v>3.5429620000000002</v>
      </c>
      <c r="CO27">
        <v>2.25</v>
      </c>
      <c r="CP27">
        <v>0.99528000000000005</v>
      </c>
      <c r="CQ27">
        <v>2.79379</v>
      </c>
      <c r="CR27">
        <v>2.34</v>
      </c>
      <c r="CS27">
        <v>2.0619689999999999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84.210135999999991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99.441000000000003</v>
      </c>
      <c r="J28">
        <v>1.143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113.354</v>
      </c>
      <c r="Q28">
        <v>10.5616</v>
      </c>
      <c r="R28">
        <v>42.846803999999999</v>
      </c>
      <c r="S28">
        <v>26.620229999999999</v>
      </c>
      <c r="T28">
        <v>0.5625</v>
      </c>
      <c r="U28">
        <v>279.18</v>
      </c>
      <c r="V28">
        <v>18.140333999999999</v>
      </c>
      <c r="W28">
        <v>43.770769999999999</v>
      </c>
      <c r="X28">
        <v>147.515625</v>
      </c>
      <c r="Y28">
        <v>0</v>
      </c>
      <c r="Z28">
        <v>1.1000000000000001</v>
      </c>
      <c r="AA28">
        <v>0</v>
      </c>
      <c r="AB28">
        <v>2.7759999999999998</v>
      </c>
      <c r="AC28">
        <v>0</v>
      </c>
      <c r="AD28">
        <v>9.0221999999999998</v>
      </c>
      <c r="AE28">
        <v>17.011199999999999</v>
      </c>
      <c r="AF28">
        <v>9.1440000000000001</v>
      </c>
      <c r="AG28">
        <v>45.147199999999998</v>
      </c>
      <c r="AH28">
        <v>43.965000000000003</v>
      </c>
      <c r="AI28">
        <v>0</v>
      </c>
      <c r="AJ28">
        <v>0</v>
      </c>
      <c r="AK28">
        <v>55.624499999999998</v>
      </c>
      <c r="AL28">
        <v>2.5564</v>
      </c>
      <c r="AM28">
        <v>0</v>
      </c>
      <c r="AN28">
        <v>0.54852000000000001</v>
      </c>
      <c r="AO28">
        <v>0</v>
      </c>
      <c r="AP28">
        <v>0.76859999999999995</v>
      </c>
      <c r="AQ28">
        <v>15.84</v>
      </c>
      <c r="AR28">
        <v>27.6</v>
      </c>
      <c r="AS28">
        <v>10.358040000000001</v>
      </c>
      <c r="AT28">
        <v>11.2476</v>
      </c>
      <c r="AU28">
        <v>0</v>
      </c>
      <c r="AV28">
        <v>41.428800000000003</v>
      </c>
      <c r="AW28">
        <v>54.061799999999998</v>
      </c>
      <c r="AX28">
        <v>1.143</v>
      </c>
      <c r="AY28">
        <v>0</v>
      </c>
      <c r="AZ28">
        <f t="shared" si="0"/>
        <v>84.733735999999993</v>
      </c>
      <c r="BA28">
        <f t="shared" si="1"/>
        <v>2926.4256139999998</v>
      </c>
      <c r="BD28">
        <v>4.2945000000000002</v>
      </c>
      <c r="BE28">
        <v>0</v>
      </c>
      <c r="BF28">
        <v>1.702E-2</v>
      </c>
      <c r="BG28">
        <v>0</v>
      </c>
      <c r="BH28">
        <v>0</v>
      </c>
      <c r="BI28">
        <v>0.83592</v>
      </c>
      <c r="BJ28">
        <v>0</v>
      </c>
      <c r="BK28">
        <v>0</v>
      </c>
      <c r="BL28">
        <v>0</v>
      </c>
      <c r="BM28">
        <v>0</v>
      </c>
      <c r="BN28">
        <v>2.0959999999999999E-2</v>
      </c>
      <c r="BO28">
        <v>2.0299999999999998</v>
      </c>
      <c r="BP28">
        <v>2.21</v>
      </c>
      <c r="BQ28">
        <v>3.4642300000000001</v>
      </c>
      <c r="BR28">
        <v>0</v>
      </c>
      <c r="BS28">
        <v>1.64</v>
      </c>
      <c r="BT28">
        <v>0.33600000000000002</v>
      </c>
      <c r="BU28">
        <v>2.9693719999999999</v>
      </c>
      <c r="BV28">
        <v>1.342031</v>
      </c>
      <c r="BW28">
        <v>9.44</v>
      </c>
      <c r="BX28">
        <v>4.2584999999999997</v>
      </c>
      <c r="BY28">
        <v>0.26</v>
      </c>
      <c r="BZ28">
        <v>1.9378120000000001</v>
      </c>
      <c r="CA28">
        <v>3.5120239999999998</v>
      </c>
      <c r="CB28">
        <v>0.65</v>
      </c>
      <c r="CC28">
        <v>1.37</v>
      </c>
      <c r="CD28">
        <v>0.89</v>
      </c>
      <c r="CE28">
        <v>0.82</v>
      </c>
      <c r="CF28">
        <v>0.18</v>
      </c>
      <c r="CG28">
        <v>3.77</v>
      </c>
      <c r="CH28">
        <v>0.3528</v>
      </c>
      <c r="CI28">
        <v>5.34</v>
      </c>
      <c r="CJ28">
        <v>1.92</v>
      </c>
      <c r="CK28">
        <v>1.79</v>
      </c>
      <c r="CL28">
        <v>5.3144439999999999</v>
      </c>
      <c r="CM28">
        <v>1.870312</v>
      </c>
      <c r="CN28">
        <v>3.5429620000000002</v>
      </c>
      <c r="CO28">
        <v>2.25</v>
      </c>
      <c r="CP28">
        <v>0.99528000000000005</v>
      </c>
      <c r="CQ28">
        <v>2.79379</v>
      </c>
      <c r="CR28">
        <v>2.34</v>
      </c>
      <c r="CS28">
        <v>2.0619689999999999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84.733735999999993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98.298000000000002</v>
      </c>
      <c r="J29">
        <v>2.286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113.354</v>
      </c>
      <c r="Q29">
        <v>10.5616</v>
      </c>
      <c r="R29">
        <v>42.846803999999999</v>
      </c>
      <c r="S29">
        <v>26.620229999999999</v>
      </c>
      <c r="T29">
        <v>0.5625</v>
      </c>
      <c r="U29">
        <v>279.18</v>
      </c>
      <c r="V29">
        <v>18.140333999999999</v>
      </c>
      <c r="W29">
        <v>43.770769999999999</v>
      </c>
      <c r="X29">
        <v>147.515625</v>
      </c>
      <c r="Y29">
        <v>0</v>
      </c>
      <c r="Z29">
        <v>7.15</v>
      </c>
      <c r="AA29">
        <v>0</v>
      </c>
      <c r="AB29">
        <v>5.5519999999999996</v>
      </c>
      <c r="AC29">
        <v>0</v>
      </c>
      <c r="AD29">
        <v>9.0221999999999998</v>
      </c>
      <c r="AE29">
        <v>34.022399999999998</v>
      </c>
      <c r="AF29">
        <v>9.1440000000000001</v>
      </c>
      <c r="AG29">
        <v>45.147199999999998</v>
      </c>
      <c r="AH29">
        <v>70.050899999999999</v>
      </c>
      <c r="AI29">
        <v>0</v>
      </c>
      <c r="AJ29">
        <v>0</v>
      </c>
      <c r="AK29">
        <v>55.624499999999998</v>
      </c>
      <c r="AL29">
        <v>2.5564</v>
      </c>
      <c r="AM29">
        <v>0</v>
      </c>
      <c r="AN29">
        <v>0.54852000000000001</v>
      </c>
      <c r="AO29">
        <v>0</v>
      </c>
      <c r="AP29">
        <v>0.76859999999999995</v>
      </c>
      <c r="AQ29">
        <v>32.603999999999999</v>
      </c>
      <c r="AR29">
        <v>27.6</v>
      </c>
      <c r="AS29">
        <v>10.358040000000001</v>
      </c>
      <c r="AT29">
        <v>11.2476</v>
      </c>
      <c r="AU29">
        <v>0</v>
      </c>
      <c r="AV29">
        <v>41.428800000000003</v>
      </c>
      <c r="AW29">
        <v>54.061799999999998</v>
      </c>
      <c r="AX29">
        <v>1.143</v>
      </c>
      <c r="AY29">
        <v>0</v>
      </c>
      <c r="AZ29">
        <f t="shared" si="0"/>
        <v>84.940640000000002</v>
      </c>
      <c r="BA29">
        <f t="shared" si="1"/>
        <v>2995.3196179999995</v>
      </c>
      <c r="BD29">
        <v>4.2945000000000002</v>
      </c>
      <c r="BE29">
        <v>0</v>
      </c>
      <c r="BF29">
        <v>1.5502999999999999E-2</v>
      </c>
      <c r="BG29">
        <v>0</v>
      </c>
      <c r="BH29">
        <v>1.2210000000000001E-3</v>
      </c>
      <c r="BI29">
        <v>0.83592</v>
      </c>
      <c r="BJ29">
        <v>0</v>
      </c>
      <c r="BK29">
        <v>0</v>
      </c>
      <c r="BL29">
        <v>0</v>
      </c>
      <c r="BM29">
        <v>0</v>
      </c>
      <c r="BN29">
        <v>2.0959999999999999E-2</v>
      </c>
      <c r="BO29">
        <v>2.0299999999999998</v>
      </c>
      <c r="BP29">
        <v>2.21</v>
      </c>
      <c r="BQ29">
        <v>3.4642300000000001</v>
      </c>
      <c r="BR29">
        <v>0</v>
      </c>
      <c r="BS29">
        <v>1.64</v>
      </c>
      <c r="BT29">
        <v>0.33600000000000002</v>
      </c>
      <c r="BU29">
        <v>2.9693719999999999</v>
      </c>
      <c r="BV29">
        <v>1.342031</v>
      </c>
      <c r="BW29">
        <v>9.44</v>
      </c>
      <c r="BX29">
        <v>4.2584999999999997</v>
      </c>
      <c r="BY29">
        <v>0.26</v>
      </c>
      <c r="BZ29">
        <v>1.9378120000000001</v>
      </c>
      <c r="CA29">
        <v>3.5120239999999998</v>
      </c>
      <c r="CB29">
        <v>0.65</v>
      </c>
      <c r="CC29">
        <v>1.37</v>
      </c>
      <c r="CD29">
        <v>0.89</v>
      </c>
      <c r="CE29">
        <v>0.82</v>
      </c>
      <c r="CF29">
        <v>0.18</v>
      </c>
      <c r="CG29">
        <v>3.77</v>
      </c>
      <c r="CH29">
        <v>0.56000000000000005</v>
      </c>
      <c r="CI29">
        <v>5.34</v>
      </c>
      <c r="CJ29">
        <v>1.92</v>
      </c>
      <c r="CK29">
        <v>1.79</v>
      </c>
      <c r="CL29">
        <v>5.3144439999999999</v>
      </c>
      <c r="CM29">
        <v>1.870312</v>
      </c>
      <c r="CN29">
        <v>3.5429620000000002</v>
      </c>
      <c r="CO29">
        <v>2.25</v>
      </c>
      <c r="CP29">
        <v>0.99528000000000005</v>
      </c>
      <c r="CQ29">
        <v>2.79379</v>
      </c>
      <c r="CR29">
        <v>2.34</v>
      </c>
      <c r="CS29">
        <v>2.0619689999999999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84.940640000000002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98.298000000000002</v>
      </c>
      <c r="J30">
        <v>2.286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113.354</v>
      </c>
      <c r="Q30">
        <v>10.5616</v>
      </c>
      <c r="R30">
        <v>42.846803999999999</v>
      </c>
      <c r="S30">
        <v>26.620229999999999</v>
      </c>
      <c r="T30">
        <v>0.5625</v>
      </c>
      <c r="U30">
        <v>279.18</v>
      </c>
      <c r="V30">
        <v>18.140333999999999</v>
      </c>
      <c r="W30">
        <v>43.770769999999999</v>
      </c>
      <c r="X30">
        <v>147.515625</v>
      </c>
      <c r="Y30">
        <v>0</v>
      </c>
      <c r="Z30">
        <v>13.1076</v>
      </c>
      <c r="AA30">
        <v>3.7919999999999998</v>
      </c>
      <c r="AB30">
        <v>8.3279999999999994</v>
      </c>
      <c r="AC30">
        <v>0</v>
      </c>
      <c r="AD30">
        <v>18.864599999999999</v>
      </c>
      <c r="AE30">
        <v>51.193080000000002</v>
      </c>
      <c r="AF30">
        <v>18.288</v>
      </c>
      <c r="AG30">
        <v>45.147199999999998</v>
      </c>
      <c r="AH30">
        <v>96.527600000000007</v>
      </c>
      <c r="AI30">
        <v>3.9569999999999999</v>
      </c>
      <c r="AJ30">
        <v>0</v>
      </c>
      <c r="AK30">
        <v>55.624499999999998</v>
      </c>
      <c r="AL30">
        <v>2.5564</v>
      </c>
      <c r="AM30">
        <v>5.4056800000000003</v>
      </c>
      <c r="AN30">
        <v>0.54852000000000001</v>
      </c>
      <c r="AO30">
        <v>0</v>
      </c>
      <c r="AP30">
        <v>0.76859999999999995</v>
      </c>
      <c r="AQ30">
        <v>47.52</v>
      </c>
      <c r="AR30">
        <v>11.04</v>
      </c>
      <c r="AS30">
        <v>10.358040000000001</v>
      </c>
      <c r="AT30">
        <v>11.2476</v>
      </c>
      <c r="AU30">
        <v>0</v>
      </c>
      <c r="AV30">
        <v>40.7712</v>
      </c>
      <c r="AW30">
        <v>54.061799999999998</v>
      </c>
      <c r="AX30">
        <v>1.143</v>
      </c>
      <c r="AY30">
        <v>0</v>
      </c>
      <c r="AZ30">
        <f t="shared" si="0"/>
        <v>85.544640000000001</v>
      </c>
      <c r="BA30">
        <f t="shared" si="1"/>
        <v>3078.1440779999994</v>
      </c>
      <c r="BD30">
        <v>4.2945000000000002</v>
      </c>
      <c r="BE30">
        <v>0</v>
      </c>
      <c r="BF30">
        <v>1.3061E-2</v>
      </c>
      <c r="BG30">
        <v>0</v>
      </c>
      <c r="BH30">
        <v>3.663E-3</v>
      </c>
      <c r="BI30">
        <v>0.83592</v>
      </c>
      <c r="BJ30">
        <v>0</v>
      </c>
      <c r="BK30">
        <v>0</v>
      </c>
      <c r="BL30">
        <v>0</v>
      </c>
      <c r="BM30">
        <v>0</v>
      </c>
      <c r="BN30">
        <v>2.0959999999999999E-2</v>
      </c>
      <c r="BO30">
        <v>2.0299999999999998</v>
      </c>
      <c r="BP30">
        <v>2.21</v>
      </c>
      <c r="BQ30">
        <v>3.4642300000000001</v>
      </c>
      <c r="BR30">
        <v>5.5199999999999999E-2</v>
      </c>
      <c r="BS30">
        <v>1.64</v>
      </c>
      <c r="BT30">
        <v>0.67200000000000004</v>
      </c>
      <c r="BU30">
        <v>2.9693719999999999</v>
      </c>
      <c r="BV30">
        <v>1.342031</v>
      </c>
      <c r="BW30">
        <v>9.44</v>
      </c>
      <c r="BX30">
        <v>4.2584999999999997</v>
      </c>
      <c r="BY30">
        <v>0.26</v>
      </c>
      <c r="BZ30">
        <v>1.9378120000000001</v>
      </c>
      <c r="CA30">
        <v>3.5120239999999998</v>
      </c>
      <c r="CB30">
        <v>0.65</v>
      </c>
      <c r="CC30">
        <v>1.37</v>
      </c>
      <c r="CD30">
        <v>0.89</v>
      </c>
      <c r="CE30">
        <v>0.82</v>
      </c>
      <c r="CF30">
        <v>0.18</v>
      </c>
      <c r="CG30">
        <v>3.77</v>
      </c>
      <c r="CH30">
        <v>0.77280000000000004</v>
      </c>
      <c r="CI30">
        <v>5.34</v>
      </c>
      <c r="CJ30">
        <v>1.92</v>
      </c>
      <c r="CK30">
        <v>1.79</v>
      </c>
      <c r="CL30">
        <v>5.3144439999999999</v>
      </c>
      <c r="CM30">
        <v>1.870312</v>
      </c>
      <c r="CN30">
        <v>3.5429620000000002</v>
      </c>
      <c r="CO30">
        <v>2.25</v>
      </c>
      <c r="CP30">
        <v>0.99528000000000005</v>
      </c>
      <c r="CQ30">
        <v>2.79379</v>
      </c>
      <c r="CR30">
        <v>2.34</v>
      </c>
      <c r="CS30">
        <v>2.0619689999999999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85.544640000000001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98.298000000000002</v>
      </c>
      <c r="J31">
        <v>2.286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113.354</v>
      </c>
      <c r="Q31">
        <v>10.5616</v>
      </c>
      <c r="R31">
        <v>42.846803999999999</v>
      </c>
      <c r="S31">
        <v>26.620229999999999</v>
      </c>
      <c r="T31">
        <v>0.5625</v>
      </c>
      <c r="U31">
        <v>279.18</v>
      </c>
      <c r="V31">
        <v>18.140333999999999</v>
      </c>
      <c r="W31">
        <v>43.770769999999999</v>
      </c>
      <c r="X31">
        <v>147.515625</v>
      </c>
      <c r="Y31">
        <v>0</v>
      </c>
      <c r="Z31">
        <v>13.1076</v>
      </c>
      <c r="AA31">
        <v>17.816079999999999</v>
      </c>
      <c r="AB31">
        <v>27.343599999999999</v>
      </c>
      <c r="AC31">
        <v>0</v>
      </c>
      <c r="AD31">
        <v>28.296900000000001</v>
      </c>
      <c r="AE31">
        <v>51.209028000000004</v>
      </c>
      <c r="AF31">
        <v>30.784800000000001</v>
      </c>
      <c r="AG31">
        <v>45.147199999999998</v>
      </c>
      <c r="AH31">
        <v>119.194</v>
      </c>
      <c r="AI31">
        <v>17.146999999999998</v>
      </c>
      <c r="AJ31">
        <v>0</v>
      </c>
      <c r="AK31">
        <v>55.624499999999998</v>
      </c>
      <c r="AL31">
        <v>2.5564</v>
      </c>
      <c r="AM31">
        <v>10.8941</v>
      </c>
      <c r="AN31">
        <v>0.54852000000000001</v>
      </c>
      <c r="AO31">
        <v>0</v>
      </c>
      <c r="AP31">
        <v>0.76859999999999995</v>
      </c>
      <c r="AQ31">
        <v>65.207999999999998</v>
      </c>
      <c r="AR31">
        <v>6.6239999999999997</v>
      </c>
      <c r="AS31">
        <v>10.358040000000001</v>
      </c>
      <c r="AT31">
        <v>11.2476</v>
      </c>
      <c r="AU31">
        <v>0</v>
      </c>
      <c r="AV31">
        <v>40.7712</v>
      </c>
      <c r="AW31">
        <v>54.061799999999998</v>
      </c>
      <c r="AX31">
        <v>1.143</v>
      </c>
      <c r="AY31">
        <v>0</v>
      </c>
      <c r="AZ31">
        <f t="shared" si="0"/>
        <v>86.716768000000002</v>
      </c>
      <c r="BA31">
        <f t="shared" si="1"/>
        <v>3188.9177540000001</v>
      </c>
      <c r="BD31">
        <v>4.2945000000000002</v>
      </c>
      <c r="BE31">
        <v>0</v>
      </c>
      <c r="BF31">
        <v>1.0619E-2</v>
      </c>
      <c r="BG31">
        <v>0</v>
      </c>
      <c r="BH31">
        <v>6.1050000000000002E-3</v>
      </c>
      <c r="BI31">
        <v>0.83592</v>
      </c>
      <c r="BJ31">
        <v>0</v>
      </c>
      <c r="BK31">
        <v>0</v>
      </c>
      <c r="BL31">
        <v>0</v>
      </c>
      <c r="BM31">
        <v>0</v>
      </c>
      <c r="BN31">
        <v>2.0959999999999999E-2</v>
      </c>
      <c r="BO31">
        <v>2.0299999999999998</v>
      </c>
      <c r="BP31">
        <v>2.21</v>
      </c>
      <c r="BQ31">
        <v>3.4642300000000001</v>
      </c>
      <c r="BR31">
        <v>0.49992799999999998</v>
      </c>
      <c r="BS31">
        <v>1.64</v>
      </c>
      <c r="BT31">
        <v>1.2474000000000001</v>
      </c>
      <c r="BU31">
        <v>2.9693719999999999</v>
      </c>
      <c r="BV31">
        <v>1.342031</v>
      </c>
      <c r="BW31">
        <v>9.44</v>
      </c>
      <c r="BX31">
        <v>4.2584999999999997</v>
      </c>
      <c r="BY31">
        <v>0.26</v>
      </c>
      <c r="BZ31">
        <v>1.9378120000000001</v>
      </c>
      <c r="CA31">
        <v>3.5120239999999998</v>
      </c>
      <c r="CB31">
        <v>0.65</v>
      </c>
      <c r="CC31">
        <v>1.34</v>
      </c>
      <c r="CD31">
        <v>0.89</v>
      </c>
      <c r="CE31">
        <v>0.82</v>
      </c>
      <c r="CF31">
        <v>0.18</v>
      </c>
      <c r="CG31">
        <v>3.77</v>
      </c>
      <c r="CH31">
        <v>0.95479999999999998</v>
      </c>
      <c r="CI31">
        <v>5.34</v>
      </c>
      <c r="CJ31">
        <v>1.92</v>
      </c>
      <c r="CK31">
        <v>1.79</v>
      </c>
      <c r="CL31">
        <v>5.3144439999999999</v>
      </c>
      <c r="CM31">
        <v>1.870312</v>
      </c>
      <c r="CN31">
        <v>3.5429620000000002</v>
      </c>
      <c r="CO31">
        <v>2.25</v>
      </c>
      <c r="CP31">
        <v>0.99528000000000005</v>
      </c>
      <c r="CQ31">
        <v>2.79379</v>
      </c>
      <c r="CR31">
        <v>2.34</v>
      </c>
      <c r="CS31">
        <v>2.0619689999999999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86.716768000000002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98.298000000000002</v>
      </c>
      <c r="J32">
        <v>2.286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113.354</v>
      </c>
      <c r="Q32">
        <v>10.5616</v>
      </c>
      <c r="R32">
        <v>42.846803999999999</v>
      </c>
      <c r="S32">
        <v>26.620229999999999</v>
      </c>
      <c r="T32">
        <v>0.5625</v>
      </c>
      <c r="U32">
        <v>279.18</v>
      </c>
      <c r="V32">
        <v>18.140333999999999</v>
      </c>
      <c r="W32">
        <v>43.770769999999999</v>
      </c>
      <c r="X32">
        <v>147.515625</v>
      </c>
      <c r="Y32">
        <v>0</v>
      </c>
      <c r="Z32">
        <v>13.1076</v>
      </c>
      <c r="AA32">
        <v>28.09872</v>
      </c>
      <c r="AB32">
        <v>41.140320000000003</v>
      </c>
      <c r="AC32">
        <v>0</v>
      </c>
      <c r="AD32">
        <v>28.296900000000001</v>
      </c>
      <c r="AE32">
        <v>51.209028000000004</v>
      </c>
      <c r="AF32">
        <v>30.784800000000001</v>
      </c>
      <c r="AG32">
        <v>45.147199999999998</v>
      </c>
      <c r="AH32">
        <v>120.65949999999999</v>
      </c>
      <c r="AI32">
        <v>17.146999999999998</v>
      </c>
      <c r="AJ32">
        <v>0</v>
      </c>
      <c r="AK32">
        <v>55.624499999999998</v>
      </c>
      <c r="AL32">
        <v>2.5564</v>
      </c>
      <c r="AM32">
        <v>16.38252</v>
      </c>
      <c r="AN32">
        <v>0.54852000000000001</v>
      </c>
      <c r="AO32">
        <v>0</v>
      </c>
      <c r="AP32">
        <v>0.76859999999999995</v>
      </c>
      <c r="AQ32">
        <v>65.207999999999998</v>
      </c>
      <c r="AR32">
        <v>6.6239999999999997</v>
      </c>
      <c r="AS32">
        <v>10.358040000000001</v>
      </c>
      <c r="AT32">
        <v>11.2476</v>
      </c>
      <c r="AU32">
        <v>0</v>
      </c>
      <c r="AV32">
        <v>40.7712</v>
      </c>
      <c r="AW32">
        <v>54.061799999999998</v>
      </c>
      <c r="AX32">
        <v>1.143</v>
      </c>
      <c r="AY32">
        <v>0</v>
      </c>
      <c r="AZ32">
        <f t="shared" si="0"/>
        <v>86.727968000000004</v>
      </c>
      <c r="BA32">
        <f t="shared" si="1"/>
        <v>3219.9622340000001</v>
      </c>
      <c r="BD32">
        <v>4.2945000000000002</v>
      </c>
      <c r="BE32">
        <v>0</v>
      </c>
      <c r="BF32">
        <v>8.1770000000000002E-3</v>
      </c>
      <c r="BG32">
        <v>0</v>
      </c>
      <c r="BH32">
        <v>8.5470000000000008E-3</v>
      </c>
      <c r="BI32">
        <v>0.83592</v>
      </c>
      <c r="BJ32">
        <v>0</v>
      </c>
      <c r="BK32">
        <v>0</v>
      </c>
      <c r="BL32">
        <v>0</v>
      </c>
      <c r="BM32">
        <v>0</v>
      </c>
      <c r="BN32">
        <v>2.0959999999999999E-2</v>
      </c>
      <c r="BO32">
        <v>2.0299999999999998</v>
      </c>
      <c r="BP32">
        <v>2.21</v>
      </c>
      <c r="BQ32">
        <v>3.4642300000000001</v>
      </c>
      <c r="BR32">
        <v>0.49992799999999998</v>
      </c>
      <c r="BS32">
        <v>1.64</v>
      </c>
      <c r="BT32">
        <v>1.2474000000000001</v>
      </c>
      <c r="BU32">
        <v>2.9693719999999999</v>
      </c>
      <c r="BV32">
        <v>1.342031</v>
      </c>
      <c r="BW32">
        <v>9.44</v>
      </c>
      <c r="BX32">
        <v>4.2584999999999997</v>
      </c>
      <c r="BY32">
        <v>0.26</v>
      </c>
      <c r="BZ32">
        <v>1.9378120000000001</v>
      </c>
      <c r="CA32">
        <v>3.5120239999999998</v>
      </c>
      <c r="CB32">
        <v>0.65</v>
      </c>
      <c r="CC32">
        <v>1.34</v>
      </c>
      <c r="CD32">
        <v>0.89</v>
      </c>
      <c r="CE32">
        <v>0.82</v>
      </c>
      <c r="CF32">
        <v>0.18</v>
      </c>
      <c r="CG32">
        <v>3.77</v>
      </c>
      <c r="CH32">
        <v>0.96599999999999997</v>
      </c>
      <c r="CI32">
        <v>5.34</v>
      </c>
      <c r="CJ32">
        <v>1.92</v>
      </c>
      <c r="CK32">
        <v>1.79</v>
      </c>
      <c r="CL32">
        <v>5.3144439999999999</v>
      </c>
      <c r="CM32">
        <v>1.870312</v>
      </c>
      <c r="CN32">
        <v>3.5429620000000002</v>
      </c>
      <c r="CO32">
        <v>2.25</v>
      </c>
      <c r="CP32">
        <v>0.99528000000000005</v>
      </c>
      <c r="CQ32">
        <v>2.79379</v>
      </c>
      <c r="CR32">
        <v>2.34</v>
      </c>
      <c r="CS32">
        <v>2.0619689999999999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86.727968000000004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98.298000000000002</v>
      </c>
      <c r="J33">
        <v>2.286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113.354</v>
      </c>
      <c r="Q33">
        <v>10.5616</v>
      </c>
      <c r="R33">
        <v>42.846803999999999</v>
      </c>
      <c r="S33">
        <v>26.620229999999999</v>
      </c>
      <c r="T33">
        <v>0.5625</v>
      </c>
      <c r="U33">
        <v>279.18</v>
      </c>
      <c r="V33">
        <v>18.140333999999999</v>
      </c>
      <c r="W33">
        <v>43.770769999999999</v>
      </c>
      <c r="X33">
        <v>147.515625</v>
      </c>
      <c r="Y33">
        <v>0</v>
      </c>
      <c r="Z33">
        <v>13.1076</v>
      </c>
      <c r="AA33">
        <v>28.09872</v>
      </c>
      <c r="AB33">
        <v>41.140320000000003</v>
      </c>
      <c r="AC33">
        <v>0</v>
      </c>
      <c r="AD33">
        <v>28.296900000000001</v>
      </c>
      <c r="AE33">
        <v>51.209028000000004</v>
      </c>
      <c r="AF33">
        <v>30.784800000000001</v>
      </c>
      <c r="AG33">
        <v>45.147199999999998</v>
      </c>
      <c r="AH33">
        <v>120.65949999999999</v>
      </c>
      <c r="AI33">
        <v>17.146999999999998</v>
      </c>
      <c r="AJ33">
        <v>0</v>
      </c>
      <c r="AK33">
        <v>55.624499999999998</v>
      </c>
      <c r="AL33">
        <v>12.782</v>
      </c>
      <c r="AM33">
        <v>16.38252</v>
      </c>
      <c r="AN33">
        <v>0.54852000000000001</v>
      </c>
      <c r="AO33">
        <v>0</v>
      </c>
      <c r="AP33">
        <v>0.76859999999999995</v>
      </c>
      <c r="AQ33">
        <v>65.207999999999998</v>
      </c>
      <c r="AR33">
        <v>11.04</v>
      </c>
      <c r="AS33">
        <v>10.358040000000001</v>
      </c>
      <c r="AT33">
        <v>11.2476</v>
      </c>
      <c r="AU33">
        <v>0</v>
      </c>
      <c r="AV33">
        <v>40.7712</v>
      </c>
      <c r="AW33">
        <v>54.061799999999998</v>
      </c>
      <c r="AX33">
        <v>1.143</v>
      </c>
      <c r="AY33">
        <v>0</v>
      </c>
      <c r="AZ33">
        <f t="shared" si="0"/>
        <v>86.837968000000004</v>
      </c>
      <c r="BA33">
        <f t="shared" si="1"/>
        <v>3234.7138340000001</v>
      </c>
      <c r="BD33">
        <v>4.2945000000000002</v>
      </c>
      <c r="BE33">
        <v>0</v>
      </c>
      <c r="BF33">
        <v>5.7349999999999996E-3</v>
      </c>
      <c r="BG33">
        <v>0</v>
      </c>
      <c r="BH33">
        <v>1.0989000000000001E-2</v>
      </c>
      <c r="BI33">
        <v>0.83592</v>
      </c>
      <c r="BJ33">
        <v>0</v>
      </c>
      <c r="BK33">
        <v>0</v>
      </c>
      <c r="BL33">
        <v>0</v>
      </c>
      <c r="BM33">
        <v>0</v>
      </c>
      <c r="BN33">
        <v>2.0959999999999999E-2</v>
      </c>
      <c r="BO33">
        <v>2.0299999999999998</v>
      </c>
      <c r="BP33">
        <v>2.21</v>
      </c>
      <c r="BQ33">
        <v>3.4642300000000001</v>
      </c>
      <c r="BR33">
        <v>0.49992799999999998</v>
      </c>
      <c r="BS33">
        <v>1.64</v>
      </c>
      <c r="BT33">
        <v>1.2474000000000001</v>
      </c>
      <c r="BU33">
        <v>2.9693719999999999</v>
      </c>
      <c r="BV33">
        <v>1.342031</v>
      </c>
      <c r="BW33">
        <v>9.44</v>
      </c>
      <c r="BX33">
        <v>4.2584999999999997</v>
      </c>
      <c r="BY33">
        <v>0.26</v>
      </c>
      <c r="BZ33">
        <v>1.9378120000000001</v>
      </c>
      <c r="CA33">
        <v>3.5120239999999998</v>
      </c>
      <c r="CB33">
        <v>0.65</v>
      </c>
      <c r="CC33">
        <v>1.34</v>
      </c>
      <c r="CD33">
        <v>0.89</v>
      </c>
      <c r="CE33">
        <v>0.82</v>
      </c>
      <c r="CF33">
        <v>0.18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5.3144439999999999</v>
      </c>
      <c r="CM33">
        <v>1.870312</v>
      </c>
      <c r="CN33">
        <v>3.5429620000000002</v>
      </c>
      <c r="CO33">
        <v>2.36</v>
      </c>
      <c r="CP33">
        <v>0.99528000000000005</v>
      </c>
      <c r="CQ33">
        <v>2.79379</v>
      </c>
      <c r="CR33">
        <v>2.34</v>
      </c>
      <c r="CS33">
        <v>2.0619689999999999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86.837968000000004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98.298000000000002</v>
      </c>
      <c r="J34">
        <v>2.286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113.354</v>
      </c>
      <c r="Q34">
        <v>10.5616</v>
      </c>
      <c r="R34">
        <v>42.846803999999999</v>
      </c>
      <c r="S34">
        <v>26.620229999999999</v>
      </c>
      <c r="T34">
        <v>0.5625</v>
      </c>
      <c r="U34">
        <v>279.18</v>
      </c>
      <c r="V34">
        <v>18.140333999999999</v>
      </c>
      <c r="W34">
        <v>43.770769999999999</v>
      </c>
      <c r="X34">
        <v>147.515625</v>
      </c>
      <c r="Y34">
        <v>0</v>
      </c>
      <c r="Z34">
        <v>13.1076</v>
      </c>
      <c r="AA34">
        <v>28.09872</v>
      </c>
      <c r="AB34">
        <v>41.140320000000003</v>
      </c>
      <c r="AC34">
        <v>0</v>
      </c>
      <c r="AD34">
        <v>28.296900000000001</v>
      </c>
      <c r="AE34">
        <v>51.209028000000004</v>
      </c>
      <c r="AF34">
        <v>30.784800000000001</v>
      </c>
      <c r="AG34">
        <v>45.147199999999998</v>
      </c>
      <c r="AH34">
        <v>120.65949999999999</v>
      </c>
      <c r="AI34">
        <v>17.146999999999998</v>
      </c>
      <c r="AJ34">
        <v>0</v>
      </c>
      <c r="AK34">
        <v>55.624499999999998</v>
      </c>
      <c r="AL34">
        <v>40.088999999999999</v>
      </c>
      <c r="AM34">
        <v>16.38252</v>
      </c>
      <c r="AN34">
        <v>0.54852000000000001</v>
      </c>
      <c r="AO34">
        <v>0</v>
      </c>
      <c r="AP34">
        <v>0.76859999999999995</v>
      </c>
      <c r="AQ34">
        <v>65.207999999999998</v>
      </c>
      <c r="AR34">
        <v>27.6</v>
      </c>
      <c r="AS34">
        <v>16.680479999999999</v>
      </c>
      <c r="AT34">
        <v>11.2476</v>
      </c>
      <c r="AU34">
        <v>0</v>
      </c>
      <c r="AV34">
        <v>40.7712</v>
      </c>
      <c r="AW34">
        <v>54.061799999999998</v>
      </c>
      <c r="AX34">
        <v>1.143</v>
      </c>
      <c r="AY34">
        <v>0</v>
      </c>
      <c r="AZ34">
        <f t="shared" si="0"/>
        <v>86.918005000000008</v>
      </c>
      <c r="BA34">
        <f t="shared" si="1"/>
        <v>3284.983311</v>
      </c>
      <c r="BD34">
        <v>4.2945000000000002</v>
      </c>
      <c r="BE34">
        <v>0</v>
      </c>
      <c r="BF34">
        <v>5.7349999999999996E-3</v>
      </c>
      <c r="BG34">
        <v>0</v>
      </c>
      <c r="BH34">
        <v>1.1025999999999999E-2</v>
      </c>
      <c r="BI34">
        <v>0.83592</v>
      </c>
      <c r="BJ34">
        <v>0</v>
      </c>
      <c r="BK34">
        <v>0</v>
      </c>
      <c r="BL34">
        <v>0</v>
      </c>
      <c r="BM34">
        <v>0</v>
      </c>
      <c r="BN34">
        <v>2.0959999999999999E-2</v>
      </c>
      <c r="BO34">
        <v>2.0299999999999998</v>
      </c>
      <c r="BP34">
        <v>2.21</v>
      </c>
      <c r="BQ34">
        <v>3.4642300000000001</v>
      </c>
      <c r="BR34">
        <v>0.49992799999999998</v>
      </c>
      <c r="BS34">
        <v>1.64</v>
      </c>
      <c r="BT34">
        <v>1.2474000000000001</v>
      </c>
      <c r="BU34">
        <v>2.9693719999999999</v>
      </c>
      <c r="BV34">
        <v>1.342031</v>
      </c>
      <c r="BW34">
        <v>9.44</v>
      </c>
      <c r="BX34">
        <v>4.2584999999999997</v>
      </c>
      <c r="BY34">
        <v>0.26</v>
      </c>
      <c r="BZ34">
        <v>1.9378120000000001</v>
      </c>
      <c r="CA34">
        <v>3.5120239999999998</v>
      </c>
      <c r="CB34">
        <v>0.65</v>
      </c>
      <c r="CC34">
        <v>1.34</v>
      </c>
      <c r="CD34">
        <v>0.89</v>
      </c>
      <c r="CE34">
        <v>0.82</v>
      </c>
      <c r="CF34">
        <v>0.18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5.3144439999999999</v>
      </c>
      <c r="CM34">
        <v>1.870312</v>
      </c>
      <c r="CN34">
        <v>3.5429620000000002</v>
      </c>
      <c r="CO34">
        <v>2.44</v>
      </c>
      <c r="CP34">
        <v>0.99528000000000005</v>
      </c>
      <c r="CQ34">
        <v>2.79379</v>
      </c>
      <c r="CR34">
        <v>2.34</v>
      </c>
      <c r="CS34">
        <v>2.0619689999999999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86.918005000000008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0</v>
      </c>
      <c r="H35">
        <v>0</v>
      </c>
      <c r="I35">
        <v>98.298000000000002</v>
      </c>
      <c r="J35">
        <v>2.286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113.354</v>
      </c>
      <c r="Q35">
        <v>10.5616</v>
      </c>
      <c r="R35">
        <v>42.846803999999999</v>
      </c>
      <c r="S35">
        <v>26.620229999999999</v>
      </c>
      <c r="T35">
        <v>0.5625</v>
      </c>
      <c r="U35">
        <v>279.18</v>
      </c>
      <c r="V35">
        <v>18.140333999999999</v>
      </c>
      <c r="W35">
        <v>43.770769999999999</v>
      </c>
      <c r="X35">
        <v>147.515625</v>
      </c>
      <c r="Y35">
        <v>0</v>
      </c>
      <c r="Z35">
        <v>13.09</v>
      </c>
      <c r="AA35">
        <v>28.09872</v>
      </c>
      <c r="AB35">
        <v>41.140320000000003</v>
      </c>
      <c r="AC35">
        <v>0</v>
      </c>
      <c r="AD35">
        <v>28.296900000000001</v>
      </c>
      <c r="AE35">
        <v>51.209028000000004</v>
      </c>
      <c r="AF35">
        <v>30.784800000000001</v>
      </c>
      <c r="AG35">
        <v>45.147199999999998</v>
      </c>
      <c r="AH35">
        <v>120.65949999999999</v>
      </c>
      <c r="AI35">
        <v>17.146999999999998</v>
      </c>
      <c r="AJ35">
        <v>0</v>
      </c>
      <c r="AK35">
        <v>55.624499999999998</v>
      </c>
      <c r="AL35">
        <v>40.088999999999999</v>
      </c>
      <c r="AM35">
        <v>10.8941</v>
      </c>
      <c r="AN35">
        <v>0.54852000000000001</v>
      </c>
      <c r="AO35">
        <v>0</v>
      </c>
      <c r="AP35">
        <v>0.76859999999999995</v>
      </c>
      <c r="AQ35">
        <v>65.207999999999998</v>
      </c>
      <c r="AR35">
        <v>27.6</v>
      </c>
      <c r="AS35">
        <v>16.680479999999999</v>
      </c>
      <c r="AT35">
        <v>11.2476</v>
      </c>
      <c r="AU35">
        <v>0</v>
      </c>
      <c r="AV35">
        <v>40.7712</v>
      </c>
      <c r="AW35">
        <v>76.681799999999996</v>
      </c>
      <c r="AX35">
        <v>1.143</v>
      </c>
      <c r="AY35">
        <v>0</v>
      </c>
      <c r="AZ35">
        <f t="shared" si="0"/>
        <v>86.968005000000005</v>
      </c>
      <c r="BA35">
        <f t="shared" si="1"/>
        <v>3279.5272910000003</v>
      </c>
      <c r="BD35">
        <v>4.2945000000000002</v>
      </c>
      <c r="BE35">
        <v>0</v>
      </c>
      <c r="BF35">
        <v>5.7349999999999996E-3</v>
      </c>
      <c r="BG35">
        <v>0</v>
      </c>
      <c r="BH35">
        <v>1.1025999999999999E-2</v>
      </c>
      <c r="BI35">
        <v>0.83592</v>
      </c>
      <c r="BJ35">
        <v>0</v>
      </c>
      <c r="BK35">
        <v>0</v>
      </c>
      <c r="BL35">
        <v>0</v>
      </c>
      <c r="BM35">
        <v>0</v>
      </c>
      <c r="BN35">
        <v>2.0959999999999999E-2</v>
      </c>
      <c r="BO35">
        <v>2.0299999999999998</v>
      </c>
      <c r="BP35">
        <v>2.21</v>
      </c>
      <c r="BQ35">
        <v>3.4642300000000001</v>
      </c>
      <c r="BR35">
        <v>0.49992799999999998</v>
      </c>
      <c r="BS35">
        <v>1.64</v>
      </c>
      <c r="BT35">
        <v>1.2474000000000001</v>
      </c>
      <c r="BU35">
        <v>2.9693719999999999</v>
      </c>
      <c r="BV35">
        <v>1.342031</v>
      </c>
      <c r="BW35">
        <v>9.44</v>
      </c>
      <c r="BX35">
        <v>4.2584999999999997</v>
      </c>
      <c r="BY35">
        <v>0.26</v>
      </c>
      <c r="BZ35">
        <v>1.9378120000000001</v>
      </c>
      <c r="CA35">
        <v>3.5120239999999998</v>
      </c>
      <c r="CB35">
        <v>0.65</v>
      </c>
      <c r="CC35">
        <v>1.34</v>
      </c>
      <c r="CD35">
        <v>0.89</v>
      </c>
      <c r="CE35">
        <v>0.82</v>
      </c>
      <c r="CF35">
        <v>0.18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5.3144439999999999</v>
      </c>
      <c r="CM35">
        <v>1.870312</v>
      </c>
      <c r="CN35">
        <v>3.5429620000000002</v>
      </c>
      <c r="CO35">
        <v>2.4900000000000002</v>
      </c>
      <c r="CP35">
        <v>0.99528000000000005</v>
      </c>
      <c r="CQ35">
        <v>2.79379</v>
      </c>
      <c r="CR35">
        <v>2.34</v>
      </c>
      <c r="CS35">
        <v>2.0619689999999999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86.968005000000005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0</v>
      </c>
      <c r="H36">
        <v>0</v>
      </c>
      <c r="I36">
        <v>97.155000000000001</v>
      </c>
      <c r="J36">
        <v>2.286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113.354</v>
      </c>
      <c r="Q36">
        <v>10.5616</v>
      </c>
      <c r="R36">
        <v>42.846803999999999</v>
      </c>
      <c r="S36">
        <v>26.620229999999999</v>
      </c>
      <c r="T36">
        <v>0.5625</v>
      </c>
      <c r="U36">
        <v>279.18</v>
      </c>
      <c r="V36">
        <v>18.140333999999999</v>
      </c>
      <c r="W36">
        <v>43.770769999999999</v>
      </c>
      <c r="X36">
        <v>147.515625</v>
      </c>
      <c r="Y36">
        <v>0</v>
      </c>
      <c r="Z36">
        <v>13.09</v>
      </c>
      <c r="AA36">
        <v>17.774999999999999</v>
      </c>
      <c r="AB36">
        <v>27.343599999999999</v>
      </c>
      <c r="AC36">
        <v>0</v>
      </c>
      <c r="AD36">
        <v>28.296900000000001</v>
      </c>
      <c r="AE36">
        <v>51.209028000000004</v>
      </c>
      <c r="AF36">
        <v>30.784800000000001</v>
      </c>
      <c r="AG36">
        <v>45.147199999999998</v>
      </c>
      <c r="AH36">
        <v>119.194</v>
      </c>
      <c r="AI36">
        <v>17.146999999999998</v>
      </c>
      <c r="AJ36">
        <v>0</v>
      </c>
      <c r="AK36">
        <v>55.624499999999998</v>
      </c>
      <c r="AL36">
        <v>40.088999999999999</v>
      </c>
      <c r="AM36">
        <v>5.4608400000000001</v>
      </c>
      <c r="AN36">
        <v>0.54852000000000001</v>
      </c>
      <c r="AO36">
        <v>0</v>
      </c>
      <c r="AP36">
        <v>0.76859999999999995</v>
      </c>
      <c r="AQ36">
        <v>65.207999999999998</v>
      </c>
      <c r="AR36">
        <v>11.04</v>
      </c>
      <c r="AS36">
        <v>16.680479999999999</v>
      </c>
      <c r="AT36">
        <v>11.2476</v>
      </c>
      <c r="AU36">
        <v>0</v>
      </c>
      <c r="AV36">
        <v>40.7712</v>
      </c>
      <c r="AW36">
        <v>76.681799999999996</v>
      </c>
      <c r="AX36">
        <v>1.143</v>
      </c>
      <c r="AY36">
        <v>0</v>
      </c>
      <c r="AZ36">
        <f t="shared" si="0"/>
        <v>87.036805000000001</v>
      </c>
      <c r="BA36">
        <f t="shared" si="1"/>
        <v>3230.8738910000006</v>
      </c>
      <c r="BD36">
        <v>4.2945000000000002</v>
      </c>
      <c r="BE36">
        <v>0</v>
      </c>
      <c r="BF36">
        <v>5.7349999999999996E-3</v>
      </c>
      <c r="BG36">
        <v>0</v>
      </c>
      <c r="BH36">
        <v>1.1025999999999999E-2</v>
      </c>
      <c r="BI36">
        <v>0.83592</v>
      </c>
      <c r="BJ36">
        <v>0</v>
      </c>
      <c r="BK36">
        <v>0</v>
      </c>
      <c r="BL36">
        <v>0</v>
      </c>
      <c r="BM36">
        <v>0</v>
      </c>
      <c r="BN36">
        <v>2.0959999999999999E-2</v>
      </c>
      <c r="BO36">
        <v>2.0299999999999998</v>
      </c>
      <c r="BP36">
        <v>2.21</v>
      </c>
      <c r="BQ36">
        <v>3.4642300000000001</v>
      </c>
      <c r="BR36">
        <v>0.49992799999999998</v>
      </c>
      <c r="BS36">
        <v>1.64</v>
      </c>
      <c r="BT36">
        <v>1.2474000000000001</v>
      </c>
      <c r="BU36">
        <v>2.9693719999999999</v>
      </c>
      <c r="BV36">
        <v>1.342031</v>
      </c>
      <c r="BW36">
        <v>9.44</v>
      </c>
      <c r="BX36">
        <v>4.2584999999999997</v>
      </c>
      <c r="BY36">
        <v>0.26</v>
      </c>
      <c r="BZ36">
        <v>1.9378120000000001</v>
      </c>
      <c r="CA36">
        <v>3.5120239999999998</v>
      </c>
      <c r="CB36">
        <v>0.65</v>
      </c>
      <c r="CC36">
        <v>1.34</v>
      </c>
      <c r="CD36">
        <v>0.89</v>
      </c>
      <c r="CE36">
        <v>0.82</v>
      </c>
      <c r="CF36">
        <v>0.18</v>
      </c>
      <c r="CG36">
        <v>3.77</v>
      </c>
      <c r="CH36">
        <v>0.95479999999999998</v>
      </c>
      <c r="CI36">
        <v>5.34</v>
      </c>
      <c r="CJ36">
        <v>1.92</v>
      </c>
      <c r="CK36">
        <v>1.79</v>
      </c>
      <c r="CL36">
        <v>5.3144439999999999</v>
      </c>
      <c r="CM36">
        <v>1.870312</v>
      </c>
      <c r="CN36">
        <v>3.5429620000000002</v>
      </c>
      <c r="CO36">
        <v>2.57</v>
      </c>
      <c r="CP36">
        <v>0.99528000000000005</v>
      </c>
      <c r="CQ36">
        <v>2.79379</v>
      </c>
      <c r="CR36">
        <v>2.34</v>
      </c>
      <c r="CS36">
        <v>2.0619689999999999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87.036805000000001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0</v>
      </c>
      <c r="H37">
        <v>0</v>
      </c>
      <c r="I37">
        <v>97.155000000000001</v>
      </c>
      <c r="J37">
        <v>2.286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113.354</v>
      </c>
      <c r="Q37">
        <v>10.5616</v>
      </c>
      <c r="R37">
        <v>42.846803999999999</v>
      </c>
      <c r="S37">
        <v>26.620229999999999</v>
      </c>
      <c r="T37">
        <v>0.5625</v>
      </c>
      <c r="U37">
        <v>279.18</v>
      </c>
      <c r="V37">
        <v>18.140333999999999</v>
      </c>
      <c r="W37">
        <v>43.770769999999999</v>
      </c>
      <c r="X37">
        <v>147.515625</v>
      </c>
      <c r="Y37">
        <v>0</v>
      </c>
      <c r="Z37">
        <v>7.15</v>
      </c>
      <c r="AA37">
        <v>3.7919999999999998</v>
      </c>
      <c r="AB37">
        <v>5.5519999999999996</v>
      </c>
      <c r="AC37">
        <v>0</v>
      </c>
      <c r="AD37">
        <v>28.296900000000001</v>
      </c>
      <c r="AE37">
        <v>34.022399999999998</v>
      </c>
      <c r="AF37">
        <v>18.288</v>
      </c>
      <c r="AG37">
        <v>45.147199999999998</v>
      </c>
      <c r="AH37">
        <v>96.527600000000007</v>
      </c>
      <c r="AI37">
        <v>5.2759999999999998</v>
      </c>
      <c r="AJ37">
        <v>0</v>
      </c>
      <c r="AK37">
        <v>55.624499999999998</v>
      </c>
      <c r="AL37">
        <v>40.088999999999999</v>
      </c>
      <c r="AM37">
        <v>0</v>
      </c>
      <c r="AN37">
        <v>0.54852000000000001</v>
      </c>
      <c r="AO37">
        <v>0</v>
      </c>
      <c r="AP37">
        <v>0.76859999999999995</v>
      </c>
      <c r="AQ37">
        <v>65.207999999999998</v>
      </c>
      <c r="AR37">
        <v>11.04</v>
      </c>
      <c r="AS37">
        <v>16.680479999999999</v>
      </c>
      <c r="AT37">
        <v>11.2476</v>
      </c>
      <c r="AU37">
        <v>0</v>
      </c>
      <c r="AV37">
        <v>40.7712</v>
      </c>
      <c r="AW37">
        <v>76.681799999999996</v>
      </c>
      <c r="AX37">
        <v>1.143</v>
      </c>
      <c r="AY37">
        <v>0</v>
      </c>
      <c r="AZ37">
        <f t="shared" si="0"/>
        <v>85.943642999999994</v>
      </c>
      <c r="BA37">
        <f t="shared" si="1"/>
        <v>3118.3844609999996</v>
      </c>
      <c r="BD37">
        <v>4.2945000000000002</v>
      </c>
      <c r="BE37">
        <v>0</v>
      </c>
      <c r="BF37">
        <v>5.7349999999999996E-3</v>
      </c>
      <c r="BG37">
        <v>0</v>
      </c>
      <c r="BH37">
        <v>1.0952E-2</v>
      </c>
      <c r="BI37">
        <v>0.83592</v>
      </c>
      <c r="BJ37">
        <v>0</v>
      </c>
      <c r="BK37">
        <v>0</v>
      </c>
      <c r="BL37">
        <v>0</v>
      </c>
      <c r="BM37">
        <v>0</v>
      </c>
      <c r="BN37">
        <v>2.0799999999999999E-2</v>
      </c>
      <c r="BO37">
        <v>2.0299999999999998</v>
      </c>
      <c r="BP37">
        <v>2.21</v>
      </c>
      <c r="BQ37">
        <v>3.4642300000000001</v>
      </c>
      <c r="BR37">
        <v>5.5199999999999999E-2</v>
      </c>
      <c r="BS37">
        <v>1.64</v>
      </c>
      <c r="BT37">
        <v>0.78120000000000001</v>
      </c>
      <c r="BU37">
        <v>2.9693719999999999</v>
      </c>
      <c r="BV37">
        <v>1.342031</v>
      </c>
      <c r="BW37">
        <v>9.44</v>
      </c>
      <c r="BX37">
        <v>4.2584999999999997</v>
      </c>
      <c r="BY37">
        <v>0.26</v>
      </c>
      <c r="BZ37">
        <v>1.9378120000000001</v>
      </c>
      <c r="CA37">
        <v>3.5120239999999998</v>
      </c>
      <c r="CB37">
        <v>0.65</v>
      </c>
      <c r="CC37">
        <v>1.34</v>
      </c>
      <c r="CD37">
        <v>0.89</v>
      </c>
      <c r="CE37">
        <v>0.82</v>
      </c>
      <c r="CF37">
        <v>0.18</v>
      </c>
      <c r="CG37">
        <v>3.77</v>
      </c>
      <c r="CH37">
        <v>0.77280000000000004</v>
      </c>
      <c r="CI37">
        <v>5.34</v>
      </c>
      <c r="CJ37">
        <v>1.92</v>
      </c>
      <c r="CK37">
        <v>1.79</v>
      </c>
      <c r="CL37">
        <v>5.3144439999999999</v>
      </c>
      <c r="CM37">
        <v>1.870312</v>
      </c>
      <c r="CN37">
        <v>3.5429620000000002</v>
      </c>
      <c r="CO37">
        <v>2.57</v>
      </c>
      <c r="CP37">
        <v>0.99528000000000005</v>
      </c>
      <c r="CQ37">
        <v>2.79379</v>
      </c>
      <c r="CR37">
        <v>2.34</v>
      </c>
      <c r="CS37">
        <v>2.0619689999999999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85.943642999999994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0</v>
      </c>
      <c r="H38">
        <v>0</v>
      </c>
      <c r="I38">
        <v>97.155000000000001</v>
      </c>
      <c r="J38">
        <v>2.286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113.354</v>
      </c>
      <c r="Q38">
        <v>10.5616</v>
      </c>
      <c r="R38">
        <v>42.846803999999999</v>
      </c>
      <c r="S38">
        <v>26.620229999999999</v>
      </c>
      <c r="T38">
        <v>0.5625</v>
      </c>
      <c r="U38">
        <v>279.18</v>
      </c>
      <c r="V38">
        <v>18.140333999999999</v>
      </c>
      <c r="W38">
        <v>43.770769999999999</v>
      </c>
      <c r="X38">
        <v>147.515625</v>
      </c>
      <c r="Y38">
        <v>0</v>
      </c>
      <c r="Z38">
        <v>1.1000000000000001</v>
      </c>
      <c r="AA38">
        <v>0</v>
      </c>
      <c r="AB38">
        <v>2.7759999999999998</v>
      </c>
      <c r="AC38">
        <v>0</v>
      </c>
      <c r="AD38">
        <v>18.864599999999999</v>
      </c>
      <c r="AE38">
        <v>34.022399999999998</v>
      </c>
      <c r="AF38">
        <v>18.288</v>
      </c>
      <c r="AG38">
        <v>45.147199999999998</v>
      </c>
      <c r="AH38">
        <v>72.395700000000005</v>
      </c>
      <c r="AI38">
        <v>0</v>
      </c>
      <c r="AJ38">
        <v>0</v>
      </c>
      <c r="AK38">
        <v>55.624499999999998</v>
      </c>
      <c r="AL38">
        <v>12.782</v>
      </c>
      <c r="AM38">
        <v>0</v>
      </c>
      <c r="AN38">
        <v>0.54852000000000001</v>
      </c>
      <c r="AO38">
        <v>0</v>
      </c>
      <c r="AP38">
        <v>0.76859999999999995</v>
      </c>
      <c r="AQ38">
        <v>65.207999999999998</v>
      </c>
      <c r="AR38">
        <v>27.6</v>
      </c>
      <c r="AS38">
        <v>10.358040000000001</v>
      </c>
      <c r="AT38">
        <v>11.2476</v>
      </c>
      <c r="AU38">
        <v>0</v>
      </c>
      <c r="AV38">
        <v>40.7712</v>
      </c>
      <c r="AW38">
        <v>76.681799999999996</v>
      </c>
      <c r="AX38">
        <v>1.143</v>
      </c>
      <c r="AY38">
        <v>0</v>
      </c>
      <c r="AZ38">
        <f t="shared" si="0"/>
        <v>85.419843</v>
      </c>
      <c r="BA38">
        <f t="shared" si="1"/>
        <v>3049.3330209999999</v>
      </c>
      <c r="BD38">
        <v>4.2945000000000002</v>
      </c>
      <c r="BE38">
        <v>0</v>
      </c>
      <c r="BF38">
        <v>5.7349999999999996E-3</v>
      </c>
      <c r="BG38">
        <v>0</v>
      </c>
      <c r="BH38">
        <v>1.0952E-2</v>
      </c>
      <c r="BI38">
        <v>0.83592</v>
      </c>
      <c r="BJ38">
        <v>0</v>
      </c>
      <c r="BK38">
        <v>0</v>
      </c>
      <c r="BL38">
        <v>0</v>
      </c>
      <c r="BM38">
        <v>0</v>
      </c>
      <c r="BN38">
        <v>2.0799999999999999E-2</v>
      </c>
      <c r="BO38">
        <v>2.0299999999999998</v>
      </c>
      <c r="BP38">
        <v>2.21</v>
      </c>
      <c r="BQ38">
        <v>3.4642300000000001</v>
      </c>
      <c r="BR38">
        <v>0</v>
      </c>
      <c r="BS38">
        <v>1.64</v>
      </c>
      <c r="BT38">
        <v>0.4158</v>
      </c>
      <c r="BU38">
        <v>2.9693719999999999</v>
      </c>
      <c r="BV38">
        <v>1.342031</v>
      </c>
      <c r="BW38">
        <v>9.44</v>
      </c>
      <c r="BX38">
        <v>4.2584999999999997</v>
      </c>
      <c r="BY38">
        <v>0.26</v>
      </c>
      <c r="BZ38">
        <v>1.9378120000000001</v>
      </c>
      <c r="CA38">
        <v>3.5120239999999998</v>
      </c>
      <c r="CB38">
        <v>0.65</v>
      </c>
      <c r="CC38">
        <v>1.34</v>
      </c>
      <c r="CD38">
        <v>0.89</v>
      </c>
      <c r="CE38">
        <v>0.82</v>
      </c>
      <c r="CF38">
        <v>0.18</v>
      </c>
      <c r="CG38">
        <v>3.77</v>
      </c>
      <c r="CH38">
        <v>0.5796</v>
      </c>
      <c r="CI38">
        <v>5.34</v>
      </c>
      <c r="CJ38">
        <v>1.92</v>
      </c>
      <c r="CK38">
        <v>1.79</v>
      </c>
      <c r="CL38">
        <v>5.3144439999999999</v>
      </c>
      <c r="CM38">
        <v>1.870312</v>
      </c>
      <c r="CN38">
        <v>3.5429620000000002</v>
      </c>
      <c r="CO38">
        <v>2.66</v>
      </c>
      <c r="CP38">
        <v>0.99528000000000005</v>
      </c>
      <c r="CQ38">
        <v>2.79379</v>
      </c>
      <c r="CR38">
        <v>2.34</v>
      </c>
      <c r="CS38">
        <v>2.0619689999999999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85.419843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0</v>
      </c>
      <c r="H39">
        <v>0</v>
      </c>
      <c r="I39">
        <v>97.155000000000001</v>
      </c>
      <c r="J39">
        <v>2.286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113.354</v>
      </c>
      <c r="Q39">
        <v>10.5616</v>
      </c>
      <c r="R39">
        <v>42.846803999999999</v>
      </c>
      <c r="S39">
        <v>26.620229999999999</v>
      </c>
      <c r="T39">
        <v>0.5625</v>
      </c>
      <c r="U39">
        <v>279.18</v>
      </c>
      <c r="V39">
        <v>18.140333999999999</v>
      </c>
      <c r="W39">
        <v>44.984769999999997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9.4322999999999997</v>
      </c>
      <c r="AE39">
        <v>34.022399999999998</v>
      </c>
      <c r="AF39">
        <v>18.288</v>
      </c>
      <c r="AG39">
        <v>45.147199999999998</v>
      </c>
      <c r="AH39">
        <v>63.505000000000003</v>
      </c>
      <c r="AI39">
        <v>0</v>
      </c>
      <c r="AJ39">
        <v>0</v>
      </c>
      <c r="AK39">
        <v>55.624499999999998</v>
      </c>
      <c r="AL39">
        <v>2.5564</v>
      </c>
      <c r="AM39">
        <v>0</v>
      </c>
      <c r="AN39">
        <v>0.54852000000000001</v>
      </c>
      <c r="AO39">
        <v>0</v>
      </c>
      <c r="AP39">
        <v>0.76859999999999995</v>
      </c>
      <c r="AQ39">
        <v>65.207999999999998</v>
      </c>
      <c r="AR39">
        <v>27.6</v>
      </c>
      <c r="AS39">
        <v>10.358040000000001</v>
      </c>
      <c r="AT39">
        <v>11.2476</v>
      </c>
      <c r="AU39">
        <v>0</v>
      </c>
      <c r="AV39">
        <v>40.7712</v>
      </c>
      <c r="AW39">
        <v>76.681799999999996</v>
      </c>
      <c r="AX39">
        <v>1.143</v>
      </c>
      <c r="AY39">
        <v>0</v>
      </c>
      <c r="AZ39">
        <f t="shared" si="0"/>
        <v>85.282043000000002</v>
      </c>
      <c r="BA39">
        <f t="shared" si="1"/>
        <v>3017.9846210000001</v>
      </c>
      <c r="BD39">
        <v>4.2945000000000002</v>
      </c>
      <c r="BE39">
        <v>0</v>
      </c>
      <c r="BF39">
        <v>5.7349999999999996E-3</v>
      </c>
      <c r="BG39">
        <v>0</v>
      </c>
      <c r="BH39">
        <v>1.0952E-2</v>
      </c>
      <c r="BI39">
        <v>0.83592</v>
      </c>
      <c r="BJ39">
        <v>0</v>
      </c>
      <c r="BK39">
        <v>0</v>
      </c>
      <c r="BL39">
        <v>0</v>
      </c>
      <c r="BM39">
        <v>0</v>
      </c>
      <c r="BN39">
        <v>2.0799999999999999E-2</v>
      </c>
      <c r="BO39">
        <v>2.0299999999999998</v>
      </c>
      <c r="BP39">
        <v>2.21</v>
      </c>
      <c r="BQ39">
        <v>3.4642300000000001</v>
      </c>
      <c r="BR39">
        <v>0</v>
      </c>
      <c r="BS39">
        <v>1.64</v>
      </c>
      <c r="BT39">
        <v>0.378</v>
      </c>
      <c r="BU39">
        <v>2.9693719999999999</v>
      </c>
      <c r="BV39">
        <v>1.342031</v>
      </c>
      <c r="BW39">
        <v>9.44</v>
      </c>
      <c r="BX39">
        <v>4.2584999999999997</v>
      </c>
      <c r="BY39">
        <v>0.26</v>
      </c>
      <c r="BZ39">
        <v>1.9378120000000001</v>
      </c>
      <c r="CA39">
        <v>3.5120239999999998</v>
      </c>
      <c r="CB39">
        <v>0.65</v>
      </c>
      <c r="CC39">
        <v>1.34</v>
      </c>
      <c r="CD39">
        <v>0.89</v>
      </c>
      <c r="CE39">
        <v>0.79</v>
      </c>
      <c r="CF39">
        <v>0.18</v>
      </c>
      <c r="CG39">
        <v>3.77</v>
      </c>
      <c r="CH39">
        <v>0.50960000000000005</v>
      </c>
      <c r="CI39">
        <v>5.34</v>
      </c>
      <c r="CJ39">
        <v>1.92</v>
      </c>
      <c r="CK39">
        <v>1.79</v>
      </c>
      <c r="CL39">
        <v>5.3144439999999999</v>
      </c>
      <c r="CM39">
        <v>1.870312</v>
      </c>
      <c r="CN39">
        <v>3.5429620000000002</v>
      </c>
      <c r="CO39">
        <v>2.66</v>
      </c>
      <c r="CP39">
        <v>0.99528000000000005</v>
      </c>
      <c r="CQ39">
        <v>2.79379</v>
      </c>
      <c r="CR39">
        <v>2.34</v>
      </c>
      <c r="CS39">
        <v>2.0619689999999999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85.282043000000002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0</v>
      </c>
      <c r="H40">
        <v>0</v>
      </c>
      <c r="I40">
        <v>97.155000000000001</v>
      </c>
      <c r="J40">
        <v>2.286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113.354</v>
      </c>
      <c r="Q40">
        <v>10.5616</v>
      </c>
      <c r="R40">
        <v>42.846803999999999</v>
      </c>
      <c r="S40">
        <v>26.620229999999999</v>
      </c>
      <c r="T40">
        <v>0.5625</v>
      </c>
      <c r="U40">
        <v>279.18</v>
      </c>
      <c r="V40">
        <v>18.140333999999999</v>
      </c>
      <c r="W40">
        <v>44.984769999999997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9.4322999999999997</v>
      </c>
      <c r="AE40">
        <v>34.022399999999998</v>
      </c>
      <c r="AF40">
        <v>18.288</v>
      </c>
      <c r="AG40">
        <v>45.147199999999998</v>
      </c>
      <c r="AH40">
        <v>41.033999999999999</v>
      </c>
      <c r="AI40">
        <v>0</v>
      </c>
      <c r="AJ40">
        <v>0</v>
      </c>
      <c r="AK40">
        <v>55.624499999999998</v>
      </c>
      <c r="AL40">
        <v>2.5564</v>
      </c>
      <c r="AM40">
        <v>0</v>
      </c>
      <c r="AN40">
        <v>0.54852000000000001</v>
      </c>
      <c r="AO40">
        <v>0</v>
      </c>
      <c r="AP40">
        <v>0.76859999999999995</v>
      </c>
      <c r="AQ40">
        <v>65.207999999999998</v>
      </c>
      <c r="AR40">
        <v>11.04</v>
      </c>
      <c r="AS40">
        <v>10.358040000000001</v>
      </c>
      <c r="AT40">
        <v>11.2476</v>
      </c>
      <c r="AU40">
        <v>0</v>
      </c>
      <c r="AV40">
        <v>40.7712</v>
      </c>
      <c r="AW40">
        <v>76.681799999999996</v>
      </c>
      <c r="AX40">
        <v>1.143</v>
      </c>
      <c r="AY40">
        <v>0</v>
      </c>
      <c r="AZ40">
        <f t="shared" si="0"/>
        <v>84.722042999999999</v>
      </c>
      <c r="BA40">
        <f t="shared" si="1"/>
        <v>2978.3936210000002</v>
      </c>
      <c r="BD40">
        <v>4.2945000000000002</v>
      </c>
      <c r="BE40">
        <v>0</v>
      </c>
      <c r="BF40">
        <v>1.6687E-2</v>
      </c>
      <c r="BG40">
        <v>0</v>
      </c>
      <c r="BH40">
        <v>0</v>
      </c>
      <c r="BI40">
        <v>0.83592</v>
      </c>
      <c r="BJ40">
        <v>0</v>
      </c>
      <c r="BK40">
        <v>0</v>
      </c>
      <c r="BL40">
        <v>0</v>
      </c>
      <c r="BM40">
        <v>0</v>
      </c>
      <c r="BN40">
        <v>2.0799999999999999E-2</v>
      </c>
      <c r="BO40">
        <v>2.0299999999999998</v>
      </c>
      <c r="BP40">
        <v>2.21</v>
      </c>
      <c r="BQ40">
        <v>3.4642300000000001</v>
      </c>
      <c r="BR40">
        <v>0</v>
      </c>
      <c r="BS40">
        <v>1.64</v>
      </c>
      <c r="BT40">
        <v>0</v>
      </c>
      <c r="BU40">
        <v>2.9693719999999999</v>
      </c>
      <c r="BV40">
        <v>1.342031</v>
      </c>
      <c r="BW40">
        <v>9.44</v>
      </c>
      <c r="BX40">
        <v>4.2584999999999997</v>
      </c>
      <c r="BY40">
        <v>0.26</v>
      </c>
      <c r="BZ40">
        <v>1.9378120000000001</v>
      </c>
      <c r="CA40">
        <v>3.5120239999999998</v>
      </c>
      <c r="CB40">
        <v>0.65</v>
      </c>
      <c r="CC40">
        <v>1.34</v>
      </c>
      <c r="CD40">
        <v>0.89</v>
      </c>
      <c r="CE40">
        <v>0.79</v>
      </c>
      <c r="CF40">
        <v>0.18</v>
      </c>
      <c r="CG40">
        <v>3.77</v>
      </c>
      <c r="CH40">
        <v>0.3276</v>
      </c>
      <c r="CI40">
        <v>5.34</v>
      </c>
      <c r="CJ40">
        <v>1.92</v>
      </c>
      <c r="CK40">
        <v>1.79</v>
      </c>
      <c r="CL40">
        <v>5.3144439999999999</v>
      </c>
      <c r="CM40">
        <v>1.870312</v>
      </c>
      <c r="CN40">
        <v>3.5429620000000002</v>
      </c>
      <c r="CO40">
        <v>2.66</v>
      </c>
      <c r="CP40">
        <v>0.99528000000000005</v>
      </c>
      <c r="CQ40">
        <v>2.79379</v>
      </c>
      <c r="CR40">
        <v>2.34</v>
      </c>
      <c r="CS40">
        <v>2.0619689999999999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84.722042999999999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0</v>
      </c>
      <c r="H41">
        <v>0</v>
      </c>
      <c r="I41">
        <v>97.155000000000001</v>
      </c>
      <c r="J41">
        <v>2.286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113.354</v>
      </c>
      <c r="Q41">
        <v>10.5616</v>
      </c>
      <c r="R41">
        <v>42.846803999999999</v>
      </c>
      <c r="S41">
        <v>26.620229999999999</v>
      </c>
      <c r="T41">
        <v>0.5625</v>
      </c>
      <c r="U41">
        <v>279.18</v>
      </c>
      <c r="V41">
        <v>18.140333999999999</v>
      </c>
      <c r="W41">
        <v>44.984769999999997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34.022399999999998</v>
      </c>
      <c r="AF41">
        <v>18.288</v>
      </c>
      <c r="AG41">
        <v>45.147199999999998</v>
      </c>
      <c r="AH41">
        <v>20.516999999999999</v>
      </c>
      <c r="AI41">
        <v>0</v>
      </c>
      <c r="AJ41">
        <v>0</v>
      </c>
      <c r="AK41">
        <v>55.624499999999998</v>
      </c>
      <c r="AL41">
        <v>2.5564</v>
      </c>
      <c r="AM41">
        <v>0</v>
      </c>
      <c r="AN41">
        <v>0.54852000000000001</v>
      </c>
      <c r="AO41">
        <v>0</v>
      </c>
      <c r="AP41">
        <v>0.76859999999999995</v>
      </c>
      <c r="AQ41">
        <v>65.207999999999998</v>
      </c>
      <c r="AR41">
        <v>11.04</v>
      </c>
      <c r="AS41">
        <v>10.358040000000001</v>
      </c>
      <c r="AT41">
        <v>11.2476</v>
      </c>
      <c r="AU41">
        <v>0</v>
      </c>
      <c r="AV41">
        <v>40.7712</v>
      </c>
      <c r="AW41">
        <v>76.681799999999996</v>
      </c>
      <c r="AX41">
        <v>1.143</v>
      </c>
      <c r="AY41">
        <v>0</v>
      </c>
      <c r="AZ41">
        <f t="shared" si="0"/>
        <v>84.709643</v>
      </c>
      <c r="BA41">
        <f t="shared" si="1"/>
        <v>2948.4319209999999</v>
      </c>
      <c r="BD41">
        <v>4.2945000000000002</v>
      </c>
      <c r="BE41">
        <v>0</v>
      </c>
      <c r="BF41">
        <v>1.6687E-2</v>
      </c>
      <c r="BG41">
        <v>0</v>
      </c>
      <c r="BH41">
        <v>0</v>
      </c>
      <c r="BI41">
        <v>0.83592</v>
      </c>
      <c r="BJ41">
        <v>0</v>
      </c>
      <c r="BK41">
        <v>0</v>
      </c>
      <c r="BL41">
        <v>0</v>
      </c>
      <c r="BM41">
        <v>0</v>
      </c>
      <c r="BN41">
        <v>2.0799999999999999E-2</v>
      </c>
      <c r="BO41">
        <v>2.0299999999999998</v>
      </c>
      <c r="BP41">
        <v>2.21</v>
      </c>
      <c r="BQ41">
        <v>3.4642300000000001</v>
      </c>
      <c r="BR41">
        <v>0</v>
      </c>
      <c r="BS41">
        <v>1.64</v>
      </c>
      <c r="BT41">
        <v>0</v>
      </c>
      <c r="BU41">
        <v>2.9693719999999999</v>
      </c>
      <c r="BV41">
        <v>1.342031</v>
      </c>
      <c r="BW41">
        <v>9.44</v>
      </c>
      <c r="BX41">
        <v>4.2584999999999997</v>
      </c>
      <c r="BY41">
        <v>0.26</v>
      </c>
      <c r="BZ41">
        <v>1.9378120000000001</v>
      </c>
      <c r="CA41">
        <v>3.5120239999999998</v>
      </c>
      <c r="CB41">
        <v>0.65</v>
      </c>
      <c r="CC41">
        <v>1.34</v>
      </c>
      <c r="CD41">
        <v>0.97</v>
      </c>
      <c r="CE41">
        <v>0.79</v>
      </c>
      <c r="CF41">
        <v>0.18</v>
      </c>
      <c r="CG41">
        <v>3.77</v>
      </c>
      <c r="CH41">
        <v>0.16520000000000001</v>
      </c>
      <c r="CI41">
        <v>5.34</v>
      </c>
      <c r="CJ41">
        <v>1.92</v>
      </c>
      <c r="CK41">
        <v>1.79</v>
      </c>
      <c r="CL41">
        <v>5.3144439999999999</v>
      </c>
      <c r="CM41">
        <v>1.870312</v>
      </c>
      <c r="CN41">
        <v>3.5429620000000002</v>
      </c>
      <c r="CO41">
        <v>2.73</v>
      </c>
      <c r="CP41">
        <v>0.99528000000000005</v>
      </c>
      <c r="CQ41">
        <v>2.79379</v>
      </c>
      <c r="CR41">
        <v>2.34</v>
      </c>
      <c r="CS41">
        <v>2.0619689999999999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84.709643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0</v>
      </c>
      <c r="H42">
        <v>0</v>
      </c>
      <c r="I42">
        <v>97.155000000000001</v>
      </c>
      <c r="J42">
        <v>2.286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113.354</v>
      </c>
      <c r="Q42">
        <v>10.5616</v>
      </c>
      <c r="R42">
        <v>42.846803999999999</v>
      </c>
      <c r="S42">
        <v>26.620229999999999</v>
      </c>
      <c r="T42">
        <v>0.5625</v>
      </c>
      <c r="U42">
        <v>279.18</v>
      </c>
      <c r="V42">
        <v>18.140333999999999</v>
      </c>
      <c r="W42">
        <v>44.984769999999997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22.858799999999999</v>
      </c>
      <c r="AF42">
        <v>18.288</v>
      </c>
      <c r="AG42">
        <v>45.147199999999998</v>
      </c>
      <c r="AH42">
        <v>20.516999999999999</v>
      </c>
      <c r="AI42">
        <v>0</v>
      </c>
      <c r="AJ42">
        <v>0</v>
      </c>
      <c r="AK42">
        <v>55.624499999999998</v>
      </c>
      <c r="AL42">
        <v>2.5564</v>
      </c>
      <c r="AM42">
        <v>0</v>
      </c>
      <c r="AN42">
        <v>0.54852000000000001</v>
      </c>
      <c r="AO42">
        <v>0</v>
      </c>
      <c r="AP42">
        <v>0.76859999999999995</v>
      </c>
      <c r="AQ42">
        <v>48.905999999999999</v>
      </c>
      <c r="AR42">
        <v>27.6</v>
      </c>
      <c r="AS42">
        <v>10.358040000000001</v>
      </c>
      <c r="AT42">
        <v>11.2476</v>
      </c>
      <c r="AU42">
        <v>0</v>
      </c>
      <c r="AV42">
        <v>40.7712</v>
      </c>
      <c r="AW42">
        <v>76.681799999999996</v>
      </c>
      <c r="AX42">
        <v>1.143</v>
      </c>
      <c r="AY42">
        <v>0</v>
      </c>
      <c r="AZ42">
        <f t="shared" si="0"/>
        <v>84.759642999999997</v>
      </c>
      <c r="BA42">
        <f t="shared" si="1"/>
        <v>2937.5763209999996</v>
      </c>
      <c r="BD42">
        <v>4.2945000000000002</v>
      </c>
      <c r="BE42">
        <v>0</v>
      </c>
      <c r="BF42">
        <v>1.6687E-2</v>
      </c>
      <c r="BG42">
        <v>0</v>
      </c>
      <c r="BH42">
        <v>0</v>
      </c>
      <c r="BI42">
        <v>0.83592</v>
      </c>
      <c r="BJ42">
        <v>0</v>
      </c>
      <c r="BK42">
        <v>0</v>
      </c>
      <c r="BL42">
        <v>0</v>
      </c>
      <c r="BM42">
        <v>0</v>
      </c>
      <c r="BN42">
        <v>2.0799999999999999E-2</v>
      </c>
      <c r="BO42">
        <v>2.0299999999999998</v>
      </c>
      <c r="BP42">
        <v>2.21</v>
      </c>
      <c r="BQ42">
        <v>3.4642300000000001</v>
      </c>
      <c r="BR42">
        <v>0</v>
      </c>
      <c r="BS42">
        <v>1.64</v>
      </c>
      <c r="BT42">
        <v>0</v>
      </c>
      <c r="BU42">
        <v>2.9693719999999999</v>
      </c>
      <c r="BV42">
        <v>1.342031</v>
      </c>
      <c r="BW42">
        <v>9.44</v>
      </c>
      <c r="BX42">
        <v>4.2584999999999997</v>
      </c>
      <c r="BY42">
        <v>0.26</v>
      </c>
      <c r="BZ42">
        <v>1.9378120000000001</v>
      </c>
      <c r="CA42">
        <v>3.5120239999999998</v>
      </c>
      <c r="CB42">
        <v>0.65</v>
      </c>
      <c r="CC42">
        <v>1.37</v>
      </c>
      <c r="CD42">
        <v>0.99</v>
      </c>
      <c r="CE42">
        <v>0.79</v>
      </c>
      <c r="CF42">
        <v>0.18</v>
      </c>
      <c r="CG42">
        <v>3.77</v>
      </c>
      <c r="CH42">
        <v>0.16520000000000001</v>
      </c>
      <c r="CI42">
        <v>5.34</v>
      </c>
      <c r="CJ42">
        <v>1.92</v>
      </c>
      <c r="CK42">
        <v>1.79</v>
      </c>
      <c r="CL42">
        <v>5.3144439999999999</v>
      </c>
      <c r="CM42">
        <v>1.870312</v>
      </c>
      <c r="CN42">
        <v>3.5429620000000002</v>
      </c>
      <c r="CO42">
        <v>2.73</v>
      </c>
      <c r="CP42">
        <v>0.99528000000000005</v>
      </c>
      <c r="CQ42">
        <v>2.79379</v>
      </c>
      <c r="CR42">
        <v>2.34</v>
      </c>
      <c r="CS42">
        <v>2.0619689999999999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84.759642999999997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97.155000000000001</v>
      </c>
      <c r="J43">
        <v>2.286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113.354</v>
      </c>
      <c r="Q43">
        <v>10.5616</v>
      </c>
      <c r="R43">
        <v>42.846803999999999</v>
      </c>
      <c r="S43">
        <v>26.620229999999999</v>
      </c>
      <c r="T43">
        <v>0.5625</v>
      </c>
      <c r="U43">
        <v>283.5</v>
      </c>
      <c r="V43">
        <v>18.140333999999999</v>
      </c>
      <c r="W43">
        <v>43.770769999999999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17.011199999999999</v>
      </c>
      <c r="AF43">
        <v>18.288</v>
      </c>
      <c r="AG43">
        <v>45.147199999999998</v>
      </c>
      <c r="AH43">
        <v>2.931</v>
      </c>
      <c r="AI43">
        <v>0</v>
      </c>
      <c r="AJ43">
        <v>0</v>
      </c>
      <c r="AK43">
        <v>55.624499999999998</v>
      </c>
      <c r="AL43">
        <v>2.5564</v>
      </c>
      <c r="AM43">
        <v>0</v>
      </c>
      <c r="AN43">
        <v>0.54852000000000001</v>
      </c>
      <c r="AO43">
        <v>0</v>
      </c>
      <c r="AP43">
        <v>0.76859999999999995</v>
      </c>
      <c r="AQ43">
        <v>32.603999999999999</v>
      </c>
      <c r="AR43">
        <v>27.6</v>
      </c>
      <c r="AS43">
        <v>16.680479999999999</v>
      </c>
      <c r="AT43">
        <v>11.2476</v>
      </c>
      <c r="AU43">
        <v>0</v>
      </c>
      <c r="AV43">
        <v>46.251199999999997</v>
      </c>
      <c r="AW43">
        <v>76.681799999999996</v>
      </c>
      <c r="AX43">
        <v>1.143</v>
      </c>
      <c r="AY43">
        <v>0</v>
      </c>
      <c r="AZ43">
        <f t="shared" si="0"/>
        <v>84.616584000000003</v>
      </c>
      <c r="BA43">
        <f t="shared" si="1"/>
        <v>2907.1261019999997</v>
      </c>
      <c r="BD43">
        <v>4.2945000000000002</v>
      </c>
      <c r="BE43">
        <v>0</v>
      </c>
      <c r="BF43">
        <v>1.6428000000000002E-2</v>
      </c>
      <c r="BG43">
        <v>0</v>
      </c>
      <c r="BH43">
        <v>0</v>
      </c>
      <c r="BI43">
        <v>0.83592</v>
      </c>
      <c r="BJ43">
        <v>0</v>
      </c>
      <c r="BK43">
        <v>0</v>
      </c>
      <c r="BL43">
        <v>0</v>
      </c>
      <c r="BM43">
        <v>0</v>
      </c>
      <c r="BN43">
        <v>2.0799999999999999E-2</v>
      </c>
      <c r="BO43">
        <v>2.0299999999999998</v>
      </c>
      <c r="BP43">
        <v>2.21</v>
      </c>
      <c r="BQ43">
        <v>3.4642300000000001</v>
      </c>
      <c r="BR43">
        <v>0</v>
      </c>
      <c r="BS43">
        <v>1.64</v>
      </c>
      <c r="BT43">
        <v>0</v>
      </c>
      <c r="BU43">
        <v>2.9693719999999999</v>
      </c>
      <c r="BV43">
        <v>1.342031</v>
      </c>
      <c r="BW43">
        <v>9.44</v>
      </c>
      <c r="BX43">
        <v>4.2584999999999997</v>
      </c>
      <c r="BY43">
        <v>0.26</v>
      </c>
      <c r="BZ43">
        <v>1.9378120000000001</v>
      </c>
      <c r="CA43">
        <v>3.5120239999999998</v>
      </c>
      <c r="CB43">
        <v>0.65</v>
      </c>
      <c r="CC43">
        <v>1.37</v>
      </c>
      <c r="CD43">
        <v>0.99</v>
      </c>
      <c r="CE43">
        <v>0.79</v>
      </c>
      <c r="CF43">
        <v>0.18</v>
      </c>
      <c r="CG43">
        <v>3.77</v>
      </c>
      <c r="CH43">
        <v>2.24E-2</v>
      </c>
      <c r="CI43">
        <v>5.34</v>
      </c>
      <c r="CJ43">
        <v>1.92</v>
      </c>
      <c r="CK43">
        <v>1.79</v>
      </c>
      <c r="CL43">
        <v>5.3144439999999999</v>
      </c>
      <c r="CM43">
        <v>1.870312</v>
      </c>
      <c r="CN43">
        <v>3.5429620000000002</v>
      </c>
      <c r="CO43">
        <v>2.73</v>
      </c>
      <c r="CP43">
        <v>0.99528000000000005</v>
      </c>
      <c r="CQ43">
        <v>2.79379</v>
      </c>
      <c r="CR43">
        <v>2.34</v>
      </c>
      <c r="CS43">
        <v>2.0619689999999999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84.616584000000003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97.155000000000001</v>
      </c>
      <c r="J44">
        <v>2.286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113.354</v>
      </c>
      <c r="Q44">
        <v>10.5616</v>
      </c>
      <c r="R44">
        <v>42.846803999999999</v>
      </c>
      <c r="S44">
        <v>26.620229999999999</v>
      </c>
      <c r="T44">
        <v>0.5625</v>
      </c>
      <c r="U44">
        <v>283.5</v>
      </c>
      <c r="V44">
        <v>18.140333999999999</v>
      </c>
      <c r="W44">
        <v>43.770769999999999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18.288</v>
      </c>
      <c r="AG44">
        <v>45.147199999999998</v>
      </c>
      <c r="AH44">
        <v>0</v>
      </c>
      <c r="AI44">
        <v>0</v>
      </c>
      <c r="AJ44">
        <v>0</v>
      </c>
      <c r="AK44">
        <v>55.624499999999998</v>
      </c>
      <c r="AL44">
        <v>2.5564</v>
      </c>
      <c r="AM44">
        <v>0</v>
      </c>
      <c r="AN44">
        <v>0.54852000000000001</v>
      </c>
      <c r="AO44">
        <v>0</v>
      </c>
      <c r="AP44">
        <v>0.76859999999999995</v>
      </c>
      <c r="AQ44">
        <v>32.603999999999999</v>
      </c>
      <c r="AR44">
        <v>11.04</v>
      </c>
      <c r="AS44">
        <v>16.680479999999999</v>
      </c>
      <c r="AT44">
        <v>11.2476</v>
      </c>
      <c r="AU44">
        <v>0</v>
      </c>
      <c r="AV44">
        <v>46.251199999999997</v>
      </c>
      <c r="AW44">
        <v>76.681799999999996</v>
      </c>
      <c r="AX44">
        <v>1.143</v>
      </c>
      <c r="AY44">
        <v>0</v>
      </c>
      <c r="AZ44">
        <f t="shared" si="0"/>
        <v>84.644183999999996</v>
      </c>
      <c r="BA44">
        <f t="shared" si="1"/>
        <v>2870.6515019999997</v>
      </c>
      <c r="BD44">
        <v>4.2945000000000002</v>
      </c>
      <c r="BE44">
        <v>0</v>
      </c>
      <c r="BF44">
        <v>1.6428000000000002E-2</v>
      </c>
      <c r="BG44">
        <v>0</v>
      </c>
      <c r="BH44">
        <v>0</v>
      </c>
      <c r="BI44">
        <v>0.83592</v>
      </c>
      <c r="BJ44">
        <v>0</v>
      </c>
      <c r="BK44">
        <v>0</v>
      </c>
      <c r="BL44">
        <v>0</v>
      </c>
      <c r="BM44">
        <v>0</v>
      </c>
      <c r="BN44">
        <v>2.0799999999999999E-2</v>
      </c>
      <c r="BO44">
        <v>2.0299999999999998</v>
      </c>
      <c r="BP44">
        <v>2.21</v>
      </c>
      <c r="BQ44">
        <v>3.4642300000000001</v>
      </c>
      <c r="BR44">
        <v>0</v>
      </c>
      <c r="BS44">
        <v>1.64</v>
      </c>
      <c r="BT44">
        <v>0</v>
      </c>
      <c r="BU44">
        <v>2.9693719999999999</v>
      </c>
      <c r="BV44">
        <v>1.342031</v>
      </c>
      <c r="BW44">
        <v>9.44</v>
      </c>
      <c r="BX44">
        <v>4.2584999999999997</v>
      </c>
      <c r="BY44">
        <v>0.26</v>
      </c>
      <c r="BZ44">
        <v>1.9378120000000001</v>
      </c>
      <c r="CA44">
        <v>3.5120239999999998</v>
      </c>
      <c r="CB44">
        <v>0.65</v>
      </c>
      <c r="CC44">
        <v>1.4</v>
      </c>
      <c r="CD44">
        <v>1.01</v>
      </c>
      <c r="CE44">
        <v>0.79</v>
      </c>
      <c r="CF44">
        <v>0.18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5.3144439999999999</v>
      </c>
      <c r="CM44">
        <v>1.870312</v>
      </c>
      <c r="CN44">
        <v>3.5429620000000002</v>
      </c>
      <c r="CO44">
        <v>2.73</v>
      </c>
      <c r="CP44">
        <v>0.99528000000000005</v>
      </c>
      <c r="CQ44">
        <v>2.79379</v>
      </c>
      <c r="CR44">
        <v>2.34</v>
      </c>
      <c r="CS44">
        <v>2.0619689999999999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84.644183999999996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97.155000000000001</v>
      </c>
      <c r="J45">
        <v>2.286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113.354</v>
      </c>
      <c r="Q45">
        <v>10.5616</v>
      </c>
      <c r="R45">
        <v>42.846803999999999</v>
      </c>
      <c r="S45">
        <v>26.620229999999999</v>
      </c>
      <c r="T45">
        <v>0.5625</v>
      </c>
      <c r="U45">
        <v>283.5</v>
      </c>
      <c r="V45">
        <v>18.140333999999999</v>
      </c>
      <c r="W45">
        <v>43.770769999999999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18.288</v>
      </c>
      <c r="AG45">
        <v>45.147199999999998</v>
      </c>
      <c r="AH45">
        <v>0</v>
      </c>
      <c r="AI45">
        <v>0</v>
      </c>
      <c r="AJ45">
        <v>0</v>
      </c>
      <c r="AK45">
        <v>55.624499999999998</v>
      </c>
      <c r="AL45">
        <v>2.5564</v>
      </c>
      <c r="AM45">
        <v>0</v>
      </c>
      <c r="AN45">
        <v>0.54852000000000001</v>
      </c>
      <c r="AO45">
        <v>0</v>
      </c>
      <c r="AP45">
        <v>0.76859999999999995</v>
      </c>
      <c r="AQ45">
        <v>15.84</v>
      </c>
      <c r="AR45">
        <v>11.04</v>
      </c>
      <c r="AS45">
        <v>16.680479999999999</v>
      </c>
      <c r="AT45">
        <v>11.2476</v>
      </c>
      <c r="AU45">
        <v>0</v>
      </c>
      <c r="AV45">
        <v>46.251199999999997</v>
      </c>
      <c r="AW45">
        <v>76.681799999999996</v>
      </c>
      <c r="AX45">
        <v>1.143</v>
      </c>
      <c r="AY45">
        <v>0</v>
      </c>
      <c r="AZ45">
        <f t="shared" si="0"/>
        <v>84.694184000000007</v>
      </c>
      <c r="BA45">
        <f t="shared" si="1"/>
        <v>2853.9375020000002</v>
      </c>
      <c r="BD45">
        <v>4.2945000000000002</v>
      </c>
      <c r="BE45">
        <v>0</v>
      </c>
      <c r="BF45">
        <v>1.6428000000000002E-2</v>
      </c>
      <c r="BG45">
        <v>0</v>
      </c>
      <c r="BH45">
        <v>0</v>
      </c>
      <c r="BI45">
        <v>0.83592</v>
      </c>
      <c r="BJ45">
        <v>0</v>
      </c>
      <c r="BK45">
        <v>0</v>
      </c>
      <c r="BL45">
        <v>0</v>
      </c>
      <c r="BM45">
        <v>0</v>
      </c>
      <c r="BN45">
        <v>2.0799999999999999E-2</v>
      </c>
      <c r="BO45">
        <v>2.0299999999999998</v>
      </c>
      <c r="BP45">
        <v>2.21</v>
      </c>
      <c r="BQ45">
        <v>3.4642300000000001</v>
      </c>
      <c r="BR45">
        <v>0</v>
      </c>
      <c r="BS45">
        <v>1.64</v>
      </c>
      <c r="BT45">
        <v>0</v>
      </c>
      <c r="BU45">
        <v>2.9693719999999999</v>
      </c>
      <c r="BV45">
        <v>1.342031</v>
      </c>
      <c r="BW45">
        <v>9.44</v>
      </c>
      <c r="BX45">
        <v>4.2584999999999997</v>
      </c>
      <c r="BY45">
        <v>0.26</v>
      </c>
      <c r="BZ45">
        <v>1.9378120000000001</v>
      </c>
      <c r="CA45">
        <v>3.5120239999999998</v>
      </c>
      <c r="CB45">
        <v>0.65</v>
      </c>
      <c r="CC45">
        <v>1.4</v>
      </c>
      <c r="CD45">
        <v>1.01</v>
      </c>
      <c r="CE45">
        <v>0.84</v>
      </c>
      <c r="CF45">
        <v>0.18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5.3144439999999999</v>
      </c>
      <c r="CM45">
        <v>1.870312</v>
      </c>
      <c r="CN45">
        <v>3.5429620000000002</v>
      </c>
      <c r="CO45">
        <v>2.73</v>
      </c>
      <c r="CP45">
        <v>0.99528000000000005</v>
      </c>
      <c r="CQ45">
        <v>2.79379</v>
      </c>
      <c r="CR45">
        <v>2.34</v>
      </c>
      <c r="CS45">
        <v>2.0619689999999999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84.694184000000007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97.155000000000001</v>
      </c>
      <c r="J46">
        <v>2.286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113.354</v>
      </c>
      <c r="Q46">
        <v>10.5616</v>
      </c>
      <c r="R46">
        <v>42.846803999999999</v>
      </c>
      <c r="S46">
        <v>26.620229999999999</v>
      </c>
      <c r="T46">
        <v>0.5625</v>
      </c>
      <c r="U46">
        <v>283.5</v>
      </c>
      <c r="V46">
        <v>18.140333999999999</v>
      </c>
      <c r="W46">
        <v>43.770769999999999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18.288</v>
      </c>
      <c r="AG46">
        <v>45.147199999999998</v>
      </c>
      <c r="AH46">
        <v>0</v>
      </c>
      <c r="AI46">
        <v>0</v>
      </c>
      <c r="AJ46">
        <v>0</v>
      </c>
      <c r="AK46">
        <v>55.624499999999998</v>
      </c>
      <c r="AL46">
        <v>2.5564</v>
      </c>
      <c r="AM46">
        <v>0</v>
      </c>
      <c r="AN46">
        <v>0.54852000000000001</v>
      </c>
      <c r="AO46">
        <v>0</v>
      </c>
      <c r="AP46">
        <v>0.76859999999999995</v>
      </c>
      <c r="AQ46">
        <v>0</v>
      </c>
      <c r="AR46">
        <v>6.6239999999999997</v>
      </c>
      <c r="AS46">
        <v>16.680479999999999</v>
      </c>
      <c r="AT46">
        <v>11.2476</v>
      </c>
      <c r="AU46">
        <v>0</v>
      </c>
      <c r="AV46">
        <v>46.251199999999997</v>
      </c>
      <c r="AW46">
        <v>76.681799999999996</v>
      </c>
      <c r="AX46">
        <v>1.143</v>
      </c>
      <c r="AY46">
        <v>0</v>
      </c>
      <c r="AZ46">
        <f t="shared" si="0"/>
        <v>84.694184000000007</v>
      </c>
      <c r="BA46">
        <f t="shared" si="1"/>
        <v>2833.6815019999999</v>
      </c>
      <c r="BD46">
        <v>4.2945000000000002</v>
      </c>
      <c r="BE46">
        <v>0</v>
      </c>
      <c r="BF46">
        <v>1.6428000000000002E-2</v>
      </c>
      <c r="BG46">
        <v>0</v>
      </c>
      <c r="BH46">
        <v>0</v>
      </c>
      <c r="BI46">
        <v>0.83592</v>
      </c>
      <c r="BJ46">
        <v>0</v>
      </c>
      <c r="BK46">
        <v>0</v>
      </c>
      <c r="BL46">
        <v>0</v>
      </c>
      <c r="BM46">
        <v>0</v>
      </c>
      <c r="BN46">
        <v>2.0799999999999999E-2</v>
      </c>
      <c r="BO46">
        <v>2.0299999999999998</v>
      </c>
      <c r="BP46">
        <v>2.21</v>
      </c>
      <c r="BQ46">
        <v>3.4642300000000001</v>
      </c>
      <c r="BR46">
        <v>0</v>
      </c>
      <c r="BS46">
        <v>1.64</v>
      </c>
      <c r="BT46">
        <v>0</v>
      </c>
      <c r="BU46">
        <v>2.9693719999999999</v>
      </c>
      <c r="BV46">
        <v>1.342031</v>
      </c>
      <c r="BW46">
        <v>9.44</v>
      </c>
      <c r="BX46">
        <v>4.2584999999999997</v>
      </c>
      <c r="BY46">
        <v>0.26</v>
      </c>
      <c r="BZ46">
        <v>1.9378120000000001</v>
      </c>
      <c r="CA46">
        <v>3.5120239999999998</v>
      </c>
      <c r="CB46">
        <v>0.65</v>
      </c>
      <c r="CC46">
        <v>1.4</v>
      </c>
      <c r="CD46">
        <v>1.01</v>
      </c>
      <c r="CE46">
        <v>0.84</v>
      </c>
      <c r="CF46">
        <v>0.18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5.3144439999999999</v>
      </c>
      <c r="CM46">
        <v>1.870312</v>
      </c>
      <c r="CN46">
        <v>3.5429620000000002</v>
      </c>
      <c r="CO46">
        <v>2.73</v>
      </c>
      <c r="CP46">
        <v>0.99528000000000005</v>
      </c>
      <c r="CQ46">
        <v>2.79379</v>
      </c>
      <c r="CR46">
        <v>2.34</v>
      </c>
      <c r="CS46">
        <v>2.0619689999999999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84.694184000000007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97.155000000000001</v>
      </c>
      <c r="J47">
        <v>2.286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113.354</v>
      </c>
      <c r="Q47">
        <v>10.5616</v>
      </c>
      <c r="R47">
        <v>42.846803999999999</v>
      </c>
      <c r="S47">
        <v>26.620229999999999</v>
      </c>
      <c r="T47">
        <v>0.5625</v>
      </c>
      <c r="U47">
        <v>283.5</v>
      </c>
      <c r="V47">
        <v>18.140333999999999</v>
      </c>
      <c r="W47">
        <v>43.770769999999999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45.147199999999998</v>
      </c>
      <c r="AH47">
        <v>0</v>
      </c>
      <c r="AI47">
        <v>0</v>
      </c>
      <c r="AJ47">
        <v>0</v>
      </c>
      <c r="AK47">
        <v>55.624499999999998</v>
      </c>
      <c r="AL47">
        <v>2.5564</v>
      </c>
      <c r="AM47">
        <v>0</v>
      </c>
      <c r="AN47">
        <v>0.54852000000000001</v>
      </c>
      <c r="AO47">
        <v>0</v>
      </c>
      <c r="AP47">
        <v>0.76859999999999995</v>
      </c>
      <c r="AQ47">
        <v>0</v>
      </c>
      <c r="AR47">
        <v>6.6239999999999997</v>
      </c>
      <c r="AS47">
        <v>10.358040000000001</v>
      </c>
      <c r="AT47">
        <v>11.2476</v>
      </c>
      <c r="AU47">
        <v>0</v>
      </c>
      <c r="AV47">
        <v>46.251199999999997</v>
      </c>
      <c r="AW47">
        <v>76.681799999999996</v>
      </c>
      <c r="AX47">
        <v>1.143</v>
      </c>
      <c r="AY47">
        <v>0</v>
      </c>
      <c r="AZ47">
        <f t="shared" si="0"/>
        <v>84.694110000000009</v>
      </c>
      <c r="BA47">
        <f t="shared" si="1"/>
        <v>2818.2149879999997</v>
      </c>
      <c r="BD47">
        <v>4.2945000000000002</v>
      </c>
      <c r="BE47">
        <v>0</v>
      </c>
      <c r="BF47">
        <v>1.6354E-2</v>
      </c>
      <c r="BG47">
        <v>0</v>
      </c>
      <c r="BH47">
        <v>0</v>
      </c>
      <c r="BI47">
        <v>0.83592</v>
      </c>
      <c r="BJ47">
        <v>0</v>
      </c>
      <c r="BK47">
        <v>0</v>
      </c>
      <c r="BL47">
        <v>0</v>
      </c>
      <c r="BM47">
        <v>0</v>
      </c>
      <c r="BN47">
        <v>2.0799999999999999E-2</v>
      </c>
      <c r="BO47">
        <v>2.0299999999999998</v>
      </c>
      <c r="BP47">
        <v>2.21</v>
      </c>
      <c r="BQ47">
        <v>3.4642300000000001</v>
      </c>
      <c r="BR47">
        <v>0</v>
      </c>
      <c r="BS47">
        <v>1.64</v>
      </c>
      <c r="BT47">
        <v>0</v>
      </c>
      <c r="BU47">
        <v>2.9693719999999999</v>
      </c>
      <c r="BV47">
        <v>1.342031</v>
      </c>
      <c r="BW47">
        <v>9.44</v>
      </c>
      <c r="BX47">
        <v>4.2584999999999997</v>
      </c>
      <c r="BY47">
        <v>0.26</v>
      </c>
      <c r="BZ47">
        <v>1.9378120000000001</v>
      </c>
      <c r="CA47">
        <v>3.5120239999999998</v>
      </c>
      <c r="CB47">
        <v>0.65</v>
      </c>
      <c r="CC47">
        <v>1.4</v>
      </c>
      <c r="CD47">
        <v>1.01</v>
      </c>
      <c r="CE47">
        <v>0.84</v>
      </c>
      <c r="CF47">
        <v>0.18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5.3144439999999999</v>
      </c>
      <c r="CM47">
        <v>1.870312</v>
      </c>
      <c r="CN47">
        <v>3.5429620000000002</v>
      </c>
      <c r="CO47">
        <v>2.73</v>
      </c>
      <c r="CP47">
        <v>0.99528000000000005</v>
      </c>
      <c r="CQ47">
        <v>2.79379</v>
      </c>
      <c r="CR47">
        <v>2.34</v>
      </c>
      <c r="CS47">
        <v>2.0619689999999999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84.694110000000009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97.155000000000001</v>
      </c>
      <c r="J48">
        <v>2.286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113.354</v>
      </c>
      <c r="Q48">
        <v>10.5616</v>
      </c>
      <c r="R48">
        <v>42.846803999999999</v>
      </c>
      <c r="S48">
        <v>26.620229999999999</v>
      </c>
      <c r="T48">
        <v>0.5625</v>
      </c>
      <c r="U48">
        <v>283.5</v>
      </c>
      <c r="V48">
        <v>18.140333999999999</v>
      </c>
      <c r="W48">
        <v>43.770769999999999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45.147199999999998</v>
      </c>
      <c r="AH48">
        <v>0</v>
      </c>
      <c r="AI48">
        <v>0</v>
      </c>
      <c r="AJ48">
        <v>0</v>
      </c>
      <c r="AK48">
        <v>55.624499999999998</v>
      </c>
      <c r="AL48">
        <v>2.5564</v>
      </c>
      <c r="AM48">
        <v>0</v>
      </c>
      <c r="AN48">
        <v>0.54852000000000001</v>
      </c>
      <c r="AO48">
        <v>0</v>
      </c>
      <c r="AP48">
        <v>0.76859999999999995</v>
      </c>
      <c r="AQ48">
        <v>0</v>
      </c>
      <c r="AR48">
        <v>6.6239999999999997</v>
      </c>
      <c r="AS48">
        <v>10.358040000000001</v>
      </c>
      <c r="AT48">
        <v>11.2476</v>
      </c>
      <c r="AU48">
        <v>0</v>
      </c>
      <c r="AV48">
        <v>46.251199999999997</v>
      </c>
      <c r="AW48">
        <v>76.681799999999996</v>
      </c>
      <c r="AX48">
        <v>1.143</v>
      </c>
      <c r="AY48">
        <v>0</v>
      </c>
      <c r="AZ48">
        <f t="shared" si="0"/>
        <v>84.694110000000009</v>
      </c>
      <c r="BA48">
        <f t="shared" si="1"/>
        <v>2818.2149879999997</v>
      </c>
      <c r="BD48">
        <v>4.2945000000000002</v>
      </c>
      <c r="BE48">
        <v>0</v>
      </c>
      <c r="BF48">
        <v>1.6354E-2</v>
      </c>
      <c r="BG48">
        <v>0</v>
      </c>
      <c r="BH48">
        <v>0</v>
      </c>
      <c r="BI48">
        <v>0.83592</v>
      </c>
      <c r="BJ48">
        <v>0</v>
      </c>
      <c r="BK48">
        <v>0</v>
      </c>
      <c r="BL48">
        <v>0</v>
      </c>
      <c r="BM48">
        <v>0</v>
      </c>
      <c r="BN48">
        <v>2.0799999999999999E-2</v>
      </c>
      <c r="BO48">
        <v>2.0299999999999998</v>
      </c>
      <c r="BP48">
        <v>2.21</v>
      </c>
      <c r="BQ48">
        <v>3.4642300000000001</v>
      </c>
      <c r="BR48">
        <v>0</v>
      </c>
      <c r="BS48">
        <v>1.64</v>
      </c>
      <c r="BT48">
        <v>0</v>
      </c>
      <c r="BU48">
        <v>2.9693719999999999</v>
      </c>
      <c r="BV48">
        <v>1.342031</v>
      </c>
      <c r="BW48">
        <v>9.44</v>
      </c>
      <c r="BX48">
        <v>4.2584999999999997</v>
      </c>
      <c r="BY48">
        <v>0.26</v>
      </c>
      <c r="BZ48">
        <v>1.9378120000000001</v>
      </c>
      <c r="CA48">
        <v>3.5120239999999998</v>
      </c>
      <c r="CB48">
        <v>0.65</v>
      </c>
      <c r="CC48">
        <v>1.4</v>
      </c>
      <c r="CD48">
        <v>1.01</v>
      </c>
      <c r="CE48">
        <v>0.84</v>
      </c>
      <c r="CF48">
        <v>0.18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5.3144439999999999</v>
      </c>
      <c r="CM48">
        <v>1.870312</v>
      </c>
      <c r="CN48">
        <v>3.5429620000000002</v>
      </c>
      <c r="CO48">
        <v>2.73</v>
      </c>
      <c r="CP48">
        <v>0.99528000000000005</v>
      </c>
      <c r="CQ48">
        <v>2.79379</v>
      </c>
      <c r="CR48">
        <v>2.34</v>
      </c>
      <c r="CS48">
        <v>2.0619689999999999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84.694110000000009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97.155000000000001</v>
      </c>
      <c r="J49">
        <v>2.286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113.354</v>
      </c>
      <c r="Q49">
        <v>10.5616</v>
      </c>
      <c r="R49">
        <v>42.846803999999999</v>
      </c>
      <c r="S49">
        <v>26.620229999999999</v>
      </c>
      <c r="T49">
        <v>0.5625</v>
      </c>
      <c r="U49">
        <v>283.5</v>
      </c>
      <c r="V49">
        <v>18.140333999999999</v>
      </c>
      <c r="W49">
        <v>43.770769999999999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45.147199999999998</v>
      </c>
      <c r="AH49">
        <v>0</v>
      </c>
      <c r="AI49">
        <v>0</v>
      </c>
      <c r="AJ49">
        <v>0</v>
      </c>
      <c r="AK49">
        <v>55.624499999999998</v>
      </c>
      <c r="AL49">
        <v>2.5564</v>
      </c>
      <c r="AM49">
        <v>0</v>
      </c>
      <c r="AN49">
        <v>0.54852000000000001</v>
      </c>
      <c r="AO49">
        <v>0</v>
      </c>
      <c r="AP49">
        <v>0.76859999999999995</v>
      </c>
      <c r="AQ49">
        <v>0</v>
      </c>
      <c r="AR49">
        <v>6.6239999999999997</v>
      </c>
      <c r="AS49">
        <v>10.358040000000001</v>
      </c>
      <c r="AT49">
        <v>11.2476</v>
      </c>
      <c r="AU49">
        <v>0</v>
      </c>
      <c r="AV49">
        <v>46.251199999999997</v>
      </c>
      <c r="AW49">
        <v>76.681799999999996</v>
      </c>
      <c r="AX49">
        <v>1.143</v>
      </c>
      <c r="AY49">
        <v>0</v>
      </c>
      <c r="AZ49">
        <f t="shared" si="0"/>
        <v>84.594036000000003</v>
      </c>
      <c r="BA49">
        <f t="shared" si="1"/>
        <v>2818.1149139999998</v>
      </c>
      <c r="BD49">
        <v>4.2945000000000002</v>
      </c>
      <c r="BE49">
        <v>0</v>
      </c>
      <c r="BF49">
        <v>1.6279999999999999E-2</v>
      </c>
      <c r="BG49">
        <v>0</v>
      </c>
      <c r="BH49">
        <v>0</v>
      </c>
      <c r="BI49">
        <v>0.83592</v>
      </c>
      <c r="BJ49">
        <v>0</v>
      </c>
      <c r="BK49">
        <v>0</v>
      </c>
      <c r="BL49">
        <v>0</v>
      </c>
      <c r="BM49">
        <v>0</v>
      </c>
      <c r="BN49">
        <v>2.0799999999999999E-2</v>
      </c>
      <c r="BO49">
        <v>2.0299999999999998</v>
      </c>
      <c r="BP49">
        <v>2.21</v>
      </c>
      <c r="BQ49">
        <v>3.4642300000000001</v>
      </c>
      <c r="BR49">
        <v>0</v>
      </c>
      <c r="BS49">
        <v>1.64</v>
      </c>
      <c r="BT49">
        <v>0</v>
      </c>
      <c r="BU49">
        <v>2.9693719999999999</v>
      </c>
      <c r="BV49">
        <v>1.342031</v>
      </c>
      <c r="BW49">
        <v>9.44</v>
      </c>
      <c r="BX49">
        <v>4.2584999999999997</v>
      </c>
      <c r="BY49">
        <v>0.26</v>
      </c>
      <c r="BZ49">
        <v>1.9378120000000001</v>
      </c>
      <c r="CA49">
        <v>3.5120239999999998</v>
      </c>
      <c r="CB49">
        <v>0.65</v>
      </c>
      <c r="CC49">
        <v>1.4</v>
      </c>
      <c r="CD49">
        <v>0.91</v>
      </c>
      <c r="CE49">
        <v>0.84</v>
      </c>
      <c r="CF49">
        <v>0.18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5.3144439999999999</v>
      </c>
      <c r="CM49">
        <v>1.870312</v>
      </c>
      <c r="CN49">
        <v>3.5429620000000002</v>
      </c>
      <c r="CO49">
        <v>2.73</v>
      </c>
      <c r="CP49">
        <v>0.99528000000000005</v>
      </c>
      <c r="CQ49">
        <v>2.79379</v>
      </c>
      <c r="CR49">
        <v>2.34</v>
      </c>
      <c r="CS49">
        <v>2.0619689999999999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84.594036000000003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97.155000000000001</v>
      </c>
      <c r="J50">
        <v>2.286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113.354</v>
      </c>
      <c r="Q50">
        <v>10.5616</v>
      </c>
      <c r="R50">
        <v>42.846803999999999</v>
      </c>
      <c r="S50">
        <v>26.620229999999999</v>
      </c>
      <c r="T50">
        <v>0.5625</v>
      </c>
      <c r="U50">
        <v>283.5</v>
      </c>
      <c r="V50">
        <v>18.140333999999999</v>
      </c>
      <c r="W50">
        <v>43.770769999999999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45.147199999999998</v>
      </c>
      <c r="AH50">
        <v>0</v>
      </c>
      <c r="AI50">
        <v>0</v>
      </c>
      <c r="AJ50">
        <v>0</v>
      </c>
      <c r="AK50">
        <v>55.624499999999998</v>
      </c>
      <c r="AL50">
        <v>2.5564</v>
      </c>
      <c r="AM50">
        <v>0</v>
      </c>
      <c r="AN50">
        <v>0.54852000000000001</v>
      </c>
      <c r="AO50">
        <v>0</v>
      </c>
      <c r="AP50">
        <v>0.76859999999999995</v>
      </c>
      <c r="AQ50">
        <v>0</v>
      </c>
      <c r="AR50">
        <v>6.6239999999999997</v>
      </c>
      <c r="AS50">
        <v>10.358040000000001</v>
      </c>
      <c r="AT50">
        <v>11.2476</v>
      </c>
      <c r="AU50">
        <v>0</v>
      </c>
      <c r="AV50">
        <v>46.251199999999997</v>
      </c>
      <c r="AW50">
        <v>76.681799999999996</v>
      </c>
      <c r="AX50">
        <v>1.143</v>
      </c>
      <c r="AY50">
        <v>0</v>
      </c>
      <c r="AZ50">
        <f t="shared" si="0"/>
        <v>84.594036000000003</v>
      </c>
      <c r="BA50">
        <f t="shared" si="1"/>
        <v>2818.1149139999998</v>
      </c>
      <c r="BD50">
        <v>4.2945000000000002</v>
      </c>
      <c r="BE50">
        <v>0</v>
      </c>
      <c r="BF50">
        <v>1.6279999999999999E-2</v>
      </c>
      <c r="BG50">
        <v>0</v>
      </c>
      <c r="BH50">
        <v>0</v>
      </c>
      <c r="BI50">
        <v>0.83592</v>
      </c>
      <c r="BJ50">
        <v>0</v>
      </c>
      <c r="BK50">
        <v>0</v>
      </c>
      <c r="BL50">
        <v>0</v>
      </c>
      <c r="BM50">
        <v>0</v>
      </c>
      <c r="BN50">
        <v>2.0799999999999999E-2</v>
      </c>
      <c r="BO50">
        <v>2.0299999999999998</v>
      </c>
      <c r="BP50">
        <v>2.21</v>
      </c>
      <c r="BQ50">
        <v>3.4642300000000001</v>
      </c>
      <c r="BR50">
        <v>0</v>
      </c>
      <c r="BS50">
        <v>1.64</v>
      </c>
      <c r="BT50">
        <v>0</v>
      </c>
      <c r="BU50">
        <v>2.9693719999999999</v>
      </c>
      <c r="BV50">
        <v>1.342031</v>
      </c>
      <c r="BW50">
        <v>9.44</v>
      </c>
      <c r="BX50">
        <v>4.2584999999999997</v>
      </c>
      <c r="BY50">
        <v>0.26</v>
      </c>
      <c r="BZ50">
        <v>1.9378120000000001</v>
      </c>
      <c r="CA50">
        <v>3.5120239999999998</v>
      </c>
      <c r="CB50">
        <v>0.65</v>
      </c>
      <c r="CC50">
        <v>1.4</v>
      </c>
      <c r="CD50">
        <v>0.91</v>
      </c>
      <c r="CE50">
        <v>0.84</v>
      </c>
      <c r="CF50">
        <v>0.18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5.3144439999999999</v>
      </c>
      <c r="CM50">
        <v>1.870312</v>
      </c>
      <c r="CN50">
        <v>3.5429620000000002</v>
      </c>
      <c r="CO50">
        <v>2.73</v>
      </c>
      <c r="CP50">
        <v>0.99528000000000005</v>
      </c>
      <c r="CQ50">
        <v>2.79379</v>
      </c>
      <c r="CR50">
        <v>2.34</v>
      </c>
      <c r="CS50">
        <v>2.0619689999999999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84.594036000000003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98.298000000000002</v>
      </c>
      <c r="J51">
        <v>1.143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113.354</v>
      </c>
      <c r="Q51">
        <v>10.5616</v>
      </c>
      <c r="R51">
        <v>42.846803999999999</v>
      </c>
      <c r="S51">
        <v>26.620229999999999</v>
      </c>
      <c r="T51">
        <v>0.5625</v>
      </c>
      <c r="U51">
        <v>303.75</v>
      </c>
      <c r="V51">
        <v>18.140333999999999</v>
      </c>
      <c r="W51">
        <v>43.770769999999999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45.147199999999998</v>
      </c>
      <c r="AH51">
        <v>0</v>
      </c>
      <c r="AI51">
        <v>0</v>
      </c>
      <c r="AJ51">
        <v>0</v>
      </c>
      <c r="AK51">
        <v>55.624499999999998</v>
      </c>
      <c r="AL51">
        <v>2.5564</v>
      </c>
      <c r="AM51">
        <v>0</v>
      </c>
      <c r="AN51">
        <v>0.54852000000000001</v>
      </c>
      <c r="AO51">
        <v>0</v>
      </c>
      <c r="AP51">
        <v>0.76859999999999995</v>
      </c>
      <c r="AQ51">
        <v>0</v>
      </c>
      <c r="AR51">
        <v>11.04</v>
      </c>
      <c r="AS51">
        <v>10.358040000000001</v>
      </c>
      <c r="AT51">
        <v>11.2476</v>
      </c>
      <c r="AU51">
        <v>0</v>
      </c>
      <c r="AV51">
        <v>46.251199999999997</v>
      </c>
      <c r="AW51">
        <v>76.681799999999996</v>
      </c>
      <c r="AX51">
        <v>1.143</v>
      </c>
      <c r="AY51">
        <v>0</v>
      </c>
      <c r="AZ51">
        <f t="shared" si="0"/>
        <v>84.543887999999995</v>
      </c>
      <c r="BA51">
        <f t="shared" si="1"/>
        <v>2842.7307660000001</v>
      </c>
      <c r="BD51">
        <v>4.2945000000000002</v>
      </c>
      <c r="BE51">
        <v>0</v>
      </c>
      <c r="BF51">
        <v>1.6132000000000001E-2</v>
      </c>
      <c r="BG51">
        <v>0</v>
      </c>
      <c r="BH51">
        <v>0</v>
      </c>
      <c r="BI51">
        <v>0.83592</v>
      </c>
      <c r="BJ51">
        <v>0</v>
      </c>
      <c r="BK51">
        <v>0</v>
      </c>
      <c r="BL51">
        <v>0</v>
      </c>
      <c r="BM51">
        <v>0</v>
      </c>
      <c r="BN51">
        <v>2.0799999999999999E-2</v>
      </c>
      <c r="BO51">
        <v>2.0299999999999998</v>
      </c>
      <c r="BP51">
        <v>2.21</v>
      </c>
      <c r="BQ51">
        <v>3.4642300000000001</v>
      </c>
      <c r="BR51">
        <v>0</v>
      </c>
      <c r="BS51">
        <v>1.64</v>
      </c>
      <c r="BT51">
        <v>0</v>
      </c>
      <c r="BU51">
        <v>2.9693719999999999</v>
      </c>
      <c r="BV51">
        <v>1.342031</v>
      </c>
      <c r="BW51">
        <v>9.44</v>
      </c>
      <c r="BX51">
        <v>4.2584999999999997</v>
      </c>
      <c r="BY51">
        <v>0.26</v>
      </c>
      <c r="BZ51">
        <v>1.9378120000000001</v>
      </c>
      <c r="CA51">
        <v>3.5120239999999998</v>
      </c>
      <c r="CB51">
        <v>0.65</v>
      </c>
      <c r="CC51">
        <v>1.4</v>
      </c>
      <c r="CD51">
        <v>0.91</v>
      </c>
      <c r="CE51">
        <v>0.79</v>
      </c>
      <c r="CF51">
        <v>0.18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5.3144439999999999</v>
      </c>
      <c r="CM51">
        <v>1.870312</v>
      </c>
      <c r="CN51">
        <v>3.5429620000000002</v>
      </c>
      <c r="CO51">
        <v>2.73</v>
      </c>
      <c r="CP51">
        <v>0.99528000000000005</v>
      </c>
      <c r="CQ51">
        <v>2.79379</v>
      </c>
      <c r="CR51">
        <v>2.34</v>
      </c>
      <c r="CS51">
        <v>2.0619689999999999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84.543887999999995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98.298000000000002</v>
      </c>
      <c r="J52">
        <v>1.143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113.354</v>
      </c>
      <c r="Q52">
        <v>10.5616</v>
      </c>
      <c r="R52">
        <v>42.846803999999999</v>
      </c>
      <c r="S52">
        <v>26.620229999999999</v>
      </c>
      <c r="T52">
        <v>0.5625</v>
      </c>
      <c r="U52">
        <v>309.375</v>
      </c>
      <c r="V52">
        <v>18.140333999999999</v>
      </c>
      <c r="W52">
        <v>43.770769999999999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45.147199999999998</v>
      </c>
      <c r="AH52">
        <v>0</v>
      </c>
      <c r="AI52">
        <v>0</v>
      </c>
      <c r="AJ52">
        <v>0</v>
      </c>
      <c r="AK52">
        <v>55.624499999999998</v>
      </c>
      <c r="AL52">
        <v>2.5564</v>
      </c>
      <c r="AM52">
        <v>0</v>
      </c>
      <c r="AN52">
        <v>0.54852000000000001</v>
      </c>
      <c r="AO52">
        <v>0</v>
      </c>
      <c r="AP52">
        <v>0.76859999999999995</v>
      </c>
      <c r="AQ52">
        <v>0</v>
      </c>
      <c r="AR52">
        <v>11.04</v>
      </c>
      <c r="AS52">
        <v>10.358040000000001</v>
      </c>
      <c r="AT52">
        <v>11.2476</v>
      </c>
      <c r="AU52">
        <v>0</v>
      </c>
      <c r="AV52">
        <v>46.251199999999997</v>
      </c>
      <c r="AW52">
        <v>76.681799999999996</v>
      </c>
      <c r="AX52">
        <v>1.143</v>
      </c>
      <c r="AY52">
        <v>0</v>
      </c>
      <c r="AZ52">
        <f t="shared" si="0"/>
        <v>84.543887999999995</v>
      </c>
      <c r="BA52">
        <f t="shared" si="1"/>
        <v>2848.3557660000001</v>
      </c>
      <c r="BD52">
        <v>4.2945000000000002</v>
      </c>
      <c r="BE52">
        <v>0</v>
      </c>
      <c r="BF52">
        <v>1.6132000000000001E-2</v>
      </c>
      <c r="BG52">
        <v>0</v>
      </c>
      <c r="BH52">
        <v>0</v>
      </c>
      <c r="BI52">
        <v>0.83592</v>
      </c>
      <c r="BJ52">
        <v>0</v>
      </c>
      <c r="BK52">
        <v>0</v>
      </c>
      <c r="BL52">
        <v>0</v>
      </c>
      <c r="BM52">
        <v>0</v>
      </c>
      <c r="BN52">
        <v>2.0799999999999999E-2</v>
      </c>
      <c r="BO52">
        <v>2.0299999999999998</v>
      </c>
      <c r="BP52">
        <v>2.21</v>
      </c>
      <c r="BQ52">
        <v>3.4642300000000001</v>
      </c>
      <c r="BR52">
        <v>0</v>
      </c>
      <c r="BS52">
        <v>1.64</v>
      </c>
      <c r="BT52">
        <v>0</v>
      </c>
      <c r="BU52">
        <v>2.9693719999999999</v>
      </c>
      <c r="BV52">
        <v>1.342031</v>
      </c>
      <c r="BW52">
        <v>9.44</v>
      </c>
      <c r="BX52">
        <v>4.2584999999999997</v>
      </c>
      <c r="BY52">
        <v>0.26</v>
      </c>
      <c r="BZ52">
        <v>1.9378120000000001</v>
      </c>
      <c r="CA52">
        <v>3.5120239999999998</v>
      </c>
      <c r="CB52">
        <v>0.65</v>
      </c>
      <c r="CC52">
        <v>1.4</v>
      </c>
      <c r="CD52">
        <v>0.91</v>
      </c>
      <c r="CE52">
        <v>0.79</v>
      </c>
      <c r="CF52">
        <v>0.18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5.3144439999999999</v>
      </c>
      <c r="CM52">
        <v>1.870312</v>
      </c>
      <c r="CN52">
        <v>3.5429620000000002</v>
      </c>
      <c r="CO52">
        <v>2.73</v>
      </c>
      <c r="CP52">
        <v>0.99528000000000005</v>
      </c>
      <c r="CQ52">
        <v>2.79379</v>
      </c>
      <c r="CR52">
        <v>2.34</v>
      </c>
      <c r="CS52">
        <v>2.0619689999999999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84.543887999999995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98.298000000000002</v>
      </c>
      <c r="J53">
        <v>1.143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113.354</v>
      </c>
      <c r="Q53">
        <v>10.5616</v>
      </c>
      <c r="R53">
        <v>42.846803999999999</v>
      </c>
      <c r="S53">
        <v>26.620229999999999</v>
      </c>
      <c r="T53">
        <v>0.5625</v>
      </c>
      <c r="U53">
        <v>315</v>
      </c>
      <c r="V53">
        <v>18.140333999999999</v>
      </c>
      <c r="W53">
        <v>43.770769999999999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45.147199999999998</v>
      </c>
      <c r="AH53">
        <v>0</v>
      </c>
      <c r="AI53">
        <v>0</v>
      </c>
      <c r="AJ53">
        <v>0</v>
      </c>
      <c r="AK53">
        <v>55.624499999999998</v>
      </c>
      <c r="AL53">
        <v>2.5564</v>
      </c>
      <c r="AM53">
        <v>0</v>
      </c>
      <c r="AN53">
        <v>0.54852000000000001</v>
      </c>
      <c r="AO53">
        <v>0</v>
      </c>
      <c r="AP53">
        <v>0.76859999999999995</v>
      </c>
      <c r="AQ53">
        <v>0</v>
      </c>
      <c r="AR53">
        <v>13.247999999999999</v>
      </c>
      <c r="AS53">
        <v>10.358040000000001</v>
      </c>
      <c r="AT53">
        <v>11.2476</v>
      </c>
      <c r="AU53">
        <v>0</v>
      </c>
      <c r="AV53">
        <v>46.251199999999997</v>
      </c>
      <c r="AW53">
        <v>76.681799999999996</v>
      </c>
      <c r="AX53">
        <v>1.143</v>
      </c>
      <c r="AY53">
        <v>0</v>
      </c>
      <c r="AZ53">
        <f t="shared" si="0"/>
        <v>84.543887999999995</v>
      </c>
      <c r="BA53">
        <f t="shared" si="1"/>
        <v>2856.1887660000002</v>
      </c>
      <c r="BD53">
        <v>4.2945000000000002</v>
      </c>
      <c r="BE53">
        <v>0</v>
      </c>
      <c r="BF53">
        <v>1.6132000000000001E-2</v>
      </c>
      <c r="BG53">
        <v>0</v>
      </c>
      <c r="BH53">
        <v>0</v>
      </c>
      <c r="BI53">
        <v>0.83592</v>
      </c>
      <c r="BJ53">
        <v>0</v>
      </c>
      <c r="BK53">
        <v>0</v>
      </c>
      <c r="BL53">
        <v>0</v>
      </c>
      <c r="BM53">
        <v>0</v>
      </c>
      <c r="BN53">
        <v>2.0799999999999999E-2</v>
      </c>
      <c r="BO53">
        <v>2.0299999999999998</v>
      </c>
      <c r="BP53">
        <v>2.21</v>
      </c>
      <c r="BQ53">
        <v>3.4642300000000001</v>
      </c>
      <c r="BR53">
        <v>0</v>
      </c>
      <c r="BS53">
        <v>1.64</v>
      </c>
      <c r="BT53">
        <v>0</v>
      </c>
      <c r="BU53">
        <v>2.9693719999999999</v>
      </c>
      <c r="BV53">
        <v>1.342031</v>
      </c>
      <c r="BW53">
        <v>9.44</v>
      </c>
      <c r="BX53">
        <v>4.2584999999999997</v>
      </c>
      <c r="BY53">
        <v>0.26</v>
      </c>
      <c r="BZ53">
        <v>1.9378120000000001</v>
      </c>
      <c r="CA53">
        <v>3.5120239999999998</v>
      </c>
      <c r="CB53">
        <v>0.65</v>
      </c>
      <c r="CC53">
        <v>1.4</v>
      </c>
      <c r="CD53">
        <v>0.91</v>
      </c>
      <c r="CE53">
        <v>0.79</v>
      </c>
      <c r="CF53">
        <v>0.18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5.3144439999999999</v>
      </c>
      <c r="CM53">
        <v>1.870312</v>
      </c>
      <c r="CN53">
        <v>3.5429620000000002</v>
      </c>
      <c r="CO53">
        <v>2.73</v>
      </c>
      <c r="CP53">
        <v>0.99528000000000005</v>
      </c>
      <c r="CQ53">
        <v>2.79379</v>
      </c>
      <c r="CR53">
        <v>2.34</v>
      </c>
      <c r="CS53">
        <v>2.0619689999999999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84.543887999999995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98.298000000000002</v>
      </c>
      <c r="J54">
        <v>1.143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113.354</v>
      </c>
      <c r="Q54">
        <v>10.5616</v>
      </c>
      <c r="R54">
        <v>42.846803999999999</v>
      </c>
      <c r="S54">
        <v>26.620229999999999</v>
      </c>
      <c r="T54">
        <v>0.5625</v>
      </c>
      <c r="U54">
        <v>320.625</v>
      </c>
      <c r="V54">
        <v>18.140333999999999</v>
      </c>
      <c r="W54">
        <v>43.770769999999999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45.147199999999998</v>
      </c>
      <c r="AH54">
        <v>0</v>
      </c>
      <c r="AI54">
        <v>0</v>
      </c>
      <c r="AJ54">
        <v>0</v>
      </c>
      <c r="AK54">
        <v>55.624499999999998</v>
      </c>
      <c r="AL54">
        <v>2.5564</v>
      </c>
      <c r="AM54">
        <v>0</v>
      </c>
      <c r="AN54">
        <v>0.54852000000000001</v>
      </c>
      <c r="AO54">
        <v>0</v>
      </c>
      <c r="AP54">
        <v>0.76859999999999995</v>
      </c>
      <c r="AQ54">
        <v>0</v>
      </c>
      <c r="AR54">
        <v>13.247999999999999</v>
      </c>
      <c r="AS54">
        <v>10.358040000000001</v>
      </c>
      <c r="AT54">
        <v>11.2476</v>
      </c>
      <c r="AU54">
        <v>0</v>
      </c>
      <c r="AV54">
        <v>46.251199999999997</v>
      </c>
      <c r="AW54">
        <v>76.681799999999996</v>
      </c>
      <c r="AX54">
        <v>1.143</v>
      </c>
      <c r="AY54">
        <v>0</v>
      </c>
      <c r="AZ54">
        <f t="shared" si="0"/>
        <v>84.493887999999998</v>
      </c>
      <c r="BA54">
        <f t="shared" si="1"/>
        <v>2861.763766</v>
      </c>
      <c r="BD54">
        <v>4.2945000000000002</v>
      </c>
      <c r="BE54">
        <v>0</v>
      </c>
      <c r="BF54">
        <v>1.6132000000000001E-2</v>
      </c>
      <c r="BG54">
        <v>0</v>
      </c>
      <c r="BH54">
        <v>0</v>
      </c>
      <c r="BI54">
        <v>0.83592</v>
      </c>
      <c r="BJ54">
        <v>0</v>
      </c>
      <c r="BK54">
        <v>0</v>
      </c>
      <c r="BL54">
        <v>0</v>
      </c>
      <c r="BM54">
        <v>0</v>
      </c>
      <c r="BN54">
        <v>2.0799999999999999E-2</v>
      </c>
      <c r="BO54">
        <v>2.0299999999999998</v>
      </c>
      <c r="BP54">
        <v>2.21</v>
      </c>
      <c r="BQ54">
        <v>3.4642300000000001</v>
      </c>
      <c r="BR54">
        <v>0</v>
      </c>
      <c r="BS54">
        <v>1.64</v>
      </c>
      <c r="BT54">
        <v>0</v>
      </c>
      <c r="BU54">
        <v>2.9693719999999999</v>
      </c>
      <c r="BV54">
        <v>1.342031</v>
      </c>
      <c r="BW54">
        <v>9.44</v>
      </c>
      <c r="BX54">
        <v>4.2584999999999997</v>
      </c>
      <c r="BY54">
        <v>0.26</v>
      </c>
      <c r="BZ54">
        <v>1.9378120000000001</v>
      </c>
      <c r="CA54">
        <v>3.5120239999999998</v>
      </c>
      <c r="CB54">
        <v>0.65</v>
      </c>
      <c r="CC54">
        <v>1.36</v>
      </c>
      <c r="CD54">
        <v>0.9</v>
      </c>
      <c r="CE54">
        <v>0.79</v>
      </c>
      <c r="CF54">
        <v>0.18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5.3144439999999999</v>
      </c>
      <c r="CM54">
        <v>1.870312</v>
      </c>
      <c r="CN54">
        <v>3.5429620000000002</v>
      </c>
      <c r="CO54">
        <v>2.73</v>
      </c>
      <c r="CP54">
        <v>0.99528000000000005</v>
      </c>
      <c r="CQ54">
        <v>2.79379</v>
      </c>
      <c r="CR54">
        <v>2.34</v>
      </c>
      <c r="CS54">
        <v>2.0619689999999999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84.493887999999998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98.298000000000002</v>
      </c>
      <c r="J55">
        <v>1.143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113.354</v>
      </c>
      <c r="Q55">
        <v>10.5616</v>
      </c>
      <c r="R55">
        <v>42.846803999999999</v>
      </c>
      <c r="S55">
        <v>26.620229999999999</v>
      </c>
      <c r="T55">
        <v>0.5625</v>
      </c>
      <c r="U55">
        <v>331.875</v>
      </c>
      <c r="V55">
        <v>18.140333999999999</v>
      </c>
      <c r="W55">
        <v>43.770769999999999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45.147199999999998</v>
      </c>
      <c r="AH55">
        <v>0</v>
      </c>
      <c r="AI55">
        <v>0</v>
      </c>
      <c r="AJ55">
        <v>0</v>
      </c>
      <c r="AK55">
        <v>55.624499999999998</v>
      </c>
      <c r="AL55">
        <v>2.5564</v>
      </c>
      <c r="AM55">
        <v>0</v>
      </c>
      <c r="AN55">
        <v>0.54852000000000001</v>
      </c>
      <c r="AO55">
        <v>0</v>
      </c>
      <c r="AP55">
        <v>0.76859999999999995</v>
      </c>
      <c r="AQ55">
        <v>0</v>
      </c>
      <c r="AR55">
        <v>13.247999999999999</v>
      </c>
      <c r="AS55">
        <v>10.358040000000001</v>
      </c>
      <c r="AT55">
        <v>11.2476</v>
      </c>
      <c r="AU55">
        <v>0</v>
      </c>
      <c r="AV55">
        <v>46.251199999999997</v>
      </c>
      <c r="AW55">
        <v>76.681799999999996</v>
      </c>
      <c r="AX55">
        <v>1.143</v>
      </c>
      <c r="AY55">
        <v>0</v>
      </c>
      <c r="AZ55">
        <f t="shared" si="0"/>
        <v>84.493887999999998</v>
      </c>
      <c r="BA55">
        <f t="shared" si="1"/>
        <v>2873.013766</v>
      </c>
      <c r="BD55">
        <v>4.2945000000000002</v>
      </c>
      <c r="BE55">
        <v>0</v>
      </c>
      <c r="BF55">
        <v>1.6132000000000001E-2</v>
      </c>
      <c r="BG55">
        <v>0</v>
      </c>
      <c r="BH55">
        <v>0</v>
      </c>
      <c r="BI55">
        <v>0.83592</v>
      </c>
      <c r="BJ55">
        <v>0</v>
      </c>
      <c r="BK55">
        <v>0</v>
      </c>
      <c r="BL55">
        <v>0</v>
      </c>
      <c r="BM55">
        <v>0</v>
      </c>
      <c r="BN55">
        <v>2.0799999999999999E-2</v>
      </c>
      <c r="BO55">
        <v>2.0299999999999998</v>
      </c>
      <c r="BP55">
        <v>2.21</v>
      </c>
      <c r="BQ55">
        <v>3.4642300000000001</v>
      </c>
      <c r="BR55">
        <v>0</v>
      </c>
      <c r="BS55">
        <v>1.64</v>
      </c>
      <c r="BT55">
        <v>0</v>
      </c>
      <c r="BU55">
        <v>2.9693719999999999</v>
      </c>
      <c r="BV55">
        <v>1.342031</v>
      </c>
      <c r="BW55">
        <v>9.44</v>
      </c>
      <c r="BX55">
        <v>4.2584999999999997</v>
      </c>
      <c r="BY55">
        <v>0.26</v>
      </c>
      <c r="BZ55">
        <v>1.9378120000000001</v>
      </c>
      <c r="CA55">
        <v>3.5120239999999998</v>
      </c>
      <c r="CB55">
        <v>0.65</v>
      </c>
      <c r="CC55">
        <v>1.36</v>
      </c>
      <c r="CD55">
        <v>0.9</v>
      </c>
      <c r="CE55">
        <v>0.79</v>
      </c>
      <c r="CF55">
        <v>0.18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5.3144439999999999</v>
      </c>
      <c r="CM55">
        <v>1.870312</v>
      </c>
      <c r="CN55">
        <v>3.5429620000000002</v>
      </c>
      <c r="CO55">
        <v>2.73</v>
      </c>
      <c r="CP55">
        <v>0.99528000000000005</v>
      </c>
      <c r="CQ55">
        <v>2.79379</v>
      </c>
      <c r="CR55">
        <v>2.34</v>
      </c>
      <c r="CS55">
        <v>2.0619689999999999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84.493887999999998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98.298000000000002</v>
      </c>
      <c r="J56">
        <v>1.143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113.354</v>
      </c>
      <c r="Q56">
        <v>10.5616</v>
      </c>
      <c r="R56">
        <v>42.846803999999999</v>
      </c>
      <c r="S56">
        <v>26.620229999999999</v>
      </c>
      <c r="T56">
        <v>0.5625</v>
      </c>
      <c r="U56">
        <v>343.125</v>
      </c>
      <c r="V56">
        <v>18.140333999999999</v>
      </c>
      <c r="W56">
        <v>43.770769999999999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45.147199999999998</v>
      </c>
      <c r="AH56">
        <v>0</v>
      </c>
      <c r="AI56">
        <v>0</v>
      </c>
      <c r="AJ56">
        <v>0</v>
      </c>
      <c r="AK56">
        <v>55.624499999999998</v>
      </c>
      <c r="AL56">
        <v>2.5564</v>
      </c>
      <c r="AM56">
        <v>0</v>
      </c>
      <c r="AN56">
        <v>0.54852000000000001</v>
      </c>
      <c r="AO56">
        <v>0</v>
      </c>
      <c r="AP56">
        <v>0.76859999999999995</v>
      </c>
      <c r="AQ56">
        <v>0</v>
      </c>
      <c r="AR56">
        <v>13.247999999999999</v>
      </c>
      <c r="AS56">
        <v>10.358040000000001</v>
      </c>
      <c r="AT56">
        <v>11.2476</v>
      </c>
      <c r="AU56">
        <v>0</v>
      </c>
      <c r="AV56">
        <v>46.251199999999997</v>
      </c>
      <c r="AW56">
        <v>76.681799999999996</v>
      </c>
      <c r="AX56">
        <v>1.143</v>
      </c>
      <c r="AY56">
        <v>0</v>
      </c>
      <c r="AZ56">
        <f t="shared" si="0"/>
        <v>84.493887999999998</v>
      </c>
      <c r="BA56">
        <f t="shared" si="1"/>
        <v>2884.263766</v>
      </c>
      <c r="BD56">
        <v>4.2945000000000002</v>
      </c>
      <c r="BE56">
        <v>0</v>
      </c>
      <c r="BF56">
        <v>1.6132000000000001E-2</v>
      </c>
      <c r="BG56">
        <v>0</v>
      </c>
      <c r="BH56">
        <v>0</v>
      </c>
      <c r="BI56">
        <v>0.83592</v>
      </c>
      <c r="BJ56">
        <v>0</v>
      </c>
      <c r="BK56">
        <v>0</v>
      </c>
      <c r="BL56">
        <v>0</v>
      </c>
      <c r="BM56">
        <v>0</v>
      </c>
      <c r="BN56">
        <v>2.0799999999999999E-2</v>
      </c>
      <c r="BO56">
        <v>2.0299999999999998</v>
      </c>
      <c r="BP56">
        <v>2.21</v>
      </c>
      <c r="BQ56">
        <v>3.4642300000000001</v>
      </c>
      <c r="BR56">
        <v>0</v>
      </c>
      <c r="BS56">
        <v>1.64</v>
      </c>
      <c r="BT56">
        <v>0</v>
      </c>
      <c r="BU56">
        <v>2.9693719999999999</v>
      </c>
      <c r="BV56">
        <v>1.342031</v>
      </c>
      <c r="BW56">
        <v>9.44</v>
      </c>
      <c r="BX56">
        <v>4.2584999999999997</v>
      </c>
      <c r="BY56">
        <v>0.26</v>
      </c>
      <c r="BZ56">
        <v>1.9378120000000001</v>
      </c>
      <c r="CA56">
        <v>3.5120239999999998</v>
      </c>
      <c r="CB56">
        <v>0.65</v>
      </c>
      <c r="CC56">
        <v>1.36</v>
      </c>
      <c r="CD56">
        <v>0.9</v>
      </c>
      <c r="CE56">
        <v>0.79</v>
      </c>
      <c r="CF56">
        <v>0.18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5.3144439999999999</v>
      </c>
      <c r="CM56">
        <v>1.870312</v>
      </c>
      <c r="CN56">
        <v>3.5429620000000002</v>
      </c>
      <c r="CO56">
        <v>2.73</v>
      </c>
      <c r="CP56">
        <v>0.99528000000000005</v>
      </c>
      <c r="CQ56">
        <v>2.79379</v>
      </c>
      <c r="CR56">
        <v>2.34</v>
      </c>
      <c r="CS56">
        <v>2.0619689999999999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84.493887999999998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98.298000000000002</v>
      </c>
      <c r="J57">
        <v>1.143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113.354</v>
      </c>
      <c r="Q57">
        <v>10.5616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18.140333999999999</v>
      </c>
      <c r="W57">
        <v>43.770769999999999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45.147199999999998</v>
      </c>
      <c r="AH57">
        <v>0</v>
      </c>
      <c r="AI57">
        <v>0</v>
      </c>
      <c r="AJ57">
        <v>0</v>
      </c>
      <c r="AK57">
        <v>55.624499999999998</v>
      </c>
      <c r="AL57">
        <v>2.5564</v>
      </c>
      <c r="AM57">
        <v>0</v>
      </c>
      <c r="AN57">
        <v>0</v>
      </c>
      <c r="AO57">
        <v>0</v>
      </c>
      <c r="AP57">
        <v>5.6364000000000001</v>
      </c>
      <c r="AQ57">
        <v>0</v>
      </c>
      <c r="AR57">
        <v>11.04</v>
      </c>
      <c r="AS57">
        <v>10.358040000000001</v>
      </c>
      <c r="AT57">
        <v>11.2476</v>
      </c>
      <c r="AU57">
        <v>0</v>
      </c>
      <c r="AV57">
        <v>46.251199999999997</v>
      </c>
      <c r="AW57">
        <v>76.681799999999996</v>
      </c>
      <c r="AX57">
        <v>1.143</v>
      </c>
      <c r="AY57">
        <v>0</v>
      </c>
      <c r="AZ57">
        <f t="shared" si="0"/>
        <v>84.493887999999998</v>
      </c>
      <c r="BA57">
        <f t="shared" si="1"/>
        <v>2892.225046</v>
      </c>
      <c r="BD57">
        <v>4.2945000000000002</v>
      </c>
      <c r="BE57">
        <v>0</v>
      </c>
      <c r="BF57">
        <v>1.6132000000000001E-2</v>
      </c>
      <c r="BG57">
        <v>0</v>
      </c>
      <c r="BH57">
        <v>0</v>
      </c>
      <c r="BI57">
        <v>0.83592</v>
      </c>
      <c r="BJ57">
        <v>0</v>
      </c>
      <c r="BK57">
        <v>0</v>
      </c>
      <c r="BL57">
        <v>0</v>
      </c>
      <c r="BM57">
        <v>0</v>
      </c>
      <c r="BN57">
        <v>2.0799999999999999E-2</v>
      </c>
      <c r="BO57">
        <v>2.0299999999999998</v>
      </c>
      <c r="BP57">
        <v>2.21</v>
      </c>
      <c r="BQ57">
        <v>3.4642300000000001</v>
      </c>
      <c r="BR57">
        <v>0</v>
      </c>
      <c r="BS57">
        <v>1.64</v>
      </c>
      <c r="BT57">
        <v>0</v>
      </c>
      <c r="BU57">
        <v>2.9693719999999999</v>
      </c>
      <c r="BV57">
        <v>1.342031</v>
      </c>
      <c r="BW57">
        <v>9.44</v>
      </c>
      <c r="BX57">
        <v>4.2584999999999997</v>
      </c>
      <c r="BY57">
        <v>0.26</v>
      </c>
      <c r="BZ57">
        <v>1.9378120000000001</v>
      </c>
      <c r="CA57">
        <v>3.5120239999999998</v>
      </c>
      <c r="CB57">
        <v>0.65</v>
      </c>
      <c r="CC57">
        <v>1.36</v>
      </c>
      <c r="CD57">
        <v>0.9</v>
      </c>
      <c r="CE57">
        <v>0.79</v>
      </c>
      <c r="CF57">
        <v>0.18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5.3144439999999999</v>
      </c>
      <c r="CM57">
        <v>1.870312</v>
      </c>
      <c r="CN57">
        <v>3.5429620000000002</v>
      </c>
      <c r="CO57">
        <v>2.73</v>
      </c>
      <c r="CP57">
        <v>0.99528000000000005</v>
      </c>
      <c r="CQ57">
        <v>2.79379</v>
      </c>
      <c r="CR57">
        <v>2.34</v>
      </c>
      <c r="CS57">
        <v>2.0619689999999999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84.493887999999998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98.298000000000002</v>
      </c>
      <c r="J58">
        <v>1.143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113.354</v>
      </c>
      <c r="Q58">
        <v>10.5616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18.140333999999999</v>
      </c>
      <c r="W58">
        <v>43.770769999999999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45.147199999999998</v>
      </c>
      <c r="AH58">
        <v>0</v>
      </c>
      <c r="AI58">
        <v>0</v>
      </c>
      <c r="AJ58">
        <v>0</v>
      </c>
      <c r="AK58">
        <v>55.624499999999998</v>
      </c>
      <c r="AL58">
        <v>2.5564</v>
      </c>
      <c r="AM58">
        <v>0</v>
      </c>
      <c r="AN58">
        <v>0</v>
      </c>
      <c r="AO58">
        <v>0</v>
      </c>
      <c r="AP58">
        <v>5.6364000000000001</v>
      </c>
      <c r="AQ58">
        <v>0</v>
      </c>
      <c r="AR58">
        <v>11.04</v>
      </c>
      <c r="AS58">
        <v>10.358040000000001</v>
      </c>
      <c r="AT58">
        <v>11.2476</v>
      </c>
      <c r="AU58">
        <v>0</v>
      </c>
      <c r="AV58">
        <v>46.251199999999997</v>
      </c>
      <c r="AW58">
        <v>76.681799999999996</v>
      </c>
      <c r="AX58">
        <v>1.143</v>
      </c>
      <c r="AY58">
        <v>0</v>
      </c>
      <c r="AZ58">
        <f t="shared" si="0"/>
        <v>84.493887999999998</v>
      </c>
      <c r="BA58">
        <f t="shared" si="1"/>
        <v>2892.225046</v>
      </c>
      <c r="BD58">
        <v>4.2945000000000002</v>
      </c>
      <c r="BE58">
        <v>0</v>
      </c>
      <c r="BF58">
        <v>1.6132000000000001E-2</v>
      </c>
      <c r="BG58">
        <v>0</v>
      </c>
      <c r="BH58">
        <v>0</v>
      </c>
      <c r="BI58">
        <v>0.83592</v>
      </c>
      <c r="BJ58">
        <v>0</v>
      </c>
      <c r="BK58">
        <v>0</v>
      </c>
      <c r="BL58">
        <v>0</v>
      </c>
      <c r="BM58">
        <v>0</v>
      </c>
      <c r="BN58">
        <v>2.0799999999999999E-2</v>
      </c>
      <c r="BO58">
        <v>2.0299999999999998</v>
      </c>
      <c r="BP58">
        <v>2.21</v>
      </c>
      <c r="BQ58">
        <v>3.4642300000000001</v>
      </c>
      <c r="BR58">
        <v>0</v>
      </c>
      <c r="BS58">
        <v>1.64</v>
      </c>
      <c r="BT58">
        <v>0</v>
      </c>
      <c r="BU58">
        <v>2.9693719999999999</v>
      </c>
      <c r="BV58">
        <v>1.342031</v>
      </c>
      <c r="BW58">
        <v>9.44</v>
      </c>
      <c r="BX58">
        <v>4.2584999999999997</v>
      </c>
      <c r="BY58">
        <v>0.26</v>
      </c>
      <c r="BZ58">
        <v>1.9378120000000001</v>
      </c>
      <c r="CA58">
        <v>3.5120239999999998</v>
      </c>
      <c r="CB58">
        <v>0.65</v>
      </c>
      <c r="CC58">
        <v>1.36</v>
      </c>
      <c r="CD58">
        <v>0.9</v>
      </c>
      <c r="CE58">
        <v>0.79</v>
      </c>
      <c r="CF58">
        <v>0.18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5.3144439999999999</v>
      </c>
      <c r="CM58">
        <v>1.870312</v>
      </c>
      <c r="CN58">
        <v>3.5429620000000002</v>
      </c>
      <c r="CO58">
        <v>2.73</v>
      </c>
      <c r="CP58">
        <v>0.99528000000000005</v>
      </c>
      <c r="CQ58">
        <v>2.79379</v>
      </c>
      <c r="CR58">
        <v>2.34</v>
      </c>
      <c r="CS58">
        <v>2.0619689999999999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84.493887999999998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98.298000000000002</v>
      </c>
      <c r="J59">
        <v>1.143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113.354</v>
      </c>
      <c r="Q59">
        <v>10.5616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18.140333999999999</v>
      </c>
      <c r="W59">
        <v>43.770769999999999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45.147199999999998</v>
      </c>
      <c r="AH59">
        <v>0</v>
      </c>
      <c r="AI59">
        <v>0</v>
      </c>
      <c r="AJ59">
        <v>0</v>
      </c>
      <c r="AK59">
        <v>55.624499999999998</v>
      </c>
      <c r="AL59">
        <v>2.5564</v>
      </c>
      <c r="AM59">
        <v>0</v>
      </c>
      <c r="AN59">
        <v>0</v>
      </c>
      <c r="AO59">
        <v>0</v>
      </c>
      <c r="AP59">
        <v>5.6364000000000001</v>
      </c>
      <c r="AQ59">
        <v>0</v>
      </c>
      <c r="AR59">
        <v>11.04</v>
      </c>
      <c r="AS59">
        <v>10.358040000000001</v>
      </c>
      <c r="AT59">
        <v>11.2476</v>
      </c>
      <c r="AU59">
        <v>0</v>
      </c>
      <c r="AV59">
        <v>46.251199999999997</v>
      </c>
      <c r="AW59">
        <v>76.681799999999996</v>
      </c>
      <c r="AX59">
        <v>1.143</v>
      </c>
      <c r="AY59">
        <v>0</v>
      </c>
      <c r="AZ59">
        <f t="shared" si="0"/>
        <v>84.523887999999999</v>
      </c>
      <c r="BA59">
        <f t="shared" si="1"/>
        <v>2892.2550460000002</v>
      </c>
      <c r="BD59">
        <v>4.2945000000000002</v>
      </c>
      <c r="BE59">
        <v>0</v>
      </c>
      <c r="BF59">
        <v>1.6132000000000001E-2</v>
      </c>
      <c r="BG59">
        <v>0</v>
      </c>
      <c r="BH59">
        <v>0</v>
      </c>
      <c r="BI59">
        <v>0.83592</v>
      </c>
      <c r="BJ59">
        <v>0</v>
      </c>
      <c r="BK59">
        <v>0</v>
      </c>
      <c r="BL59">
        <v>0</v>
      </c>
      <c r="BM59">
        <v>0</v>
      </c>
      <c r="BN59">
        <v>2.0799999999999999E-2</v>
      </c>
      <c r="BO59">
        <v>2.0299999999999998</v>
      </c>
      <c r="BP59">
        <v>2.21</v>
      </c>
      <c r="BQ59">
        <v>3.4642300000000001</v>
      </c>
      <c r="BR59">
        <v>0</v>
      </c>
      <c r="BS59">
        <v>1.64</v>
      </c>
      <c r="BT59">
        <v>0</v>
      </c>
      <c r="BU59">
        <v>2.9693719999999999</v>
      </c>
      <c r="BV59">
        <v>1.342031</v>
      </c>
      <c r="BW59">
        <v>9.44</v>
      </c>
      <c r="BX59">
        <v>4.2584999999999997</v>
      </c>
      <c r="BY59">
        <v>0.26</v>
      </c>
      <c r="BZ59">
        <v>1.9378120000000001</v>
      </c>
      <c r="CA59">
        <v>3.5120239999999998</v>
      </c>
      <c r="CB59">
        <v>0.65</v>
      </c>
      <c r="CC59">
        <v>1.36</v>
      </c>
      <c r="CD59">
        <v>0.9</v>
      </c>
      <c r="CE59">
        <v>0.82</v>
      </c>
      <c r="CF59">
        <v>0.18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5.3144439999999999</v>
      </c>
      <c r="CM59">
        <v>1.870312</v>
      </c>
      <c r="CN59">
        <v>3.5429620000000002</v>
      </c>
      <c r="CO59">
        <v>2.73</v>
      </c>
      <c r="CP59">
        <v>0.99528000000000005</v>
      </c>
      <c r="CQ59">
        <v>2.79379</v>
      </c>
      <c r="CR59">
        <v>2.34</v>
      </c>
      <c r="CS59">
        <v>2.0619689999999999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84.523887999999999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98.298000000000002</v>
      </c>
      <c r="J60">
        <v>1.143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113.354</v>
      </c>
      <c r="Q60">
        <v>10.5616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18.140333999999999</v>
      </c>
      <c r="W60">
        <v>43.770769999999999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45.147199999999998</v>
      </c>
      <c r="AH60">
        <v>0</v>
      </c>
      <c r="AI60">
        <v>0</v>
      </c>
      <c r="AJ60">
        <v>0</v>
      </c>
      <c r="AK60">
        <v>55.624499999999998</v>
      </c>
      <c r="AL60">
        <v>2.5564</v>
      </c>
      <c r="AM60">
        <v>0</v>
      </c>
      <c r="AN60">
        <v>0</v>
      </c>
      <c r="AO60">
        <v>0</v>
      </c>
      <c r="AP60">
        <v>5.6364000000000001</v>
      </c>
      <c r="AQ60">
        <v>16.302</v>
      </c>
      <c r="AR60">
        <v>11.04</v>
      </c>
      <c r="AS60">
        <v>10.358040000000001</v>
      </c>
      <c r="AT60">
        <v>11.2476</v>
      </c>
      <c r="AU60">
        <v>0</v>
      </c>
      <c r="AV60">
        <v>46.251199999999997</v>
      </c>
      <c r="AW60">
        <v>76.681799999999996</v>
      </c>
      <c r="AX60">
        <v>1.143</v>
      </c>
      <c r="AY60">
        <v>0</v>
      </c>
      <c r="AZ60">
        <f t="shared" si="0"/>
        <v>84.54388800000001</v>
      </c>
      <c r="BA60">
        <f t="shared" si="1"/>
        <v>2908.5770460000003</v>
      </c>
      <c r="BD60">
        <v>4.2945000000000002</v>
      </c>
      <c r="BE60">
        <v>0</v>
      </c>
      <c r="BF60">
        <v>1.6132000000000001E-2</v>
      </c>
      <c r="BG60">
        <v>0</v>
      </c>
      <c r="BH60">
        <v>0</v>
      </c>
      <c r="BI60">
        <v>0.83592</v>
      </c>
      <c r="BJ60">
        <v>0</v>
      </c>
      <c r="BK60">
        <v>0</v>
      </c>
      <c r="BL60">
        <v>0</v>
      </c>
      <c r="BM60">
        <v>0</v>
      </c>
      <c r="BN60">
        <v>2.0799999999999999E-2</v>
      </c>
      <c r="BO60">
        <v>2.0299999999999998</v>
      </c>
      <c r="BP60">
        <v>2.21</v>
      </c>
      <c r="BQ60">
        <v>3.4642300000000001</v>
      </c>
      <c r="BR60">
        <v>0</v>
      </c>
      <c r="BS60">
        <v>1.64</v>
      </c>
      <c r="BT60">
        <v>0</v>
      </c>
      <c r="BU60">
        <v>2.9693719999999999</v>
      </c>
      <c r="BV60">
        <v>1.342031</v>
      </c>
      <c r="BW60">
        <v>9.44</v>
      </c>
      <c r="BX60">
        <v>4.2584999999999997</v>
      </c>
      <c r="BY60">
        <v>0.26</v>
      </c>
      <c r="BZ60">
        <v>1.9378120000000001</v>
      </c>
      <c r="CA60">
        <v>3.5120239999999998</v>
      </c>
      <c r="CB60">
        <v>0.65</v>
      </c>
      <c r="CC60">
        <v>1.36</v>
      </c>
      <c r="CD60">
        <v>0.9</v>
      </c>
      <c r="CE60">
        <v>0.84</v>
      </c>
      <c r="CF60">
        <v>0.18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5.3144439999999999</v>
      </c>
      <c r="CM60">
        <v>1.870312</v>
      </c>
      <c r="CN60">
        <v>3.5429620000000002</v>
      </c>
      <c r="CO60">
        <v>2.73</v>
      </c>
      <c r="CP60">
        <v>0.99528000000000005</v>
      </c>
      <c r="CQ60">
        <v>2.79379</v>
      </c>
      <c r="CR60">
        <v>2.34</v>
      </c>
      <c r="CS60">
        <v>2.0619689999999999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84.54388800000001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98.298000000000002</v>
      </c>
      <c r="J61">
        <v>1.143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113.354</v>
      </c>
      <c r="Q61">
        <v>10.5616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18.140333999999999</v>
      </c>
      <c r="W61">
        <v>43.770769999999999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45.147199999999998</v>
      </c>
      <c r="AH61">
        <v>0</v>
      </c>
      <c r="AI61">
        <v>0</v>
      </c>
      <c r="AJ61">
        <v>0</v>
      </c>
      <c r="AK61">
        <v>55.624499999999998</v>
      </c>
      <c r="AL61">
        <v>2.5564</v>
      </c>
      <c r="AM61">
        <v>0</v>
      </c>
      <c r="AN61">
        <v>0</v>
      </c>
      <c r="AO61">
        <v>0</v>
      </c>
      <c r="AP61">
        <v>0.76859999999999995</v>
      </c>
      <c r="AQ61">
        <v>32.603999999999999</v>
      </c>
      <c r="AR61">
        <v>12.696</v>
      </c>
      <c r="AS61">
        <v>10.358040000000001</v>
      </c>
      <c r="AT61">
        <v>11.2476</v>
      </c>
      <c r="AU61">
        <v>0</v>
      </c>
      <c r="AV61">
        <v>46.251199999999997</v>
      </c>
      <c r="AW61">
        <v>76.681799999999996</v>
      </c>
      <c r="AX61">
        <v>1.143</v>
      </c>
      <c r="AY61">
        <v>0</v>
      </c>
      <c r="AZ61">
        <f t="shared" si="0"/>
        <v>84.54388800000001</v>
      </c>
      <c r="BA61">
        <f t="shared" si="1"/>
        <v>2921.667246</v>
      </c>
      <c r="BD61">
        <v>4.2945000000000002</v>
      </c>
      <c r="BE61">
        <v>0</v>
      </c>
      <c r="BF61">
        <v>1.6132000000000001E-2</v>
      </c>
      <c r="BG61">
        <v>0</v>
      </c>
      <c r="BH61">
        <v>0</v>
      </c>
      <c r="BI61">
        <v>0.83592</v>
      </c>
      <c r="BJ61">
        <v>0</v>
      </c>
      <c r="BK61">
        <v>0</v>
      </c>
      <c r="BL61">
        <v>0</v>
      </c>
      <c r="BM61">
        <v>0</v>
      </c>
      <c r="BN61">
        <v>2.0799999999999999E-2</v>
      </c>
      <c r="BO61">
        <v>2.0299999999999998</v>
      </c>
      <c r="BP61">
        <v>2.21</v>
      </c>
      <c r="BQ61">
        <v>3.4642300000000001</v>
      </c>
      <c r="BR61">
        <v>0</v>
      </c>
      <c r="BS61">
        <v>1.64</v>
      </c>
      <c r="BT61">
        <v>0</v>
      </c>
      <c r="BU61">
        <v>2.9693719999999999</v>
      </c>
      <c r="BV61">
        <v>1.342031</v>
      </c>
      <c r="BW61">
        <v>9.44</v>
      </c>
      <c r="BX61">
        <v>4.2584999999999997</v>
      </c>
      <c r="BY61">
        <v>0.26</v>
      </c>
      <c r="BZ61">
        <v>1.9378120000000001</v>
      </c>
      <c r="CA61">
        <v>3.5120239999999998</v>
      </c>
      <c r="CB61">
        <v>0.65</v>
      </c>
      <c r="CC61">
        <v>1.36</v>
      </c>
      <c r="CD61">
        <v>0.9</v>
      </c>
      <c r="CE61">
        <v>0.84</v>
      </c>
      <c r="CF61">
        <v>0.18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5.3144439999999999</v>
      </c>
      <c r="CM61">
        <v>1.870312</v>
      </c>
      <c r="CN61">
        <v>3.5429620000000002</v>
      </c>
      <c r="CO61">
        <v>2.73</v>
      </c>
      <c r="CP61">
        <v>0.99528000000000005</v>
      </c>
      <c r="CQ61">
        <v>2.79379</v>
      </c>
      <c r="CR61">
        <v>2.34</v>
      </c>
      <c r="CS61">
        <v>2.0619689999999999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84.54388800000001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98.298000000000002</v>
      </c>
      <c r="J62">
        <v>1.143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113.354</v>
      </c>
      <c r="Q62">
        <v>10.5616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18.140333999999999</v>
      </c>
      <c r="W62">
        <v>43.770769999999999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45.147199999999998</v>
      </c>
      <c r="AH62">
        <v>0</v>
      </c>
      <c r="AI62">
        <v>0</v>
      </c>
      <c r="AJ62">
        <v>0</v>
      </c>
      <c r="AK62">
        <v>55.624499999999998</v>
      </c>
      <c r="AL62">
        <v>12.782</v>
      </c>
      <c r="AM62">
        <v>0</v>
      </c>
      <c r="AN62">
        <v>0</v>
      </c>
      <c r="AO62">
        <v>0</v>
      </c>
      <c r="AP62">
        <v>0.76859999999999995</v>
      </c>
      <c r="AQ62">
        <v>48.905999999999999</v>
      </c>
      <c r="AR62">
        <v>12.696</v>
      </c>
      <c r="AS62">
        <v>10.358040000000001</v>
      </c>
      <c r="AT62">
        <v>11.2476</v>
      </c>
      <c r="AU62">
        <v>0</v>
      </c>
      <c r="AV62">
        <v>46.251199999999997</v>
      </c>
      <c r="AW62">
        <v>76.681799999999996</v>
      </c>
      <c r="AX62">
        <v>1.143</v>
      </c>
      <c r="AY62">
        <v>0</v>
      </c>
      <c r="AZ62">
        <f t="shared" si="0"/>
        <v>84.493888000000013</v>
      </c>
      <c r="BA62">
        <f t="shared" si="1"/>
        <v>2948.1448460000001</v>
      </c>
      <c r="BD62">
        <v>4.2945000000000002</v>
      </c>
      <c r="BE62">
        <v>0</v>
      </c>
      <c r="BF62">
        <v>1.6132000000000001E-2</v>
      </c>
      <c r="BG62">
        <v>0</v>
      </c>
      <c r="BH62">
        <v>0</v>
      </c>
      <c r="BI62">
        <v>0.83592</v>
      </c>
      <c r="BJ62">
        <v>0</v>
      </c>
      <c r="BK62">
        <v>0</v>
      </c>
      <c r="BL62">
        <v>0</v>
      </c>
      <c r="BM62">
        <v>0</v>
      </c>
      <c r="BN62">
        <v>2.0799999999999999E-2</v>
      </c>
      <c r="BO62">
        <v>2.0299999999999998</v>
      </c>
      <c r="BP62">
        <v>2.21</v>
      </c>
      <c r="BQ62">
        <v>3.4642300000000001</v>
      </c>
      <c r="BR62">
        <v>0</v>
      </c>
      <c r="BS62">
        <v>1.64</v>
      </c>
      <c r="BT62">
        <v>0</v>
      </c>
      <c r="BU62">
        <v>2.9693719999999999</v>
      </c>
      <c r="BV62">
        <v>1.342031</v>
      </c>
      <c r="BW62">
        <v>9.44</v>
      </c>
      <c r="BX62">
        <v>4.2584999999999997</v>
      </c>
      <c r="BY62">
        <v>0.26</v>
      </c>
      <c r="BZ62">
        <v>1.9378120000000001</v>
      </c>
      <c r="CA62">
        <v>3.5120239999999998</v>
      </c>
      <c r="CB62">
        <v>0.65</v>
      </c>
      <c r="CC62">
        <v>1.33</v>
      </c>
      <c r="CD62">
        <v>0.88</v>
      </c>
      <c r="CE62">
        <v>0.84</v>
      </c>
      <c r="CF62">
        <v>0.18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5.3144439999999999</v>
      </c>
      <c r="CM62">
        <v>1.870312</v>
      </c>
      <c r="CN62">
        <v>3.5429620000000002</v>
      </c>
      <c r="CO62">
        <v>2.73</v>
      </c>
      <c r="CP62">
        <v>0.99528000000000005</v>
      </c>
      <c r="CQ62">
        <v>2.79379</v>
      </c>
      <c r="CR62">
        <v>2.34</v>
      </c>
      <c r="CS62">
        <v>2.0619689999999999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84.493888000000013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98.298000000000002</v>
      </c>
      <c r="J63">
        <v>1.143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113.354</v>
      </c>
      <c r="Q63">
        <v>10.5616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18.140333999999999</v>
      </c>
      <c r="W63">
        <v>43.770769999999999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45.147199999999998</v>
      </c>
      <c r="AH63">
        <v>0</v>
      </c>
      <c r="AI63">
        <v>0</v>
      </c>
      <c r="AJ63">
        <v>0</v>
      </c>
      <c r="AK63">
        <v>55.624499999999998</v>
      </c>
      <c r="AL63">
        <v>53.451999999999998</v>
      </c>
      <c r="AM63">
        <v>0</v>
      </c>
      <c r="AN63">
        <v>0</v>
      </c>
      <c r="AO63">
        <v>0</v>
      </c>
      <c r="AP63">
        <v>0.76859999999999995</v>
      </c>
      <c r="AQ63">
        <v>65.207999999999998</v>
      </c>
      <c r="AR63">
        <v>12.696</v>
      </c>
      <c r="AS63">
        <v>10.358040000000001</v>
      </c>
      <c r="AT63">
        <v>11.2476</v>
      </c>
      <c r="AU63">
        <v>0</v>
      </c>
      <c r="AV63">
        <v>46.251199999999997</v>
      </c>
      <c r="AW63">
        <v>76.681799999999996</v>
      </c>
      <c r="AX63">
        <v>1.143</v>
      </c>
      <c r="AY63">
        <v>0</v>
      </c>
      <c r="AZ63">
        <f t="shared" si="0"/>
        <v>84.493888000000013</v>
      </c>
      <c r="BA63">
        <f t="shared" si="1"/>
        <v>3005.1168460000004</v>
      </c>
      <c r="BD63">
        <v>4.2945000000000002</v>
      </c>
      <c r="BE63">
        <v>0</v>
      </c>
      <c r="BF63">
        <v>1.6132000000000001E-2</v>
      </c>
      <c r="BG63">
        <v>0</v>
      </c>
      <c r="BH63">
        <v>0</v>
      </c>
      <c r="BI63">
        <v>0.83592</v>
      </c>
      <c r="BJ63">
        <v>0</v>
      </c>
      <c r="BK63">
        <v>0</v>
      </c>
      <c r="BL63">
        <v>0</v>
      </c>
      <c r="BM63">
        <v>0</v>
      </c>
      <c r="BN63">
        <v>2.0799999999999999E-2</v>
      </c>
      <c r="BO63">
        <v>2.0299999999999998</v>
      </c>
      <c r="BP63">
        <v>2.21</v>
      </c>
      <c r="BQ63">
        <v>3.4642300000000001</v>
      </c>
      <c r="BR63">
        <v>0</v>
      </c>
      <c r="BS63">
        <v>1.64</v>
      </c>
      <c r="BT63">
        <v>0</v>
      </c>
      <c r="BU63">
        <v>2.9693719999999999</v>
      </c>
      <c r="BV63">
        <v>1.342031</v>
      </c>
      <c r="BW63">
        <v>9.44</v>
      </c>
      <c r="BX63">
        <v>4.2584999999999997</v>
      </c>
      <c r="BY63">
        <v>0.26</v>
      </c>
      <c r="BZ63">
        <v>1.9378120000000001</v>
      </c>
      <c r="CA63">
        <v>3.5120239999999998</v>
      </c>
      <c r="CB63">
        <v>0.65</v>
      </c>
      <c r="CC63">
        <v>1.33</v>
      </c>
      <c r="CD63">
        <v>0.88</v>
      </c>
      <c r="CE63">
        <v>0.84</v>
      </c>
      <c r="CF63">
        <v>0.18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5.3144439999999999</v>
      </c>
      <c r="CM63">
        <v>1.870312</v>
      </c>
      <c r="CN63">
        <v>3.5429620000000002</v>
      </c>
      <c r="CO63">
        <v>2.73</v>
      </c>
      <c r="CP63">
        <v>0.99528000000000005</v>
      </c>
      <c r="CQ63">
        <v>2.79379</v>
      </c>
      <c r="CR63">
        <v>2.34</v>
      </c>
      <c r="CS63">
        <v>2.0619689999999999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84.493888000000013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98.298000000000002</v>
      </c>
      <c r="J64">
        <v>1.143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113.354</v>
      </c>
      <c r="Q64">
        <v>10.5616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18.140333999999999</v>
      </c>
      <c r="W64">
        <v>43.770769999999999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45.147199999999998</v>
      </c>
      <c r="AH64">
        <v>0</v>
      </c>
      <c r="AI64">
        <v>0</v>
      </c>
      <c r="AJ64">
        <v>0</v>
      </c>
      <c r="AK64">
        <v>55.624499999999998</v>
      </c>
      <c r="AL64">
        <v>53.451999999999998</v>
      </c>
      <c r="AM64">
        <v>0</v>
      </c>
      <c r="AN64">
        <v>0</v>
      </c>
      <c r="AO64">
        <v>0</v>
      </c>
      <c r="AP64">
        <v>0.76859999999999995</v>
      </c>
      <c r="AQ64">
        <v>65.207999999999998</v>
      </c>
      <c r="AR64">
        <v>12.696</v>
      </c>
      <c r="AS64">
        <v>10.358040000000001</v>
      </c>
      <c r="AT64">
        <v>11.2476</v>
      </c>
      <c r="AU64">
        <v>0</v>
      </c>
      <c r="AV64">
        <v>46.251199999999997</v>
      </c>
      <c r="AW64">
        <v>76.681799999999996</v>
      </c>
      <c r="AX64">
        <v>1.143</v>
      </c>
      <c r="AY64">
        <v>0</v>
      </c>
      <c r="AZ64">
        <f t="shared" si="0"/>
        <v>84.493888000000013</v>
      </c>
      <c r="BA64">
        <f t="shared" si="1"/>
        <v>3005.1168460000004</v>
      </c>
      <c r="BD64">
        <v>4.2945000000000002</v>
      </c>
      <c r="BE64">
        <v>0</v>
      </c>
      <c r="BF64">
        <v>1.6132000000000001E-2</v>
      </c>
      <c r="BG64">
        <v>0</v>
      </c>
      <c r="BH64">
        <v>0</v>
      </c>
      <c r="BI64">
        <v>0.83592</v>
      </c>
      <c r="BJ64">
        <v>0</v>
      </c>
      <c r="BK64">
        <v>0</v>
      </c>
      <c r="BL64">
        <v>0</v>
      </c>
      <c r="BM64">
        <v>0</v>
      </c>
      <c r="BN64">
        <v>2.0799999999999999E-2</v>
      </c>
      <c r="BO64">
        <v>2.0299999999999998</v>
      </c>
      <c r="BP64">
        <v>2.21</v>
      </c>
      <c r="BQ64">
        <v>3.4642300000000001</v>
      </c>
      <c r="BR64">
        <v>0</v>
      </c>
      <c r="BS64">
        <v>1.64</v>
      </c>
      <c r="BT64">
        <v>0</v>
      </c>
      <c r="BU64">
        <v>2.9693719999999999</v>
      </c>
      <c r="BV64">
        <v>1.342031</v>
      </c>
      <c r="BW64">
        <v>9.44</v>
      </c>
      <c r="BX64">
        <v>4.2584999999999997</v>
      </c>
      <c r="BY64">
        <v>0.26</v>
      </c>
      <c r="BZ64">
        <v>1.9378120000000001</v>
      </c>
      <c r="CA64">
        <v>3.5120239999999998</v>
      </c>
      <c r="CB64">
        <v>0.65</v>
      </c>
      <c r="CC64">
        <v>1.33</v>
      </c>
      <c r="CD64">
        <v>0.88</v>
      </c>
      <c r="CE64">
        <v>0.84</v>
      </c>
      <c r="CF64">
        <v>0.18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5.3144439999999999</v>
      </c>
      <c r="CM64">
        <v>1.870312</v>
      </c>
      <c r="CN64">
        <v>3.5429620000000002</v>
      </c>
      <c r="CO64">
        <v>2.73</v>
      </c>
      <c r="CP64">
        <v>0.99528000000000005</v>
      </c>
      <c r="CQ64">
        <v>2.79379</v>
      </c>
      <c r="CR64">
        <v>2.34</v>
      </c>
      <c r="CS64">
        <v>2.0619689999999999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84.493888000000013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98.298000000000002</v>
      </c>
      <c r="J65">
        <v>1.143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113.354</v>
      </c>
      <c r="Q65">
        <v>10.5616</v>
      </c>
      <c r="R65">
        <v>21.423401999999999</v>
      </c>
      <c r="S65">
        <v>26.620229999999999</v>
      </c>
      <c r="T65">
        <v>0.5625</v>
      </c>
      <c r="U65">
        <v>348.97500000000002</v>
      </c>
      <c r="V65">
        <v>18.140333999999999</v>
      </c>
      <c r="W65">
        <v>43.770769999999999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45.147199999999998</v>
      </c>
      <c r="AH65">
        <v>0</v>
      </c>
      <c r="AI65">
        <v>0</v>
      </c>
      <c r="AJ65">
        <v>0</v>
      </c>
      <c r="AK65">
        <v>55.624499999999998</v>
      </c>
      <c r="AL65">
        <v>53.451999999999998</v>
      </c>
      <c r="AM65">
        <v>0</v>
      </c>
      <c r="AN65">
        <v>0</v>
      </c>
      <c r="AO65">
        <v>0</v>
      </c>
      <c r="AP65">
        <v>0.76859999999999995</v>
      </c>
      <c r="AQ65">
        <v>65.207999999999998</v>
      </c>
      <c r="AR65">
        <v>8.8320000000000007</v>
      </c>
      <c r="AS65">
        <v>10.492559999999999</v>
      </c>
      <c r="AT65">
        <v>11.2476</v>
      </c>
      <c r="AU65">
        <v>0</v>
      </c>
      <c r="AV65">
        <v>46.251199999999997</v>
      </c>
      <c r="AW65">
        <v>76.681799999999996</v>
      </c>
      <c r="AX65">
        <v>1.143</v>
      </c>
      <c r="AY65">
        <v>0</v>
      </c>
      <c r="AZ65">
        <f t="shared" si="0"/>
        <v>84.343888000000007</v>
      </c>
      <c r="BA65">
        <f t="shared" si="1"/>
        <v>2979.8139639999999</v>
      </c>
      <c r="BD65">
        <v>4.2945000000000002</v>
      </c>
      <c r="BE65">
        <v>0</v>
      </c>
      <c r="BF65">
        <v>1.6132000000000001E-2</v>
      </c>
      <c r="BG65">
        <v>0</v>
      </c>
      <c r="BH65">
        <v>0</v>
      </c>
      <c r="BI65">
        <v>0.83592</v>
      </c>
      <c r="BJ65">
        <v>0</v>
      </c>
      <c r="BK65">
        <v>0</v>
      </c>
      <c r="BL65">
        <v>0</v>
      </c>
      <c r="BM65">
        <v>0</v>
      </c>
      <c r="BN65">
        <v>2.0799999999999999E-2</v>
      </c>
      <c r="BO65">
        <v>2.0299999999999998</v>
      </c>
      <c r="BP65">
        <v>2.21</v>
      </c>
      <c r="BQ65">
        <v>3.4642300000000001</v>
      </c>
      <c r="BR65">
        <v>0</v>
      </c>
      <c r="BS65">
        <v>1.64</v>
      </c>
      <c r="BT65">
        <v>0</v>
      </c>
      <c r="BU65">
        <v>2.9693719999999999</v>
      </c>
      <c r="BV65">
        <v>1.342031</v>
      </c>
      <c r="BW65">
        <v>9.44</v>
      </c>
      <c r="BX65">
        <v>4.2584999999999997</v>
      </c>
      <c r="BY65">
        <v>0.26</v>
      </c>
      <c r="BZ65">
        <v>1.9378120000000001</v>
      </c>
      <c r="CA65">
        <v>3.5120239999999998</v>
      </c>
      <c r="CB65">
        <v>0.65</v>
      </c>
      <c r="CC65">
        <v>1.33</v>
      </c>
      <c r="CD65">
        <v>0.88</v>
      </c>
      <c r="CE65">
        <v>0.69</v>
      </c>
      <c r="CF65">
        <v>0.18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5.3144439999999999</v>
      </c>
      <c r="CM65">
        <v>1.870312</v>
      </c>
      <c r="CN65">
        <v>3.5429620000000002</v>
      </c>
      <c r="CO65">
        <v>2.73</v>
      </c>
      <c r="CP65">
        <v>0.99528000000000005</v>
      </c>
      <c r="CQ65">
        <v>2.79379</v>
      </c>
      <c r="CR65">
        <v>2.34</v>
      </c>
      <c r="CS65">
        <v>2.0619689999999999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84.343888000000007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98.298000000000002</v>
      </c>
      <c r="J66">
        <v>1.143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113.354</v>
      </c>
      <c r="Q66">
        <v>10.5616</v>
      </c>
      <c r="R66">
        <v>21.423401999999999</v>
      </c>
      <c r="S66">
        <v>26.620229999999999</v>
      </c>
      <c r="T66">
        <v>0.5625</v>
      </c>
      <c r="U66">
        <v>348.97500000000002</v>
      </c>
      <c r="V66">
        <v>18.140333999999999</v>
      </c>
      <c r="W66">
        <v>43.770769999999999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45.147199999999998</v>
      </c>
      <c r="AH66">
        <v>0</v>
      </c>
      <c r="AI66">
        <v>0</v>
      </c>
      <c r="AJ66">
        <v>0</v>
      </c>
      <c r="AK66">
        <v>55.624499999999998</v>
      </c>
      <c r="AL66">
        <v>53.451999999999998</v>
      </c>
      <c r="AM66">
        <v>0</v>
      </c>
      <c r="AN66">
        <v>0</v>
      </c>
      <c r="AO66">
        <v>0</v>
      </c>
      <c r="AP66">
        <v>0.76859999999999995</v>
      </c>
      <c r="AQ66">
        <v>65.207999999999998</v>
      </c>
      <c r="AR66">
        <v>8.8320000000000007</v>
      </c>
      <c r="AS66">
        <v>10.492559999999999</v>
      </c>
      <c r="AT66">
        <v>11.2476</v>
      </c>
      <c r="AU66">
        <v>0</v>
      </c>
      <c r="AV66">
        <v>46.251199999999997</v>
      </c>
      <c r="AW66">
        <v>76.681799999999996</v>
      </c>
      <c r="AX66">
        <v>1.143</v>
      </c>
      <c r="AY66">
        <v>0</v>
      </c>
      <c r="AZ66">
        <f t="shared" si="0"/>
        <v>84.343888000000007</v>
      </c>
      <c r="BA66">
        <f t="shared" si="1"/>
        <v>2979.8139639999999</v>
      </c>
      <c r="BD66">
        <v>4.2945000000000002</v>
      </c>
      <c r="BE66">
        <v>0</v>
      </c>
      <c r="BF66">
        <v>1.6132000000000001E-2</v>
      </c>
      <c r="BG66">
        <v>0</v>
      </c>
      <c r="BH66">
        <v>0</v>
      </c>
      <c r="BI66">
        <v>0.83592</v>
      </c>
      <c r="BJ66">
        <v>0</v>
      </c>
      <c r="BK66">
        <v>0</v>
      </c>
      <c r="BL66">
        <v>0</v>
      </c>
      <c r="BM66">
        <v>0</v>
      </c>
      <c r="BN66">
        <v>2.0799999999999999E-2</v>
      </c>
      <c r="BO66">
        <v>2.0299999999999998</v>
      </c>
      <c r="BP66">
        <v>2.21</v>
      </c>
      <c r="BQ66">
        <v>3.4642300000000001</v>
      </c>
      <c r="BR66">
        <v>0</v>
      </c>
      <c r="BS66">
        <v>1.64</v>
      </c>
      <c r="BT66">
        <v>0</v>
      </c>
      <c r="BU66">
        <v>2.9693719999999999</v>
      </c>
      <c r="BV66">
        <v>1.342031</v>
      </c>
      <c r="BW66">
        <v>9.44</v>
      </c>
      <c r="BX66">
        <v>4.2584999999999997</v>
      </c>
      <c r="BY66">
        <v>0.26</v>
      </c>
      <c r="BZ66">
        <v>1.9378120000000001</v>
      </c>
      <c r="CA66">
        <v>3.5120239999999998</v>
      </c>
      <c r="CB66">
        <v>0.65</v>
      </c>
      <c r="CC66">
        <v>1.33</v>
      </c>
      <c r="CD66">
        <v>0.88</v>
      </c>
      <c r="CE66">
        <v>0.69</v>
      </c>
      <c r="CF66">
        <v>0.18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5.3144439999999999</v>
      </c>
      <c r="CM66">
        <v>1.870312</v>
      </c>
      <c r="CN66">
        <v>3.5429620000000002</v>
      </c>
      <c r="CO66">
        <v>2.73</v>
      </c>
      <c r="CP66">
        <v>0.99528000000000005</v>
      </c>
      <c r="CQ66">
        <v>2.79379</v>
      </c>
      <c r="CR66">
        <v>2.34</v>
      </c>
      <c r="CS66">
        <v>2.0619689999999999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84.343888000000007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98.298000000000002</v>
      </c>
      <c r="J67">
        <v>1.143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113.354</v>
      </c>
      <c r="Q67">
        <v>10.5616</v>
      </c>
      <c r="R67">
        <v>20.923500000000001</v>
      </c>
      <c r="S67">
        <v>26.620229999999999</v>
      </c>
      <c r="T67">
        <v>0.5625</v>
      </c>
      <c r="U67">
        <v>348.97500000000002</v>
      </c>
      <c r="V67">
        <v>18.140333999999999</v>
      </c>
      <c r="W67">
        <v>43.770769999999999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45.147199999999998</v>
      </c>
      <c r="AH67">
        <v>2.931</v>
      </c>
      <c r="AI67">
        <v>0</v>
      </c>
      <c r="AJ67">
        <v>0</v>
      </c>
      <c r="AK67">
        <v>55.624499999999998</v>
      </c>
      <c r="AL67">
        <v>12.782</v>
      </c>
      <c r="AM67">
        <v>0</v>
      </c>
      <c r="AN67">
        <v>0</v>
      </c>
      <c r="AO67">
        <v>0</v>
      </c>
      <c r="AP67">
        <v>0.76859999999999995</v>
      </c>
      <c r="AQ67">
        <v>65.207999999999998</v>
      </c>
      <c r="AR67">
        <v>8.8320000000000007</v>
      </c>
      <c r="AS67">
        <v>10.492559999999999</v>
      </c>
      <c r="AT67">
        <v>11.2476</v>
      </c>
      <c r="AU67">
        <v>0</v>
      </c>
      <c r="AV67">
        <v>46.251199999999997</v>
      </c>
      <c r="AW67">
        <v>76.681799999999996</v>
      </c>
      <c r="AX67">
        <v>1.143</v>
      </c>
      <c r="AY67">
        <v>0</v>
      </c>
      <c r="AZ67">
        <f t="shared" si="0"/>
        <v>84.366287999999997</v>
      </c>
      <c r="BA67">
        <f t="shared" si="1"/>
        <v>2950.7414620000009</v>
      </c>
      <c r="BD67">
        <v>4.2945000000000002</v>
      </c>
      <c r="BE67">
        <v>0</v>
      </c>
      <c r="BF67">
        <v>1.6132000000000001E-2</v>
      </c>
      <c r="BG67">
        <v>0</v>
      </c>
      <c r="BH67">
        <v>0</v>
      </c>
      <c r="BI67">
        <v>0.83592</v>
      </c>
      <c r="BJ67">
        <v>0</v>
      </c>
      <c r="BK67">
        <v>0</v>
      </c>
      <c r="BL67">
        <v>0</v>
      </c>
      <c r="BM67">
        <v>0</v>
      </c>
      <c r="BN67">
        <v>2.0799999999999999E-2</v>
      </c>
      <c r="BO67">
        <v>2.0299999999999998</v>
      </c>
      <c r="BP67">
        <v>2.21</v>
      </c>
      <c r="BQ67">
        <v>3.4642300000000001</v>
      </c>
      <c r="BR67">
        <v>0</v>
      </c>
      <c r="BS67">
        <v>1.64</v>
      </c>
      <c r="BT67">
        <v>0</v>
      </c>
      <c r="BU67">
        <v>2.9693719999999999</v>
      </c>
      <c r="BV67">
        <v>1.342031</v>
      </c>
      <c r="BW67">
        <v>9.44</v>
      </c>
      <c r="BX67">
        <v>4.2584999999999997</v>
      </c>
      <c r="BY67">
        <v>0.26</v>
      </c>
      <c r="BZ67">
        <v>1.9378120000000001</v>
      </c>
      <c r="CA67">
        <v>3.5120239999999998</v>
      </c>
      <c r="CB67">
        <v>0.65</v>
      </c>
      <c r="CC67">
        <v>1.33</v>
      </c>
      <c r="CD67">
        <v>0.88</v>
      </c>
      <c r="CE67">
        <v>0.69</v>
      </c>
      <c r="CF67">
        <v>0.18</v>
      </c>
      <c r="CG67">
        <v>3.77</v>
      </c>
      <c r="CH67">
        <v>2.24E-2</v>
      </c>
      <c r="CI67">
        <v>5.34</v>
      </c>
      <c r="CJ67">
        <v>1.92</v>
      </c>
      <c r="CK67">
        <v>1.79</v>
      </c>
      <c r="CL67">
        <v>5.3144439999999999</v>
      </c>
      <c r="CM67">
        <v>1.870312</v>
      </c>
      <c r="CN67">
        <v>3.5429620000000002</v>
      </c>
      <c r="CO67">
        <v>2.73</v>
      </c>
      <c r="CP67">
        <v>0.99528000000000005</v>
      </c>
      <c r="CQ67">
        <v>2.79379</v>
      </c>
      <c r="CR67">
        <v>2.34</v>
      </c>
      <c r="CS67">
        <v>2.0619689999999999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84.366287999999997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98.298000000000002</v>
      </c>
      <c r="J68">
        <v>1.143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113.354</v>
      </c>
      <c r="Q68">
        <v>10.5616</v>
      </c>
      <c r="R68">
        <v>20.923500000000001</v>
      </c>
      <c r="S68">
        <v>26.620229999999999</v>
      </c>
      <c r="T68">
        <v>0.5625</v>
      </c>
      <c r="U68">
        <v>348.97500000000002</v>
      </c>
      <c r="V68">
        <v>18.140333999999999</v>
      </c>
      <c r="W68">
        <v>43.770769999999999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18.288</v>
      </c>
      <c r="AG68">
        <v>45.147199999999998</v>
      </c>
      <c r="AH68">
        <v>20.516999999999999</v>
      </c>
      <c r="AI68">
        <v>0</v>
      </c>
      <c r="AJ68">
        <v>0</v>
      </c>
      <c r="AK68">
        <v>55.624499999999998</v>
      </c>
      <c r="AL68">
        <v>2.5564</v>
      </c>
      <c r="AM68">
        <v>0</v>
      </c>
      <c r="AN68">
        <v>0</v>
      </c>
      <c r="AO68">
        <v>0</v>
      </c>
      <c r="AP68">
        <v>0.76859999999999995</v>
      </c>
      <c r="AQ68">
        <v>65.207999999999998</v>
      </c>
      <c r="AR68">
        <v>8.8320000000000007</v>
      </c>
      <c r="AS68">
        <v>10.492559999999999</v>
      </c>
      <c r="AT68">
        <v>11.2476</v>
      </c>
      <c r="AU68">
        <v>0</v>
      </c>
      <c r="AV68">
        <v>46.251199999999997</v>
      </c>
      <c r="AW68">
        <v>76.681799999999996</v>
      </c>
      <c r="AX68">
        <v>1.143</v>
      </c>
      <c r="AY68">
        <v>0</v>
      </c>
      <c r="AZ68">
        <f t="shared" ref="AZ68:AZ98" si="3">DJ68</f>
        <v>84.509088000000006</v>
      </c>
      <c r="BA68">
        <f t="shared" ref="BA68:BA98" si="4">SUM(B68:AZ68)</f>
        <v>2958.2446620000001</v>
      </c>
      <c r="BD68">
        <v>4.2945000000000002</v>
      </c>
      <c r="BE68">
        <v>0</v>
      </c>
      <c r="BF68">
        <v>1.6132000000000001E-2</v>
      </c>
      <c r="BG68">
        <v>0</v>
      </c>
      <c r="BH68">
        <v>0</v>
      </c>
      <c r="BI68">
        <v>0.83592</v>
      </c>
      <c r="BJ68">
        <v>0</v>
      </c>
      <c r="BK68">
        <v>0</v>
      </c>
      <c r="BL68">
        <v>0</v>
      </c>
      <c r="BM68">
        <v>0</v>
      </c>
      <c r="BN68">
        <v>2.0799999999999999E-2</v>
      </c>
      <c r="BO68">
        <v>2.0299999999999998</v>
      </c>
      <c r="BP68">
        <v>2.21</v>
      </c>
      <c r="BQ68">
        <v>3.4642300000000001</v>
      </c>
      <c r="BR68">
        <v>0</v>
      </c>
      <c r="BS68">
        <v>1.64</v>
      </c>
      <c r="BT68">
        <v>0</v>
      </c>
      <c r="BU68">
        <v>2.9693719999999999</v>
      </c>
      <c r="BV68">
        <v>1.342031</v>
      </c>
      <c r="BW68">
        <v>9.44</v>
      </c>
      <c r="BX68">
        <v>4.2584999999999997</v>
      </c>
      <c r="BY68">
        <v>0.26</v>
      </c>
      <c r="BZ68">
        <v>1.9378120000000001</v>
      </c>
      <c r="CA68">
        <v>3.5120239999999998</v>
      </c>
      <c r="CB68">
        <v>0.65</v>
      </c>
      <c r="CC68">
        <v>1.33</v>
      </c>
      <c r="CD68">
        <v>0.88</v>
      </c>
      <c r="CE68">
        <v>0.69</v>
      </c>
      <c r="CF68">
        <v>0.18</v>
      </c>
      <c r="CG68">
        <v>3.77</v>
      </c>
      <c r="CH68">
        <v>0.16520000000000001</v>
      </c>
      <c r="CI68">
        <v>5.34</v>
      </c>
      <c r="CJ68">
        <v>1.92</v>
      </c>
      <c r="CK68">
        <v>1.79</v>
      </c>
      <c r="CL68">
        <v>5.3144439999999999</v>
      </c>
      <c r="CM68">
        <v>1.870312</v>
      </c>
      <c r="CN68">
        <v>3.5429620000000002</v>
      </c>
      <c r="CO68">
        <v>2.73</v>
      </c>
      <c r="CP68">
        <v>0.99528000000000005</v>
      </c>
      <c r="CQ68">
        <v>2.79379</v>
      </c>
      <c r="CR68">
        <v>2.34</v>
      </c>
      <c r="CS68">
        <v>2.0619689999999999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84.509088000000006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98.298000000000002</v>
      </c>
      <c r="J69">
        <v>1.143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113.354</v>
      </c>
      <c r="Q69">
        <v>10.5616</v>
      </c>
      <c r="R69">
        <v>21.423401999999999</v>
      </c>
      <c r="S69">
        <v>26.620229999999999</v>
      </c>
      <c r="T69">
        <v>0.5625</v>
      </c>
      <c r="U69">
        <v>348.97500000000002</v>
      </c>
      <c r="V69">
        <v>18.140333999999999</v>
      </c>
      <c r="W69">
        <v>43.770769999999999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8.202</v>
      </c>
      <c r="AE69">
        <v>0</v>
      </c>
      <c r="AF69">
        <v>18.288</v>
      </c>
      <c r="AG69">
        <v>45.147199999999998</v>
      </c>
      <c r="AH69">
        <v>48.263800000000003</v>
      </c>
      <c r="AI69">
        <v>0</v>
      </c>
      <c r="AJ69">
        <v>0</v>
      </c>
      <c r="AK69">
        <v>55.624499999999998</v>
      </c>
      <c r="AL69">
        <v>2.5564</v>
      </c>
      <c r="AM69">
        <v>0</v>
      </c>
      <c r="AN69">
        <v>0</v>
      </c>
      <c r="AO69">
        <v>0</v>
      </c>
      <c r="AP69">
        <v>0.76859999999999995</v>
      </c>
      <c r="AQ69">
        <v>65.207999999999998</v>
      </c>
      <c r="AR69">
        <v>8.8320000000000007</v>
      </c>
      <c r="AS69">
        <v>10.492559999999999</v>
      </c>
      <c r="AT69">
        <v>11.2476</v>
      </c>
      <c r="AU69">
        <v>0</v>
      </c>
      <c r="AV69">
        <v>46.251199999999997</v>
      </c>
      <c r="AW69">
        <v>76.681799999999996</v>
      </c>
      <c r="AX69">
        <v>1.143</v>
      </c>
      <c r="AY69">
        <v>0</v>
      </c>
      <c r="AZ69">
        <f t="shared" si="3"/>
        <v>84.820287999999991</v>
      </c>
      <c r="BA69">
        <f t="shared" si="4"/>
        <v>2995.0045640000008</v>
      </c>
      <c r="BD69">
        <v>4.2945000000000002</v>
      </c>
      <c r="BE69">
        <v>0</v>
      </c>
      <c r="BF69">
        <v>1.6132000000000001E-2</v>
      </c>
      <c r="BG69">
        <v>0</v>
      </c>
      <c r="BH69">
        <v>0</v>
      </c>
      <c r="BI69">
        <v>0.83592</v>
      </c>
      <c r="BJ69">
        <v>0</v>
      </c>
      <c r="BK69">
        <v>0</v>
      </c>
      <c r="BL69">
        <v>0</v>
      </c>
      <c r="BM69">
        <v>0</v>
      </c>
      <c r="BN69">
        <v>2.0799999999999999E-2</v>
      </c>
      <c r="BO69">
        <v>2.0299999999999998</v>
      </c>
      <c r="BP69">
        <v>2.21</v>
      </c>
      <c r="BQ69">
        <v>3.4642300000000001</v>
      </c>
      <c r="BR69">
        <v>0</v>
      </c>
      <c r="BS69">
        <v>1.64</v>
      </c>
      <c r="BT69">
        <v>0</v>
      </c>
      <c r="BU69">
        <v>2.9693719999999999</v>
      </c>
      <c r="BV69">
        <v>1.342031</v>
      </c>
      <c r="BW69">
        <v>9.44</v>
      </c>
      <c r="BX69">
        <v>4.2584999999999997</v>
      </c>
      <c r="BY69">
        <v>0.26</v>
      </c>
      <c r="BZ69">
        <v>1.9378120000000001</v>
      </c>
      <c r="CA69">
        <v>3.5120239999999998</v>
      </c>
      <c r="CB69">
        <v>0.65</v>
      </c>
      <c r="CC69">
        <v>1.33</v>
      </c>
      <c r="CD69">
        <v>0.88</v>
      </c>
      <c r="CE69">
        <v>0.69</v>
      </c>
      <c r="CF69">
        <v>0.18</v>
      </c>
      <c r="CG69">
        <v>3.77</v>
      </c>
      <c r="CH69">
        <v>0.38640000000000002</v>
      </c>
      <c r="CI69">
        <v>5.34</v>
      </c>
      <c r="CJ69">
        <v>1.92</v>
      </c>
      <c r="CK69">
        <v>1.79</v>
      </c>
      <c r="CL69">
        <v>5.3144439999999999</v>
      </c>
      <c r="CM69">
        <v>1.870312</v>
      </c>
      <c r="CN69">
        <v>3.5429620000000002</v>
      </c>
      <c r="CO69">
        <v>2.82</v>
      </c>
      <c r="CP69">
        <v>0.99528000000000005</v>
      </c>
      <c r="CQ69">
        <v>2.79379</v>
      </c>
      <c r="CR69">
        <v>2.34</v>
      </c>
      <c r="CS69">
        <v>2.0619689999999999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84.820287999999991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98.298000000000002</v>
      </c>
      <c r="J70">
        <v>1.143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113.354</v>
      </c>
      <c r="Q70">
        <v>10.5616</v>
      </c>
      <c r="R70">
        <v>21.423401999999999</v>
      </c>
      <c r="S70">
        <v>26.620229999999999</v>
      </c>
      <c r="T70">
        <v>0.5625</v>
      </c>
      <c r="U70">
        <v>348.97500000000002</v>
      </c>
      <c r="V70">
        <v>18.140333999999999</v>
      </c>
      <c r="W70">
        <v>43.770769999999999</v>
      </c>
      <c r="X70">
        <v>147.515625</v>
      </c>
      <c r="Y70">
        <v>0</v>
      </c>
      <c r="Z70">
        <v>0</v>
      </c>
      <c r="AA70">
        <v>0</v>
      </c>
      <c r="AB70">
        <v>2.7759999999999998</v>
      </c>
      <c r="AC70">
        <v>0</v>
      </c>
      <c r="AD70">
        <v>9.4322999999999997</v>
      </c>
      <c r="AE70">
        <v>17.011199999999999</v>
      </c>
      <c r="AF70">
        <v>18.288</v>
      </c>
      <c r="AG70">
        <v>45.147199999999998</v>
      </c>
      <c r="AH70">
        <v>63.505000000000003</v>
      </c>
      <c r="AI70">
        <v>0</v>
      </c>
      <c r="AJ70">
        <v>0</v>
      </c>
      <c r="AK70">
        <v>55.624499999999998</v>
      </c>
      <c r="AL70">
        <v>2.5564</v>
      </c>
      <c r="AM70">
        <v>0</v>
      </c>
      <c r="AN70">
        <v>0</v>
      </c>
      <c r="AO70">
        <v>0</v>
      </c>
      <c r="AP70">
        <v>0.76859999999999995</v>
      </c>
      <c r="AQ70">
        <v>65.207999999999998</v>
      </c>
      <c r="AR70">
        <v>8.8320000000000007</v>
      </c>
      <c r="AS70">
        <v>10.492559999999999</v>
      </c>
      <c r="AT70">
        <v>11.2476</v>
      </c>
      <c r="AU70">
        <v>0</v>
      </c>
      <c r="AV70">
        <v>46.251199999999997</v>
      </c>
      <c r="AW70">
        <v>76.681799999999996</v>
      </c>
      <c r="AX70">
        <v>1.143</v>
      </c>
      <c r="AY70">
        <v>0</v>
      </c>
      <c r="AZ70">
        <f t="shared" si="3"/>
        <v>85.189148000000003</v>
      </c>
      <c r="BA70">
        <f t="shared" si="4"/>
        <v>3031.6321240000002</v>
      </c>
      <c r="BD70">
        <v>4.2945000000000002</v>
      </c>
      <c r="BE70">
        <v>0</v>
      </c>
      <c r="BF70">
        <v>1.6132000000000001E-2</v>
      </c>
      <c r="BG70">
        <v>0</v>
      </c>
      <c r="BH70">
        <v>0</v>
      </c>
      <c r="BI70">
        <v>0.83592</v>
      </c>
      <c r="BJ70">
        <v>0</v>
      </c>
      <c r="BK70">
        <v>0</v>
      </c>
      <c r="BL70">
        <v>0</v>
      </c>
      <c r="BM70">
        <v>0</v>
      </c>
      <c r="BN70">
        <v>2.0799999999999999E-2</v>
      </c>
      <c r="BO70">
        <v>2.0299999999999998</v>
      </c>
      <c r="BP70">
        <v>2.21</v>
      </c>
      <c r="BQ70">
        <v>3.4642300000000001</v>
      </c>
      <c r="BR70">
        <v>0</v>
      </c>
      <c r="BS70">
        <v>1.64</v>
      </c>
      <c r="BT70">
        <v>0.33600000000000002</v>
      </c>
      <c r="BU70">
        <v>2.9693719999999999</v>
      </c>
      <c r="BV70">
        <v>1.342031</v>
      </c>
      <c r="BW70">
        <v>9.44</v>
      </c>
      <c r="BX70">
        <v>4.0881600000000002</v>
      </c>
      <c r="BY70">
        <v>0.26</v>
      </c>
      <c r="BZ70">
        <v>1.9378120000000001</v>
      </c>
      <c r="CA70">
        <v>3.5120239999999998</v>
      </c>
      <c r="CB70">
        <v>0.65</v>
      </c>
      <c r="CC70">
        <v>1.33</v>
      </c>
      <c r="CD70">
        <v>0.88</v>
      </c>
      <c r="CE70">
        <v>0.69</v>
      </c>
      <c r="CF70">
        <v>0.18</v>
      </c>
      <c r="CG70">
        <v>3.77</v>
      </c>
      <c r="CH70">
        <v>0.50960000000000005</v>
      </c>
      <c r="CI70">
        <v>5.34</v>
      </c>
      <c r="CJ70">
        <v>1.92</v>
      </c>
      <c r="CK70">
        <v>1.79</v>
      </c>
      <c r="CL70">
        <v>5.3144439999999999</v>
      </c>
      <c r="CM70">
        <v>1.870312</v>
      </c>
      <c r="CN70">
        <v>3.5429620000000002</v>
      </c>
      <c r="CO70">
        <v>2.9</v>
      </c>
      <c r="CP70">
        <v>0.99528000000000005</v>
      </c>
      <c r="CQ70">
        <v>2.79379</v>
      </c>
      <c r="CR70">
        <v>2.34</v>
      </c>
      <c r="CS70">
        <v>2.0619689999999999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85.189148000000003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98.298000000000002</v>
      </c>
      <c r="J71">
        <v>1.143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113.354</v>
      </c>
      <c r="Q71">
        <v>10.5616</v>
      </c>
      <c r="R71">
        <v>21.423401999999999</v>
      </c>
      <c r="S71">
        <v>26.620229999999999</v>
      </c>
      <c r="T71">
        <v>0.5625</v>
      </c>
      <c r="U71">
        <v>348.97500000000002</v>
      </c>
      <c r="V71">
        <v>18.140333999999999</v>
      </c>
      <c r="W71">
        <v>43.770769999999999</v>
      </c>
      <c r="X71">
        <v>147.515625</v>
      </c>
      <c r="Y71">
        <v>0</v>
      </c>
      <c r="Z71">
        <v>1.1000000000000001</v>
      </c>
      <c r="AA71">
        <v>3.7919999999999998</v>
      </c>
      <c r="AB71">
        <v>13.602399999999999</v>
      </c>
      <c r="AC71">
        <v>0</v>
      </c>
      <c r="AD71">
        <v>18.864599999999999</v>
      </c>
      <c r="AE71">
        <v>34.022399999999998</v>
      </c>
      <c r="AF71">
        <v>18.288</v>
      </c>
      <c r="AG71">
        <v>45.147199999999998</v>
      </c>
      <c r="AH71">
        <v>72.395700000000005</v>
      </c>
      <c r="AI71">
        <v>0</v>
      </c>
      <c r="AJ71">
        <v>0</v>
      </c>
      <c r="AK71">
        <v>55.624499999999998</v>
      </c>
      <c r="AL71">
        <v>2.5564</v>
      </c>
      <c r="AM71">
        <v>2.758</v>
      </c>
      <c r="AN71">
        <v>0</v>
      </c>
      <c r="AO71">
        <v>0</v>
      </c>
      <c r="AP71">
        <v>0.76859999999999995</v>
      </c>
      <c r="AQ71">
        <v>65.207999999999998</v>
      </c>
      <c r="AR71">
        <v>8.8320000000000007</v>
      </c>
      <c r="AS71">
        <v>10.492559999999999</v>
      </c>
      <c r="AT71">
        <v>11.2476</v>
      </c>
      <c r="AU71">
        <v>0</v>
      </c>
      <c r="AV71">
        <v>46.251199999999997</v>
      </c>
      <c r="AW71">
        <v>76.681799999999996</v>
      </c>
      <c r="AX71">
        <v>1.143</v>
      </c>
      <c r="AY71">
        <v>0</v>
      </c>
      <c r="AZ71">
        <f t="shared" si="3"/>
        <v>85.224081999999996</v>
      </c>
      <c r="BA71">
        <f t="shared" si="4"/>
        <v>3085.4776580000002</v>
      </c>
      <c r="BD71">
        <v>4.2945000000000002</v>
      </c>
      <c r="BE71">
        <v>0</v>
      </c>
      <c r="BF71">
        <v>1.6206000000000002E-2</v>
      </c>
      <c r="BG71">
        <v>0</v>
      </c>
      <c r="BH71">
        <v>0</v>
      </c>
      <c r="BI71">
        <v>0.83592</v>
      </c>
      <c r="BJ71">
        <v>0</v>
      </c>
      <c r="BK71">
        <v>0</v>
      </c>
      <c r="BL71">
        <v>0</v>
      </c>
      <c r="BM71">
        <v>0</v>
      </c>
      <c r="BN71">
        <v>2.0799999999999999E-2</v>
      </c>
      <c r="BO71">
        <v>2.0299999999999998</v>
      </c>
      <c r="BP71">
        <v>2.21</v>
      </c>
      <c r="BQ71">
        <v>3.4642300000000001</v>
      </c>
      <c r="BR71">
        <v>5.5199999999999999E-2</v>
      </c>
      <c r="BS71">
        <v>1.64</v>
      </c>
      <c r="BT71">
        <v>0.33600000000000002</v>
      </c>
      <c r="BU71">
        <v>2.9693719999999999</v>
      </c>
      <c r="BV71">
        <v>1.342031</v>
      </c>
      <c r="BW71">
        <v>9.44</v>
      </c>
      <c r="BX71">
        <v>3.9178199999999999</v>
      </c>
      <c r="BY71">
        <v>0.26</v>
      </c>
      <c r="BZ71">
        <v>1.9378120000000001</v>
      </c>
      <c r="CA71">
        <v>3.5120239999999998</v>
      </c>
      <c r="CB71">
        <v>0.65</v>
      </c>
      <c r="CC71">
        <v>1.33</v>
      </c>
      <c r="CD71">
        <v>0.88</v>
      </c>
      <c r="CE71">
        <v>0.69</v>
      </c>
      <c r="CF71">
        <v>0.18</v>
      </c>
      <c r="CG71">
        <v>3.77</v>
      </c>
      <c r="CH71">
        <v>0.5796</v>
      </c>
      <c r="CI71">
        <v>5.34</v>
      </c>
      <c r="CJ71">
        <v>1.92</v>
      </c>
      <c r="CK71">
        <v>1.79</v>
      </c>
      <c r="CL71">
        <v>5.3144439999999999</v>
      </c>
      <c r="CM71">
        <v>1.870312</v>
      </c>
      <c r="CN71">
        <v>3.5429620000000002</v>
      </c>
      <c r="CO71">
        <v>2.98</v>
      </c>
      <c r="CP71">
        <v>0.99528000000000005</v>
      </c>
      <c r="CQ71">
        <v>2.79379</v>
      </c>
      <c r="CR71">
        <v>2.34</v>
      </c>
      <c r="CS71">
        <v>2.0619689999999999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85.224081999999996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98.298000000000002</v>
      </c>
      <c r="J72">
        <v>1.143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113.354</v>
      </c>
      <c r="Q72">
        <v>10.5616</v>
      </c>
      <c r="R72">
        <v>21.423401999999999</v>
      </c>
      <c r="S72">
        <v>26.620229999999999</v>
      </c>
      <c r="T72">
        <v>0.5625</v>
      </c>
      <c r="U72">
        <v>348.97500000000002</v>
      </c>
      <c r="V72">
        <v>18.140333999999999</v>
      </c>
      <c r="W72">
        <v>43.770769999999999</v>
      </c>
      <c r="X72">
        <v>147.515625</v>
      </c>
      <c r="Y72">
        <v>0</v>
      </c>
      <c r="Z72">
        <v>7.15</v>
      </c>
      <c r="AA72">
        <v>17.774999999999999</v>
      </c>
      <c r="AB72">
        <v>27.343599999999999</v>
      </c>
      <c r="AC72">
        <v>0</v>
      </c>
      <c r="AD72">
        <v>28.296900000000001</v>
      </c>
      <c r="AE72">
        <v>34.022399999999998</v>
      </c>
      <c r="AF72">
        <v>27.431999999999999</v>
      </c>
      <c r="AG72">
        <v>45.147199999999998</v>
      </c>
      <c r="AH72">
        <v>96.527600000000007</v>
      </c>
      <c r="AI72">
        <v>3.9569999999999999</v>
      </c>
      <c r="AJ72">
        <v>0</v>
      </c>
      <c r="AK72">
        <v>55.624499999999998</v>
      </c>
      <c r="AL72">
        <v>2.5564</v>
      </c>
      <c r="AM72">
        <v>5.1022999999999996</v>
      </c>
      <c r="AN72">
        <v>0</v>
      </c>
      <c r="AO72">
        <v>0</v>
      </c>
      <c r="AP72">
        <v>0.76859999999999995</v>
      </c>
      <c r="AQ72">
        <v>65.207999999999998</v>
      </c>
      <c r="AR72">
        <v>8.8320000000000007</v>
      </c>
      <c r="AS72">
        <v>10.492559999999999</v>
      </c>
      <c r="AT72">
        <v>11.2476</v>
      </c>
      <c r="AU72">
        <v>0</v>
      </c>
      <c r="AV72">
        <v>46.251199999999997</v>
      </c>
      <c r="AW72">
        <v>76.681799999999996</v>
      </c>
      <c r="AX72">
        <v>1.143</v>
      </c>
      <c r="AY72">
        <v>0</v>
      </c>
      <c r="AZ72">
        <f t="shared" si="3"/>
        <v>86.37760999999999</v>
      </c>
      <c r="BA72">
        <f t="shared" si="4"/>
        <v>3169.414886</v>
      </c>
      <c r="BD72">
        <v>4.2945000000000002</v>
      </c>
      <c r="BE72">
        <v>0</v>
      </c>
      <c r="BF72">
        <v>1.6206000000000002E-2</v>
      </c>
      <c r="BG72">
        <v>0</v>
      </c>
      <c r="BH72">
        <v>0</v>
      </c>
      <c r="BI72">
        <v>0.83592</v>
      </c>
      <c r="BJ72">
        <v>0</v>
      </c>
      <c r="BK72">
        <v>0</v>
      </c>
      <c r="BL72">
        <v>0</v>
      </c>
      <c r="BM72">
        <v>0</v>
      </c>
      <c r="BN72">
        <v>2.0799999999999999E-2</v>
      </c>
      <c r="BO72">
        <v>2.0299999999999998</v>
      </c>
      <c r="BP72">
        <v>2.21</v>
      </c>
      <c r="BQ72">
        <v>3.4642300000000001</v>
      </c>
      <c r="BR72">
        <v>0.49992799999999998</v>
      </c>
      <c r="BS72">
        <v>1.64</v>
      </c>
      <c r="BT72">
        <v>0.83160000000000001</v>
      </c>
      <c r="BU72">
        <v>2.9693719999999999</v>
      </c>
      <c r="BV72">
        <v>1.342031</v>
      </c>
      <c r="BW72">
        <v>9.44</v>
      </c>
      <c r="BX72">
        <v>3.9178199999999999</v>
      </c>
      <c r="BY72">
        <v>0.26</v>
      </c>
      <c r="BZ72">
        <v>1.9378120000000001</v>
      </c>
      <c r="CA72">
        <v>3.5120239999999998</v>
      </c>
      <c r="CB72">
        <v>0.65</v>
      </c>
      <c r="CC72">
        <v>1.33</v>
      </c>
      <c r="CD72">
        <v>0.88</v>
      </c>
      <c r="CE72">
        <v>0.69</v>
      </c>
      <c r="CF72">
        <v>0.18</v>
      </c>
      <c r="CG72">
        <v>3.77</v>
      </c>
      <c r="CH72">
        <v>0.77280000000000004</v>
      </c>
      <c r="CI72">
        <v>5.34</v>
      </c>
      <c r="CJ72">
        <v>1.92</v>
      </c>
      <c r="CK72">
        <v>1.79</v>
      </c>
      <c r="CL72">
        <v>5.3144439999999999</v>
      </c>
      <c r="CM72">
        <v>1.870312</v>
      </c>
      <c r="CN72">
        <v>3.5429620000000002</v>
      </c>
      <c r="CO72">
        <v>3</v>
      </c>
      <c r="CP72">
        <v>0.99528000000000005</v>
      </c>
      <c r="CQ72">
        <v>2.79379</v>
      </c>
      <c r="CR72">
        <v>2.34</v>
      </c>
      <c r="CS72">
        <v>2.0619689999999999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86.37760999999999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98.298000000000002</v>
      </c>
      <c r="J73">
        <v>1.143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113.354</v>
      </c>
      <c r="Q73">
        <v>10.5616</v>
      </c>
      <c r="R73">
        <v>21.423401999999999</v>
      </c>
      <c r="S73">
        <v>26.620229999999999</v>
      </c>
      <c r="T73">
        <v>0.5625</v>
      </c>
      <c r="U73">
        <v>348.97500000000002</v>
      </c>
      <c r="V73">
        <v>18.140333999999999</v>
      </c>
      <c r="W73">
        <v>43.770769999999999</v>
      </c>
      <c r="X73">
        <v>147.515625</v>
      </c>
      <c r="Y73">
        <v>0</v>
      </c>
      <c r="Z73">
        <v>13.1076</v>
      </c>
      <c r="AA73">
        <v>28.09872</v>
      </c>
      <c r="AB73">
        <v>41.140320000000003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45.147199999999998</v>
      </c>
      <c r="AH73">
        <v>120.65949999999999</v>
      </c>
      <c r="AI73">
        <v>17.146999999999998</v>
      </c>
      <c r="AJ73">
        <v>0</v>
      </c>
      <c r="AK73">
        <v>55.624499999999998</v>
      </c>
      <c r="AL73">
        <v>2.5564</v>
      </c>
      <c r="AM73">
        <v>9.6530000000000005</v>
      </c>
      <c r="AN73">
        <v>0</v>
      </c>
      <c r="AO73">
        <v>0</v>
      </c>
      <c r="AP73">
        <v>1.5371999999999999</v>
      </c>
      <c r="AQ73">
        <v>65.207999999999998</v>
      </c>
      <c r="AR73">
        <v>3.3119999999999998</v>
      </c>
      <c r="AS73">
        <v>10.492559999999999</v>
      </c>
      <c r="AT73">
        <v>11.2476</v>
      </c>
      <c r="AU73">
        <v>0</v>
      </c>
      <c r="AV73">
        <v>46.251199999999997</v>
      </c>
      <c r="AW73">
        <v>76.681799999999996</v>
      </c>
      <c r="AX73">
        <v>1.143</v>
      </c>
      <c r="AY73">
        <v>0</v>
      </c>
      <c r="AZ73">
        <f t="shared" si="3"/>
        <v>87.405339999999995</v>
      </c>
      <c r="BA73">
        <f t="shared" si="4"/>
        <v>3258.1387559999998</v>
      </c>
      <c r="BD73">
        <v>4.2945000000000002</v>
      </c>
      <c r="BE73">
        <v>0</v>
      </c>
      <c r="BF73">
        <v>1.6206000000000002E-2</v>
      </c>
      <c r="BG73">
        <v>0</v>
      </c>
      <c r="BH73">
        <v>0</v>
      </c>
      <c r="BI73">
        <v>0.83592</v>
      </c>
      <c r="BJ73">
        <v>0</v>
      </c>
      <c r="BK73">
        <v>0</v>
      </c>
      <c r="BL73">
        <v>0</v>
      </c>
      <c r="BM73">
        <v>0</v>
      </c>
      <c r="BN73">
        <v>2.0799999999999999E-2</v>
      </c>
      <c r="BO73">
        <v>2.0299999999999998</v>
      </c>
      <c r="BP73">
        <v>2.21</v>
      </c>
      <c r="BQ73">
        <v>3.4642300000000001</v>
      </c>
      <c r="BR73">
        <v>0.49992799999999998</v>
      </c>
      <c r="BS73">
        <v>1.64</v>
      </c>
      <c r="BT73">
        <v>1.2474000000000001</v>
      </c>
      <c r="BU73">
        <v>2.9693719999999999</v>
      </c>
      <c r="BV73">
        <v>1.342031</v>
      </c>
      <c r="BW73">
        <v>9.44</v>
      </c>
      <c r="BX73">
        <v>4.1165500000000002</v>
      </c>
      <c r="BY73">
        <v>0.26</v>
      </c>
      <c r="BZ73">
        <v>1.9378120000000001</v>
      </c>
      <c r="CA73">
        <v>3.5120239999999998</v>
      </c>
      <c r="CB73">
        <v>0.65</v>
      </c>
      <c r="CC73">
        <v>1.45</v>
      </c>
      <c r="CD73">
        <v>0.98</v>
      </c>
      <c r="CE73">
        <v>0.69</v>
      </c>
      <c r="CF73">
        <v>0.18</v>
      </c>
      <c r="CG73">
        <v>3.77</v>
      </c>
      <c r="CH73">
        <v>0.96599999999999997</v>
      </c>
      <c r="CI73">
        <v>5.34</v>
      </c>
      <c r="CJ73">
        <v>1.92</v>
      </c>
      <c r="CK73">
        <v>1.79</v>
      </c>
      <c r="CL73">
        <v>5.3144439999999999</v>
      </c>
      <c r="CM73">
        <v>1.870312</v>
      </c>
      <c r="CN73">
        <v>3.5429620000000002</v>
      </c>
      <c r="CO73">
        <v>3</v>
      </c>
      <c r="CP73">
        <v>0.99528000000000005</v>
      </c>
      <c r="CQ73">
        <v>2.79379</v>
      </c>
      <c r="CR73">
        <v>2.34</v>
      </c>
      <c r="CS73">
        <v>2.0619689999999999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87.405339999999995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98.298000000000002</v>
      </c>
      <c r="J74">
        <v>1.143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113.354</v>
      </c>
      <c r="Q74">
        <v>10.5616</v>
      </c>
      <c r="R74">
        <v>21.423401999999999</v>
      </c>
      <c r="S74">
        <v>26.620229999999999</v>
      </c>
      <c r="T74">
        <v>0.5625</v>
      </c>
      <c r="U74">
        <v>348.97500000000002</v>
      </c>
      <c r="V74">
        <v>18.140333999999999</v>
      </c>
      <c r="W74">
        <v>43.770769999999999</v>
      </c>
      <c r="X74">
        <v>147.515625</v>
      </c>
      <c r="Y74">
        <v>0</v>
      </c>
      <c r="Z74">
        <v>13.1076</v>
      </c>
      <c r="AA74">
        <v>28.09872</v>
      </c>
      <c r="AB74">
        <v>41.140320000000003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45.147199999999998</v>
      </c>
      <c r="AH74">
        <v>144.79140000000001</v>
      </c>
      <c r="AI74">
        <v>17.146999999999998</v>
      </c>
      <c r="AJ74">
        <v>0</v>
      </c>
      <c r="AK74">
        <v>55.624499999999998</v>
      </c>
      <c r="AL74">
        <v>2.5564</v>
      </c>
      <c r="AM74">
        <v>16.38252</v>
      </c>
      <c r="AN74">
        <v>0</v>
      </c>
      <c r="AO74">
        <v>0</v>
      </c>
      <c r="AP74">
        <v>1.5371999999999999</v>
      </c>
      <c r="AQ74">
        <v>65.207999999999998</v>
      </c>
      <c r="AR74">
        <v>3.3119999999999998</v>
      </c>
      <c r="AS74">
        <v>10.492559999999999</v>
      </c>
      <c r="AT74">
        <v>11.2476</v>
      </c>
      <c r="AU74">
        <v>0</v>
      </c>
      <c r="AV74">
        <v>46.251199999999997</v>
      </c>
      <c r="AW74">
        <v>76.681799999999996</v>
      </c>
      <c r="AX74">
        <v>1.143</v>
      </c>
      <c r="AY74">
        <v>0</v>
      </c>
      <c r="AZ74">
        <f t="shared" si="3"/>
        <v>87.743690000000001</v>
      </c>
      <c r="BA74">
        <f t="shared" si="4"/>
        <v>3289.3810540000004</v>
      </c>
      <c r="BD74">
        <v>4.2945000000000002</v>
      </c>
      <c r="BE74">
        <v>0</v>
      </c>
      <c r="BF74">
        <v>1.6206000000000002E-2</v>
      </c>
      <c r="BG74">
        <v>0</v>
      </c>
      <c r="BH74">
        <v>0</v>
      </c>
      <c r="BI74">
        <v>0.83592</v>
      </c>
      <c r="BJ74">
        <v>0</v>
      </c>
      <c r="BK74">
        <v>0</v>
      </c>
      <c r="BL74">
        <v>0</v>
      </c>
      <c r="BM74">
        <v>0</v>
      </c>
      <c r="BN74">
        <v>2.0799999999999999E-2</v>
      </c>
      <c r="BO74">
        <v>2.0299999999999998</v>
      </c>
      <c r="BP74">
        <v>2.21</v>
      </c>
      <c r="BQ74">
        <v>3.4642300000000001</v>
      </c>
      <c r="BR74">
        <v>0.49992799999999998</v>
      </c>
      <c r="BS74">
        <v>1.64</v>
      </c>
      <c r="BT74">
        <v>1.2474000000000001</v>
      </c>
      <c r="BU74">
        <v>2.9693719999999999</v>
      </c>
      <c r="BV74">
        <v>1.342031</v>
      </c>
      <c r="BW74">
        <v>9.44</v>
      </c>
      <c r="BX74">
        <v>4.2584999999999997</v>
      </c>
      <c r="BY74">
        <v>0.26</v>
      </c>
      <c r="BZ74">
        <v>1.9378120000000001</v>
      </c>
      <c r="CA74">
        <v>3.5120239999999998</v>
      </c>
      <c r="CB74">
        <v>0.65</v>
      </c>
      <c r="CC74">
        <v>1.45</v>
      </c>
      <c r="CD74">
        <v>0.98</v>
      </c>
      <c r="CE74">
        <v>0.71</v>
      </c>
      <c r="CF74">
        <v>0.18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5.3144439999999999</v>
      </c>
      <c r="CM74">
        <v>1.870312</v>
      </c>
      <c r="CN74">
        <v>3.5429620000000002</v>
      </c>
      <c r="CO74">
        <v>3</v>
      </c>
      <c r="CP74">
        <v>0.99528000000000005</v>
      </c>
      <c r="CQ74">
        <v>2.79379</v>
      </c>
      <c r="CR74">
        <v>2.34</v>
      </c>
      <c r="CS74">
        <v>2.0619689999999999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87.743690000000001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98.298000000000002</v>
      </c>
      <c r="J75">
        <v>1.143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113.354</v>
      </c>
      <c r="Q75">
        <v>10.5616</v>
      </c>
      <c r="R75">
        <v>21.423401999999999</v>
      </c>
      <c r="S75">
        <v>26.620229999999999</v>
      </c>
      <c r="T75">
        <v>0.5625</v>
      </c>
      <c r="U75">
        <v>348.97500000000002</v>
      </c>
      <c r="V75">
        <v>18.140333999999999</v>
      </c>
      <c r="W75">
        <v>43.770769999999999</v>
      </c>
      <c r="X75">
        <v>147.515625</v>
      </c>
      <c r="Y75">
        <v>0</v>
      </c>
      <c r="Z75">
        <v>13.1076</v>
      </c>
      <c r="AA75">
        <v>28.09872</v>
      </c>
      <c r="AB75">
        <v>41.140320000000003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45.147199999999998</v>
      </c>
      <c r="AH75">
        <v>144.79140000000001</v>
      </c>
      <c r="AI75">
        <v>17.146999999999998</v>
      </c>
      <c r="AJ75">
        <v>0</v>
      </c>
      <c r="AK75">
        <v>55.624499999999998</v>
      </c>
      <c r="AL75">
        <v>2.5564</v>
      </c>
      <c r="AM75">
        <v>16.38252</v>
      </c>
      <c r="AN75">
        <v>0</v>
      </c>
      <c r="AO75">
        <v>0</v>
      </c>
      <c r="AP75">
        <v>6.4050000000000002</v>
      </c>
      <c r="AQ75">
        <v>65.207999999999998</v>
      </c>
      <c r="AR75">
        <v>5.52</v>
      </c>
      <c r="AS75">
        <v>10.492559999999999</v>
      </c>
      <c r="AT75">
        <v>11.2476</v>
      </c>
      <c r="AU75">
        <v>0</v>
      </c>
      <c r="AV75">
        <v>46.58</v>
      </c>
      <c r="AW75">
        <v>76.681799999999996</v>
      </c>
      <c r="AX75">
        <v>1.143</v>
      </c>
      <c r="AY75">
        <v>0</v>
      </c>
      <c r="AZ75">
        <f t="shared" si="3"/>
        <v>87.803764000000001</v>
      </c>
      <c r="BA75">
        <f t="shared" si="4"/>
        <v>3296.8457280000002</v>
      </c>
      <c r="BD75">
        <v>4.2945000000000002</v>
      </c>
      <c r="BE75">
        <v>0</v>
      </c>
      <c r="BF75">
        <v>1.6279999999999999E-2</v>
      </c>
      <c r="BG75">
        <v>0</v>
      </c>
      <c r="BH75">
        <v>0</v>
      </c>
      <c r="BI75">
        <v>0.83592</v>
      </c>
      <c r="BJ75">
        <v>0</v>
      </c>
      <c r="BK75">
        <v>0</v>
      </c>
      <c r="BL75">
        <v>0</v>
      </c>
      <c r="BM75">
        <v>0</v>
      </c>
      <c r="BN75">
        <v>2.0799999999999999E-2</v>
      </c>
      <c r="BO75">
        <v>2.0299999999999998</v>
      </c>
      <c r="BP75">
        <v>2.21</v>
      </c>
      <c r="BQ75">
        <v>3.4642300000000001</v>
      </c>
      <c r="BR75">
        <v>0.49992799999999998</v>
      </c>
      <c r="BS75">
        <v>1.64</v>
      </c>
      <c r="BT75">
        <v>1.2474000000000001</v>
      </c>
      <c r="BU75">
        <v>2.9693719999999999</v>
      </c>
      <c r="BV75">
        <v>1.342031</v>
      </c>
      <c r="BW75">
        <v>9.44</v>
      </c>
      <c r="BX75">
        <v>4.2584999999999997</v>
      </c>
      <c r="BY75">
        <v>0.26</v>
      </c>
      <c r="BZ75">
        <v>1.9378120000000001</v>
      </c>
      <c r="CA75">
        <v>3.5120239999999998</v>
      </c>
      <c r="CB75">
        <v>0.65</v>
      </c>
      <c r="CC75">
        <v>1.45</v>
      </c>
      <c r="CD75">
        <v>1.01</v>
      </c>
      <c r="CE75">
        <v>0.74</v>
      </c>
      <c r="CF75">
        <v>0.18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5.3144439999999999</v>
      </c>
      <c r="CM75">
        <v>1.870312</v>
      </c>
      <c r="CN75">
        <v>3.5429620000000002</v>
      </c>
      <c r="CO75">
        <v>3</v>
      </c>
      <c r="CP75">
        <v>0.99528000000000005</v>
      </c>
      <c r="CQ75">
        <v>2.79379</v>
      </c>
      <c r="CR75">
        <v>2.34</v>
      </c>
      <c r="CS75">
        <v>2.0619689999999999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87.803764000000001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98.298000000000002</v>
      </c>
      <c r="J76">
        <v>1.143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113.354</v>
      </c>
      <c r="Q76">
        <v>10.5616</v>
      </c>
      <c r="R76">
        <v>21.423401999999999</v>
      </c>
      <c r="S76">
        <v>26.620229999999999</v>
      </c>
      <c r="T76">
        <v>0.5625</v>
      </c>
      <c r="U76">
        <v>348.97500000000002</v>
      </c>
      <c r="V76">
        <v>18.140333999999999</v>
      </c>
      <c r="W76">
        <v>43.770769999999999</v>
      </c>
      <c r="X76">
        <v>147.515625</v>
      </c>
      <c r="Y76">
        <v>0</v>
      </c>
      <c r="Z76">
        <v>13.1076</v>
      </c>
      <c r="AA76">
        <v>28.09872</v>
      </c>
      <c r="AB76">
        <v>27.343599999999999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45.147199999999998</v>
      </c>
      <c r="AH76">
        <v>144.79140000000001</v>
      </c>
      <c r="AI76">
        <v>17.146999999999998</v>
      </c>
      <c r="AJ76">
        <v>0</v>
      </c>
      <c r="AK76">
        <v>55.624499999999998</v>
      </c>
      <c r="AL76">
        <v>2.5564</v>
      </c>
      <c r="AM76">
        <v>16.38252</v>
      </c>
      <c r="AN76">
        <v>0</v>
      </c>
      <c r="AO76">
        <v>0</v>
      </c>
      <c r="AP76">
        <v>5.6364000000000001</v>
      </c>
      <c r="AQ76">
        <v>65.207999999999998</v>
      </c>
      <c r="AR76">
        <v>5.52</v>
      </c>
      <c r="AS76">
        <v>10.492559999999999</v>
      </c>
      <c r="AT76">
        <v>11.2476</v>
      </c>
      <c r="AU76">
        <v>0</v>
      </c>
      <c r="AV76">
        <v>46.58</v>
      </c>
      <c r="AW76">
        <v>76.681799999999996</v>
      </c>
      <c r="AX76">
        <v>1.143</v>
      </c>
      <c r="AY76">
        <v>0</v>
      </c>
      <c r="AZ76">
        <f t="shared" si="3"/>
        <v>87.873764000000008</v>
      </c>
      <c r="BA76">
        <f t="shared" si="4"/>
        <v>3282.3504080000002</v>
      </c>
      <c r="BD76">
        <v>4.2945000000000002</v>
      </c>
      <c r="BE76">
        <v>0</v>
      </c>
      <c r="BF76">
        <v>1.6279999999999999E-2</v>
      </c>
      <c r="BG76">
        <v>0</v>
      </c>
      <c r="BH76">
        <v>0</v>
      </c>
      <c r="BI76">
        <v>0.83592</v>
      </c>
      <c r="BJ76">
        <v>0</v>
      </c>
      <c r="BK76">
        <v>0</v>
      </c>
      <c r="BL76">
        <v>0</v>
      </c>
      <c r="BM76">
        <v>0</v>
      </c>
      <c r="BN76">
        <v>2.0799999999999999E-2</v>
      </c>
      <c r="BO76">
        <v>2.0299999999999998</v>
      </c>
      <c r="BP76">
        <v>2.21</v>
      </c>
      <c r="BQ76">
        <v>3.4642300000000001</v>
      </c>
      <c r="BR76">
        <v>0.49992799999999998</v>
      </c>
      <c r="BS76">
        <v>1.64</v>
      </c>
      <c r="BT76">
        <v>1.2474000000000001</v>
      </c>
      <c r="BU76">
        <v>2.9693719999999999</v>
      </c>
      <c r="BV76">
        <v>1.342031</v>
      </c>
      <c r="BW76">
        <v>9.44</v>
      </c>
      <c r="BX76">
        <v>4.2584999999999997</v>
      </c>
      <c r="BY76">
        <v>0.26</v>
      </c>
      <c r="BZ76">
        <v>1.9378120000000001</v>
      </c>
      <c r="CA76">
        <v>3.5120239999999998</v>
      </c>
      <c r="CB76">
        <v>0.65</v>
      </c>
      <c r="CC76">
        <v>1.45</v>
      </c>
      <c r="CD76">
        <v>1.04</v>
      </c>
      <c r="CE76">
        <v>0.78</v>
      </c>
      <c r="CF76">
        <v>0.18</v>
      </c>
      <c r="CG76">
        <v>3.77</v>
      </c>
      <c r="CH76">
        <v>1.1424000000000001</v>
      </c>
      <c r="CI76">
        <v>5.34</v>
      </c>
      <c r="CJ76">
        <v>1.92</v>
      </c>
      <c r="CK76">
        <v>1.79</v>
      </c>
      <c r="CL76">
        <v>5.3144439999999999</v>
      </c>
      <c r="CM76">
        <v>1.870312</v>
      </c>
      <c r="CN76">
        <v>3.5429620000000002</v>
      </c>
      <c r="CO76">
        <v>3</v>
      </c>
      <c r="CP76">
        <v>0.99528000000000005</v>
      </c>
      <c r="CQ76">
        <v>2.79379</v>
      </c>
      <c r="CR76">
        <v>2.34</v>
      </c>
      <c r="CS76">
        <v>2.0619689999999999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87.873764000000008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98.298000000000002</v>
      </c>
      <c r="J77">
        <v>1.143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113.354</v>
      </c>
      <c r="Q77">
        <v>10.5616</v>
      </c>
      <c r="R77">
        <v>21.423401999999999</v>
      </c>
      <c r="S77">
        <v>26.620229999999999</v>
      </c>
      <c r="T77">
        <v>0.5625</v>
      </c>
      <c r="U77">
        <v>348.97500000000002</v>
      </c>
      <c r="V77">
        <v>18.140333999999999</v>
      </c>
      <c r="W77">
        <v>43.770769999999999</v>
      </c>
      <c r="X77">
        <v>147.515625</v>
      </c>
      <c r="Y77">
        <v>0</v>
      </c>
      <c r="Z77">
        <v>13.1076</v>
      </c>
      <c r="AA77">
        <v>28.09872</v>
      </c>
      <c r="AB77">
        <v>11.103999999999999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45.147199999999998</v>
      </c>
      <c r="AH77">
        <v>120.65949999999999</v>
      </c>
      <c r="AI77">
        <v>17.146999999999998</v>
      </c>
      <c r="AJ77">
        <v>0</v>
      </c>
      <c r="AK77">
        <v>55.624499999999998</v>
      </c>
      <c r="AL77">
        <v>2.5564</v>
      </c>
      <c r="AM77">
        <v>16.38252</v>
      </c>
      <c r="AN77">
        <v>0</v>
      </c>
      <c r="AO77">
        <v>0</v>
      </c>
      <c r="AP77">
        <v>5.668425</v>
      </c>
      <c r="AQ77">
        <v>65.207999999999998</v>
      </c>
      <c r="AR77">
        <v>8.8320000000000007</v>
      </c>
      <c r="AS77">
        <v>10.492559999999999</v>
      </c>
      <c r="AT77">
        <v>11.2476</v>
      </c>
      <c r="AU77">
        <v>0</v>
      </c>
      <c r="AV77">
        <v>46.58</v>
      </c>
      <c r="AW77">
        <v>76.681799999999996</v>
      </c>
      <c r="AX77">
        <v>1.143</v>
      </c>
      <c r="AY77">
        <v>0</v>
      </c>
      <c r="AZ77">
        <f t="shared" si="3"/>
        <v>87.767364000000001</v>
      </c>
      <c r="BA77">
        <f t="shared" si="4"/>
        <v>3245.2165329999998</v>
      </c>
      <c r="BD77">
        <v>4.2945000000000002</v>
      </c>
      <c r="BE77">
        <v>0</v>
      </c>
      <c r="BF77">
        <v>1.6279999999999999E-2</v>
      </c>
      <c r="BG77">
        <v>0</v>
      </c>
      <c r="BH77">
        <v>0</v>
      </c>
      <c r="BI77">
        <v>0.83592</v>
      </c>
      <c r="BJ77">
        <v>0</v>
      </c>
      <c r="BK77">
        <v>0</v>
      </c>
      <c r="BL77">
        <v>0</v>
      </c>
      <c r="BM77">
        <v>0</v>
      </c>
      <c r="BN77">
        <v>2.0799999999999999E-2</v>
      </c>
      <c r="BO77">
        <v>2.0299999999999998</v>
      </c>
      <c r="BP77">
        <v>2.21</v>
      </c>
      <c r="BQ77">
        <v>3.4642300000000001</v>
      </c>
      <c r="BR77">
        <v>0.49992799999999998</v>
      </c>
      <c r="BS77">
        <v>1.64</v>
      </c>
      <c r="BT77">
        <v>1.2474000000000001</v>
      </c>
      <c r="BU77">
        <v>2.9693719999999999</v>
      </c>
      <c r="BV77">
        <v>1.342031</v>
      </c>
      <c r="BW77">
        <v>9.44</v>
      </c>
      <c r="BX77">
        <v>4.2584999999999997</v>
      </c>
      <c r="BY77">
        <v>0.26</v>
      </c>
      <c r="BZ77">
        <v>1.9378120000000001</v>
      </c>
      <c r="CA77">
        <v>3.5120239999999998</v>
      </c>
      <c r="CB77">
        <v>0.65</v>
      </c>
      <c r="CC77">
        <v>1.45</v>
      </c>
      <c r="CD77">
        <v>1.06</v>
      </c>
      <c r="CE77">
        <v>0.83</v>
      </c>
      <c r="CF77">
        <v>0.18</v>
      </c>
      <c r="CG77">
        <v>3.77</v>
      </c>
      <c r="CH77">
        <v>0.96599999999999997</v>
      </c>
      <c r="CI77">
        <v>5.34</v>
      </c>
      <c r="CJ77">
        <v>1.92</v>
      </c>
      <c r="CK77">
        <v>1.79</v>
      </c>
      <c r="CL77">
        <v>5.3144439999999999</v>
      </c>
      <c r="CM77">
        <v>1.870312</v>
      </c>
      <c r="CN77">
        <v>3.5429620000000002</v>
      </c>
      <c r="CO77">
        <v>3</v>
      </c>
      <c r="CP77">
        <v>0.99528000000000005</v>
      </c>
      <c r="CQ77">
        <v>2.79379</v>
      </c>
      <c r="CR77">
        <v>2.34</v>
      </c>
      <c r="CS77">
        <v>2.0619689999999999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87.767364000000001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98.298000000000002</v>
      </c>
      <c r="J78">
        <v>1.143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113.354</v>
      </c>
      <c r="Q78">
        <v>10.5616</v>
      </c>
      <c r="R78">
        <v>21.423401999999999</v>
      </c>
      <c r="S78">
        <v>26.620229999999999</v>
      </c>
      <c r="T78">
        <v>0.5625</v>
      </c>
      <c r="U78">
        <v>348.97500000000002</v>
      </c>
      <c r="V78">
        <v>18.140333999999999</v>
      </c>
      <c r="W78">
        <v>43.770769999999999</v>
      </c>
      <c r="X78">
        <v>147.515625</v>
      </c>
      <c r="Y78">
        <v>0</v>
      </c>
      <c r="Z78">
        <v>13.1076</v>
      </c>
      <c r="AA78">
        <v>17.774999999999999</v>
      </c>
      <c r="AB78">
        <v>4.1639999999999997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45.147199999999998</v>
      </c>
      <c r="AH78">
        <v>96.527600000000007</v>
      </c>
      <c r="AI78">
        <v>17.146999999999998</v>
      </c>
      <c r="AJ78">
        <v>0</v>
      </c>
      <c r="AK78">
        <v>55.624499999999998</v>
      </c>
      <c r="AL78">
        <v>2.5564</v>
      </c>
      <c r="AM78">
        <v>10.92168</v>
      </c>
      <c r="AN78">
        <v>0</v>
      </c>
      <c r="AO78">
        <v>0</v>
      </c>
      <c r="AP78">
        <v>5.8925999999999998</v>
      </c>
      <c r="AQ78">
        <v>65.207999999999998</v>
      </c>
      <c r="AR78">
        <v>11.04</v>
      </c>
      <c r="AS78">
        <v>10.492559999999999</v>
      </c>
      <c r="AT78">
        <v>11.2476</v>
      </c>
      <c r="AU78">
        <v>0</v>
      </c>
      <c r="AV78">
        <v>46.58</v>
      </c>
      <c r="AW78">
        <v>76.681799999999996</v>
      </c>
      <c r="AX78">
        <v>1.143</v>
      </c>
      <c r="AY78">
        <v>0</v>
      </c>
      <c r="AZ78">
        <f t="shared" si="3"/>
        <v>87.168363999999997</v>
      </c>
      <c r="BA78">
        <f t="shared" si="4"/>
        <v>3200.1932480000005</v>
      </c>
      <c r="BD78">
        <v>4.2945000000000002</v>
      </c>
      <c r="BE78">
        <v>0</v>
      </c>
      <c r="BF78">
        <v>1.6279999999999999E-2</v>
      </c>
      <c r="BG78">
        <v>0</v>
      </c>
      <c r="BH78">
        <v>0</v>
      </c>
      <c r="BI78">
        <v>0.83592</v>
      </c>
      <c r="BJ78">
        <v>0</v>
      </c>
      <c r="BK78">
        <v>0</v>
      </c>
      <c r="BL78">
        <v>0</v>
      </c>
      <c r="BM78">
        <v>0</v>
      </c>
      <c r="BN78">
        <v>2.0799999999999999E-2</v>
      </c>
      <c r="BO78">
        <v>2.0299999999999998</v>
      </c>
      <c r="BP78">
        <v>2.21</v>
      </c>
      <c r="BQ78">
        <v>3.4642300000000001</v>
      </c>
      <c r="BR78">
        <v>0.49992799999999998</v>
      </c>
      <c r="BS78">
        <v>1.64</v>
      </c>
      <c r="BT78">
        <v>0.83160000000000001</v>
      </c>
      <c r="BU78">
        <v>2.9693719999999999</v>
      </c>
      <c r="BV78">
        <v>1.342031</v>
      </c>
      <c r="BW78">
        <v>9.44</v>
      </c>
      <c r="BX78">
        <v>4.2584999999999997</v>
      </c>
      <c r="BY78">
        <v>0.26</v>
      </c>
      <c r="BZ78">
        <v>1.9378120000000001</v>
      </c>
      <c r="CA78">
        <v>3.5120239999999998</v>
      </c>
      <c r="CB78">
        <v>0.65</v>
      </c>
      <c r="CC78">
        <v>1.45</v>
      </c>
      <c r="CD78">
        <v>1.06</v>
      </c>
      <c r="CE78">
        <v>0.84</v>
      </c>
      <c r="CF78">
        <v>0.18</v>
      </c>
      <c r="CG78">
        <v>3.77</v>
      </c>
      <c r="CH78">
        <v>0.77280000000000004</v>
      </c>
      <c r="CI78">
        <v>5.34</v>
      </c>
      <c r="CJ78">
        <v>1.92</v>
      </c>
      <c r="CK78">
        <v>1.79</v>
      </c>
      <c r="CL78">
        <v>5.3144439999999999</v>
      </c>
      <c r="CM78">
        <v>1.870312</v>
      </c>
      <c r="CN78">
        <v>3.5429620000000002</v>
      </c>
      <c r="CO78">
        <v>3</v>
      </c>
      <c r="CP78">
        <v>0.99528000000000005</v>
      </c>
      <c r="CQ78">
        <v>2.79379</v>
      </c>
      <c r="CR78">
        <v>2.34</v>
      </c>
      <c r="CS78">
        <v>2.0619689999999999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87.168363999999997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98.298000000000002</v>
      </c>
      <c r="J79">
        <v>1.143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113.354</v>
      </c>
      <c r="Q79">
        <v>10.5616</v>
      </c>
      <c r="R79">
        <v>21.423401999999999</v>
      </c>
      <c r="S79">
        <v>26.620229999999999</v>
      </c>
      <c r="T79">
        <v>0.5625</v>
      </c>
      <c r="U79">
        <v>348.97500000000002</v>
      </c>
      <c r="V79">
        <v>18.140333999999999</v>
      </c>
      <c r="W79">
        <v>43.770769999999999</v>
      </c>
      <c r="X79">
        <v>147.515625</v>
      </c>
      <c r="Y79">
        <v>0</v>
      </c>
      <c r="Z79">
        <v>7.15</v>
      </c>
      <c r="AA79">
        <v>11.534000000000001</v>
      </c>
      <c r="AB79">
        <v>0</v>
      </c>
      <c r="AC79">
        <v>0</v>
      </c>
      <c r="AD79">
        <v>18.864599999999999</v>
      </c>
      <c r="AE79">
        <v>34.022399999999998</v>
      </c>
      <c r="AF79">
        <v>27.431999999999999</v>
      </c>
      <c r="AG79">
        <v>45.147199999999998</v>
      </c>
      <c r="AH79">
        <v>72.395700000000005</v>
      </c>
      <c r="AI79">
        <v>3.9569999999999999</v>
      </c>
      <c r="AJ79">
        <v>0</v>
      </c>
      <c r="AK79">
        <v>55.624499999999998</v>
      </c>
      <c r="AL79">
        <v>2.5564</v>
      </c>
      <c r="AM79">
        <v>5.4608400000000001</v>
      </c>
      <c r="AN79">
        <v>0</v>
      </c>
      <c r="AO79">
        <v>0</v>
      </c>
      <c r="AP79">
        <v>1.47315</v>
      </c>
      <c r="AQ79">
        <v>65.207999999999998</v>
      </c>
      <c r="AR79">
        <v>27.6</v>
      </c>
      <c r="AS79">
        <v>10.492559999999999</v>
      </c>
      <c r="AT79">
        <v>11.2476</v>
      </c>
      <c r="AU79">
        <v>0</v>
      </c>
      <c r="AV79">
        <v>46.58</v>
      </c>
      <c r="AW79">
        <v>76.681799999999996</v>
      </c>
      <c r="AX79">
        <v>1.143</v>
      </c>
      <c r="AY79">
        <v>0</v>
      </c>
      <c r="AZ79">
        <f t="shared" si="3"/>
        <v>86.530436000000009</v>
      </c>
      <c r="BA79">
        <f t="shared" si="4"/>
        <v>3122.578802</v>
      </c>
      <c r="BD79">
        <v>4.2945000000000002</v>
      </c>
      <c r="BE79">
        <v>0</v>
      </c>
      <c r="BF79">
        <v>1.6279999999999999E-2</v>
      </c>
      <c r="BG79">
        <v>0</v>
      </c>
      <c r="BH79">
        <v>0</v>
      </c>
      <c r="BI79">
        <v>0.83592</v>
      </c>
      <c r="BJ79">
        <v>0</v>
      </c>
      <c r="BK79">
        <v>0</v>
      </c>
      <c r="BL79">
        <v>0</v>
      </c>
      <c r="BM79">
        <v>0</v>
      </c>
      <c r="BN79">
        <v>2.0799999999999999E-2</v>
      </c>
      <c r="BO79">
        <v>2.0299999999999998</v>
      </c>
      <c r="BP79">
        <v>2.21</v>
      </c>
      <c r="BQ79">
        <v>3.4642300000000001</v>
      </c>
      <c r="BR79">
        <v>5.5199999999999999E-2</v>
      </c>
      <c r="BS79">
        <v>1.64</v>
      </c>
      <c r="BT79">
        <v>0.83160000000000001</v>
      </c>
      <c r="BU79">
        <v>2.9693719999999999</v>
      </c>
      <c r="BV79">
        <v>1.342031</v>
      </c>
      <c r="BW79">
        <v>9.44</v>
      </c>
      <c r="BX79">
        <v>4.2584999999999997</v>
      </c>
      <c r="BY79">
        <v>0.26</v>
      </c>
      <c r="BZ79">
        <v>1.9378120000000001</v>
      </c>
      <c r="CA79">
        <v>3.5120239999999998</v>
      </c>
      <c r="CB79">
        <v>0.65</v>
      </c>
      <c r="CC79">
        <v>1.45</v>
      </c>
      <c r="CD79">
        <v>1.06</v>
      </c>
      <c r="CE79">
        <v>0.84</v>
      </c>
      <c r="CF79">
        <v>0.18</v>
      </c>
      <c r="CG79">
        <v>3.77</v>
      </c>
      <c r="CH79">
        <v>0.5796</v>
      </c>
      <c r="CI79">
        <v>5.34</v>
      </c>
      <c r="CJ79">
        <v>1.92</v>
      </c>
      <c r="CK79">
        <v>1.79</v>
      </c>
      <c r="CL79">
        <v>5.3144439999999999</v>
      </c>
      <c r="CM79">
        <v>1.870312</v>
      </c>
      <c r="CN79">
        <v>3.5429620000000002</v>
      </c>
      <c r="CO79">
        <v>3</v>
      </c>
      <c r="CP79">
        <v>0.99528000000000005</v>
      </c>
      <c r="CQ79">
        <v>2.79379</v>
      </c>
      <c r="CR79">
        <v>2.34</v>
      </c>
      <c r="CS79">
        <v>2.0619689999999999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86.530436000000009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98.298000000000002</v>
      </c>
      <c r="J80">
        <v>1.143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113.354</v>
      </c>
      <c r="Q80">
        <v>10.5616</v>
      </c>
      <c r="R80">
        <v>21.423401999999999</v>
      </c>
      <c r="S80">
        <v>26.620229999999999</v>
      </c>
      <c r="T80">
        <v>0.5625</v>
      </c>
      <c r="U80">
        <v>348.97500000000002</v>
      </c>
      <c r="V80">
        <v>18.140333999999999</v>
      </c>
      <c r="W80">
        <v>43.770769999999999</v>
      </c>
      <c r="X80">
        <v>147.515625</v>
      </c>
      <c r="Y80">
        <v>0</v>
      </c>
      <c r="Z80">
        <v>6.5537999999999998</v>
      </c>
      <c r="AA80">
        <v>3.7919999999999998</v>
      </c>
      <c r="AB80">
        <v>0</v>
      </c>
      <c r="AC80">
        <v>0</v>
      </c>
      <c r="AD80">
        <v>9.4322999999999997</v>
      </c>
      <c r="AE80">
        <v>31.896000000000001</v>
      </c>
      <c r="AF80">
        <v>27.431999999999999</v>
      </c>
      <c r="AG80">
        <v>45.147199999999998</v>
      </c>
      <c r="AH80">
        <v>48.263800000000003</v>
      </c>
      <c r="AI80">
        <v>0</v>
      </c>
      <c r="AJ80">
        <v>0</v>
      </c>
      <c r="AK80">
        <v>55.624499999999998</v>
      </c>
      <c r="AL80">
        <v>2.5564</v>
      </c>
      <c r="AM80">
        <v>5.4608400000000001</v>
      </c>
      <c r="AN80">
        <v>0</v>
      </c>
      <c r="AO80">
        <v>0</v>
      </c>
      <c r="AP80">
        <v>0.96074999999999999</v>
      </c>
      <c r="AQ80">
        <v>65.207999999999998</v>
      </c>
      <c r="AR80">
        <v>27.6</v>
      </c>
      <c r="AS80">
        <v>10.492559999999999</v>
      </c>
      <c r="AT80">
        <v>11.2476</v>
      </c>
      <c r="AU80">
        <v>0</v>
      </c>
      <c r="AV80">
        <v>46.58</v>
      </c>
      <c r="AW80">
        <v>76.681799999999996</v>
      </c>
      <c r="AX80">
        <v>1.143</v>
      </c>
      <c r="AY80">
        <v>0</v>
      </c>
      <c r="AZ80">
        <f t="shared" si="3"/>
        <v>85.803236000000012</v>
      </c>
      <c r="BA80">
        <f t="shared" si="4"/>
        <v>3073.3534020000011</v>
      </c>
      <c r="BD80">
        <v>4.2945000000000002</v>
      </c>
      <c r="BE80">
        <v>0</v>
      </c>
      <c r="BF80">
        <v>1.6279999999999999E-2</v>
      </c>
      <c r="BG80">
        <v>0</v>
      </c>
      <c r="BH80">
        <v>0</v>
      </c>
      <c r="BI80">
        <v>0.83592</v>
      </c>
      <c r="BJ80">
        <v>0</v>
      </c>
      <c r="BK80">
        <v>0</v>
      </c>
      <c r="BL80">
        <v>0</v>
      </c>
      <c r="BM80">
        <v>0</v>
      </c>
      <c r="BN80">
        <v>2.0799999999999999E-2</v>
      </c>
      <c r="BO80">
        <v>2.0299999999999998</v>
      </c>
      <c r="BP80">
        <v>2.21</v>
      </c>
      <c r="BQ80">
        <v>3.4642300000000001</v>
      </c>
      <c r="BR80">
        <v>0</v>
      </c>
      <c r="BS80">
        <v>1.64</v>
      </c>
      <c r="BT80">
        <v>0.3528</v>
      </c>
      <c r="BU80">
        <v>2.9693719999999999</v>
      </c>
      <c r="BV80">
        <v>1.342031</v>
      </c>
      <c r="BW80">
        <v>9.44</v>
      </c>
      <c r="BX80">
        <v>4.2584999999999997</v>
      </c>
      <c r="BY80">
        <v>0.26</v>
      </c>
      <c r="BZ80">
        <v>1.9378120000000001</v>
      </c>
      <c r="CA80">
        <v>3.5120239999999998</v>
      </c>
      <c r="CB80">
        <v>0.65</v>
      </c>
      <c r="CC80">
        <v>1.45</v>
      </c>
      <c r="CD80">
        <v>1.06</v>
      </c>
      <c r="CE80">
        <v>0.84</v>
      </c>
      <c r="CF80">
        <v>0.18</v>
      </c>
      <c r="CG80">
        <v>3.77</v>
      </c>
      <c r="CH80">
        <v>0.38640000000000002</v>
      </c>
      <c r="CI80">
        <v>5.34</v>
      </c>
      <c r="CJ80">
        <v>1.92</v>
      </c>
      <c r="CK80">
        <v>1.79</v>
      </c>
      <c r="CL80">
        <v>5.3144439999999999</v>
      </c>
      <c r="CM80">
        <v>1.870312</v>
      </c>
      <c r="CN80">
        <v>3.5429620000000002</v>
      </c>
      <c r="CO80">
        <v>3</v>
      </c>
      <c r="CP80">
        <v>0.99528000000000005</v>
      </c>
      <c r="CQ80">
        <v>2.79379</v>
      </c>
      <c r="CR80">
        <v>2.34</v>
      </c>
      <c r="CS80">
        <v>2.0619689999999999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85.803236000000012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98.298000000000002</v>
      </c>
      <c r="J81">
        <v>1.143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113.354</v>
      </c>
      <c r="Q81">
        <v>10.5616</v>
      </c>
      <c r="R81">
        <v>21.423401999999999</v>
      </c>
      <c r="S81">
        <v>26.620229999999999</v>
      </c>
      <c r="T81">
        <v>0.5625</v>
      </c>
      <c r="U81">
        <v>348.97500000000002</v>
      </c>
      <c r="V81">
        <v>18.140333999999999</v>
      </c>
      <c r="W81">
        <v>43.770769999999999</v>
      </c>
      <c r="X81">
        <v>147.515625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9.4322999999999997</v>
      </c>
      <c r="AE81">
        <v>15.948</v>
      </c>
      <c r="AF81">
        <v>18.288</v>
      </c>
      <c r="AG81">
        <v>45.147199999999998</v>
      </c>
      <c r="AH81">
        <v>43.965000000000003</v>
      </c>
      <c r="AI81">
        <v>0</v>
      </c>
      <c r="AJ81">
        <v>0</v>
      </c>
      <c r="AK81">
        <v>55.624499999999998</v>
      </c>
      <c r="AL81">
        <v>2.5564</v>
      </c>
      <c r="AM81">
        <v>0.85497999999999996</v>
      </c>
      <c r="AN81">
        <v>0</v>
      </c>
      <c r="AO81">
        <v>0</v>
      </c>
      <c r="AP81">
        <v>1.5371999999999999</v>
      </c>
      <c r="AQ81">
        <v>65.207999999999998</v>
      </c>
      <c r="AR81">
        <v>13.247999999999999</v>
      </c>
      <c r="AS81">
        <v>10.492559999999999</v>
      </c>
      <c r="AT81">
        <v>11.2476</v>
      </c>
      <c r="AU81">
        <v>0</v>
      </c>
      <c r="AV81">
        <v>46.58</v>
      </c>
      <c r="AW81">
        <v>76.681799999999996</v>
      </c>
      <c r="AX81">
        <v>1.143</v>
      </c>
      <c r="AY81">
        <v>0</v>
      </c>
      <c r="AZ81">
        <f t="shared" si="3"/>
        <v>85.124176999999989</v>
      </c>
      <c r="BA81">
        <f t="shared" si="4"/>
        <v>3021.110133000001</v>
      </c>
      <c r="BD81">
        <v>4.2945000000000002</v>
      </c>
      <c r="BE81">
        <v>0</v>
      </c>
      <c r="BF81">
        <v>1.6279999999999999E-2</v>
      </c>
      <c r="BG81">
        <v>0</v>
      </c>
      <c r="BH81">
        <v>0</v>
      </c>
      <c r="BI81">
        <v>0.83592</v>
      </c>
      <c r="BJ81">
        <v>0</v>
      </c>
      <c r="BK81">
        <v>0</v>
      </c>
      <c r="BL81">
        <v>0</v>
      </c>
      <c r="BM81">
        <v>0</v>
      </c>
      <c r="BN81">
        <v>2.0799999999999999E-2</v>
      </c>
      <c r="BO81">
        <v>2.0299999999999998</v>
      </c>
      <c r="BP81">
        <v>2.21</v>
      </c>
      <c r="BQ81">
        <v>3.4642300000000001</v>
      </c>
      <c r="BR81">
        <v>0</v>
      </c>
      <c r="BS81">
        <v>1.64</v>
      </c>
      <c r="BT81">
        <v>0</v>
      </c>
      <c r="BU81">
        <v>2.9693719999999999</v>
      </c>
      <c r="BV81">
        <v>1.342031</v>
      </c>
      <c r="BW81">
        <v>9.44</v>
      </c>
      <c r="BX81">
        <v>4.2584999999999997</v>
      </c>
      <c r="BY81">
        <v>0.26</v>
      </c>
      <c r="BZ81">
        <v>1.9378120000000001</v>
      </c>
      <c r="CA81">
        <v>3.5120239999999998</v>
      </c>
      <c r="CB81">
        <v>0.65</v>
      </c>
      <c r="CC81">
        <v>1.33</v>
      </c>
      <c r="CD81">
        <v>0.91</v>
      </c>
      <c r="CE81">
        <v>0.84</v>
      </c>
      <c r="CF81">
        <v>0.18</v>
      </c>
      <c r="CG81">
        <v>3.77</v>
      </c>
      <c r="CH81">
        <v>0.3528</v>
      </c>
      <c r="CI81">
        <v>5.34</v>
      </c>
      <c r="CJ81">
        <v>1.92</v>
      </c>
      <c r="CK81">
        <v>1.79</v>
      </c>
      <c r="CL81">
        <v>5.3144439999999999</v>
      </c>
      <c r="CM81">
        <v>1.870312</v>
      </c>
      <c r="CN81">
        <v>3.5429620000000002</v>
      </c>
      <c r="CO81">
        <v>3</v>
      </c>
      <c r="CP81">
        <v>0.99528000000000005</v>
      </c>
      <c r="CQ81">
        <v>2.79379</v>
      </c>
      <c r="CR81">
        <v>2.34</v>
      </c>
      <c r="CS81">
        <v>2.03931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85.124176999999989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98.298000000000002</v>
      </c>
      <c r="J82">
        <v>1.143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113.354</v>
      </c>
      <c r="Q82">
        <v>10.5616</v>
      </c>
      <c r="R82">
        <v>21.423401999999999</v>
      </c>
      <c r="S82">
        <v>26.620229999999999</v>
      </c>
      <c r="T82">
        <v>0.5625</v>
      </c>
      <c r="U82">
        <v>348.97500000000002</v>
      </c>
      <c r="V82">
        <v>18.140333999999999</v>
      </c>
      <c r="W82">
        <v>43.770769999999999</v>
      </c>
      <c r="X82">
        <v>147.515625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18.288</v>
      </c>
      <c r="AG82">
        <v>45.147199999999998</v>
      </c>
      <c r="AH82">
        <v>20.516999999999999</v>
      </c>
      <c r="AI82">
        <v>0</v>
      </c>
      <c r="AJ82">
        <v>0</v>
      </c>
      <c r="AK82">
        <v>55.624499999999998</v>
      </c>
      <c r="AL82">
        <v>2.5564</v>
      </c>
      <c r="AM82">
        <v>0</v>
      </c>
      <c r="AN82">
        <v>0</v>
      </c>
      <c r="AO82">
        <v>0</v>
      </c>
      <c r="AP82">
        <v>0.76859999999999995</v>
      </c>
      <c r="AQ82">
        <v>56.165999999999997</v>
      </c>
      <c r="AR82">
        <v>11.04</v>
      </c>
      <c r="AS82">
        <v>10.492559999999999</v>
      </c>
      <c r="AT82">
        <v>11.2476</v>
      </c>
      <c r="AU82">
        <v>0</v>
      </c>
      <c r="AV82">
        <v>46.58</v>
      </c>
      <c r="AW82">
        <v>76.681799999999996</v>
      </c>
      <c r="AX82">
        <v>1.143</v>
      </c>
      <c r="AY82">
        <v>0</v>
      </c>
      <c r="AZ82">
        <f t="shared" si="3"/>
        <v>84.906576999999999</v>
      </c>
      <c r="BA82">
        <f t="shared" si="4"/>
        <v>2959.1906530000006</v>
      </c>
      <c r="BD82">
        <v>4.2945000000000002</v>
      </c>
      <c r="BE82">
        <v>0</v>
      </c>
      <c r="BF82">
        <v>1.6279999999999999E-2</v>
      </c>
      <c r="BG82">
        <v>0</v>
      </c>
      <c r="BH82">
        <v>0</v>
      </c>
      <c r="BI82">
        <v>0.83592</v>
      </c>
      <c r="BJ82">
        <v>0</v>
      </c>
      <c r="BK82">
        <v>0</v>
      </c>
      <c r="BL82">
        <v>0</v>
      </c>
      <c r="BM82">
        <v>0</v>
      </c>
      <c r="BN82">
        <v>2.0799999999999999E-2</v>
      </c>
      <c r="BO82">
        <v>2.0299999999999998</v>
      </c>
      <c r="BP82">
        <v>2.21</v>
      </c>
      <c r="BQ82">
        <v>3.4642300000000001</v>
      </c>
      <c r="BR82">
        <v>0</v>
      </c>
      <c r="BS82">
        <v>1.64</v>
      </c>
      <c r="BT82">
        <v>0</v>
      </c>
      <c r="BU82">
        <v>2.9693719999999999</v>
      </c>
      <c r="BV82">
        <v>1.342031</v>
      </c>
      <c r="BW82">
        <v>9.44</v>
      </c>
      <c r="BX82">
        <v>4.2584999999999997</v>
      </c>
      <c r="BY82">
        <v>0.26</v>
      </c>
      <c r="BZ82">
        <v>1.9378120000000001</v>
      </c>
      <c r="CA82">
        <v>3.5120239999999998</v>
      </c>
      <c r="CB82">
        <v>0.65</v>
      </c>
      <c r="CC82">
        <v>1.33</v>
      </c>
      <c r="CD82">
        <v>0.88</v>
      </c>
      <c r="CE82">
        <v>0.84</v>
      </c>
      <c r="CF82">
        <v>0.18</v>
      </c>
      <c r="CG82">
        <v>3.77</v>
      </c>
      <c r="CH82">
        <v>0.16520000000000001</v>
      </c>
      <c r="CI82">
        <v>5.34</v>
      </c>
      <c r="CJ82">
        <v>1.92</v>
      </c>
      <c r="CK82">
        <v>1.79</v>
      </c>
      <c r="CL82">
        <v>5.3144439999999999</v>
      </c>
      <c r="CM82">
        <v>1.870312</v>
      </c>
      <c r="CN82">
        <v>3.5429620000000002</v>
      </c>
      <c r="CO82">
        <v>3</v>
      </c>
      <c r="CP82">
        <v>0.99528000000000005</v>
      </c>
      <c r="CQ82">
        <v>2.79379</v>
      </c>
      <c r="CR82">
        <v>2.34</v>
      </c>
      <c r="CS82">
        <v>2.03931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84.906576999999999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99.441000000000003</v>
      </c>
      <c r="J83">
        <v>1.143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113.354</v>
      </c>
      <c r="Q83">
        <v>10.5616</v>
      </c>
      <c r="R83">
        <v>21.423401999999999</v>
      </c>
      <c r="S83">
        <v>26.620229999999999</v>
      </c>
      <c r="T83">
        <v>0.5625</v>
      </c>
      <c r="U83">
        <v>348.97500000000002</v>
      </c>
      <c r="V83">
        <v>18.140333999999999</v>
      </c>
      <c r="W83">
        <v>43.770769999999999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18.288</v>
      </c>
      <c r="AG83">
        <v>45.147199999999998</v>
      </c>
      <c r="AH83">
        <v>19.54</v>
      </c>
      <c r="AI83">
        <v>0</v>
      </c>
      <c r="AJ83">
        <v>0</v>
      </c>
      <c r="AK83">
        <v>55.624499999999998</v>
      </c>
      <c r="AL83">
        <v>2.5564</v>
      </c>
      <c r="AM83">
        <v>0</v>
      </c>
      <c r="AN83">
        <v>0</v>
      </c>
      <c r="AO83">
        <v>0</v>
      </c>
      <c r="AP83">
        <v>0.76859999999999995</v>
      </c>
      <c r="AQ83">
        <v>48.905999999999999</v>
      </c>
      <c r="AR83">
        <v>11.04</v>
      </c>
      <c r="AS83">
        <v>10.492559999999999</v>
      </c>
      <c r="AT83">
        <v>11.2476</v>
      </c>
      <c r="AU83">
        <v>0</v>
      </c>
      <c r="AV83">
        <v>46.58</v>
      </c>
      <c r="AW83">
        <v>76.681799999999996</v>
      </c>
      <c r="AX83">
        <v>1.143</v>
      </c>
      <c r="AY83">
        <v>0</v>
      </c>
      <c r="AZ83">
        <f t="shared" si="3"/>
        <v>84.898410999999996</v>
      </c>
      <c r="BA83">
        <f t="shared" si="4"/>
        <v>2952.0884870000004</v>
      </c>
      <c r="BD83">
        <v>4.2945000000000002</v>
      </c>
      <c r="BE83">
        <v>0</v>
      </c>
      <c r="BF83">
        <v>1.6354E-2</v>
      </c>
      <c r="BG83">
        <v>0</v>
      </c>
      <c r="BH83">
        <v>0</v>
      </c>
      <c r="BI83">
        <v>0.83592</v>
      </c>
      <c r="BJ83">
        <v>0</v>
      </c>
      <c r="BK83">
        <v>0</v>
      </c>
      <c r="BL83">
        <v>0</v>
      </c>
      <c r="BM83">
        <v>0</v>
      </c>
      <c r="BN83">
        <v>2.0959999999999999E-2</v>
      </c>
      <c r="BO83">
        <v>2.0299999999999998</v>
      </c>
      <c r="BP83">
        <v>2.21</v>
      </c>
      <c r="BQ83">
        <v>3.4642300000000001</v>
      </c>
      <c r="BR83">
        <v>0</v>
      </c>
      <c r="BS83">
        <v>1.64</v>
      </c>
      <c r="BT83">
        <v>0</v>
      </c>
      <c r="BU83">
        <v>2.9693719999999999</v>
      </c>
      <c r="BV83">
        <v>1.342031</v>
      </c>
      <c r="BW83">
        <v>9.44</v>
      </c>
      <c r="BX83">
        <v>4.2584999999999997</v>
      </c>
      <c r="BY83">
        <v>0.26</v>
      </c>
      <c r="BZ83">
        <v>1.9378120000000001</v>
      </c>
      <c r="CA83">
        <v>3.5120239999999998</v>
      </c>
      <c r="CB83">
        <v>0.65</v>
      </c>
      <c r="CC83">
        <v>1.33</v>
      </c>
      <c r="CD83">
        <v>0.88</v>
      </c>
      <c r="CE83">
        <v>0.84</v>
      </c>
      <c r="CF83">
        <v>0.18</v>
      </c>
      <c r="CG83">
        <v>3.77</v>
      </c>
      <c r="CH83">
        <v>0.15679999999999999</v>
      </c>
      <c r="CI83">
        <v>5.34</v>
      </c>
      <c r="CJ83">
        <v>1.92</v>
      </c>
      <c r="CK83">
        <v>1.79</v>
      </c>
      <c r="CL83">
        <v>5.3144439999999999</v>
      </c>
      <c r="CM83">
        <v>1.870312</v>
      </c>
      <c r="CN83">
        <v>3.5429620000000002</v>
      </c>
      <c r="CO83">
        <v>3</v>
      </c>
      <c r="CP83">
        <v>0.99528000000000005</v>
      </c>
      <c r="CQ83">
        <v>2.79379</v>
      </c>
      <c r="CR83">
        <v>2.34</v>
      </c>
      <c r="CS83">
        <v>2.03931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84.898410999999996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99.441000000000003</v>
      </c>
      <c r="J84">
        <v>1.143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113.354</v>
      </c>
      <c r="Q84">
        <v>10.5616</v>
      </c>
      <c r="R84">
        <v>21.423401999999999</v>
      </c>
      <c r="S84">
        <v>26.620229999999999</v>
      </c>
      <c r="T84">
        <v>0.5625</v>
      </c>
      <c r="U84">
        <v>348.97500000000002</v>
      </c>
      <c r="V84">
        <v>18.140333999999999</v>
      </c>
      <c r="W84">
        <v>43.770769999999999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18.288</v>
      </c>
      <c r="AG84">
        <v>45.147199999999998</v>
      </c>
      <c r="AH84">
        <v>19.54</v>
      </c>
      <c r="AI84">
        <v>0</v>
      </c>
      <c r="AJ84">
        <v>0</v>
      </c>
      <c r="AK84">
        <v>55.624499999999998</v>
      </c>
      <c r="AL84">
        <v>2.5564</v>
      </c>
      <c r="AM84">
        <v>0</v>
      </c>
      <c r="AN84">
        <v>0</v>
      </c>
      <c r="AO84">
        <v>0</v>
      </c>
      <c r="AP84">
        <v>0.76859999999999995</v>
      </c>
      <c r="AQ84">
        <v>48.905999999999999</v>
      </c>
      <c r="AR84">
        <v>11.04</v>
      </c>
      <c r="AS84">
        <v>10.492559999999999</v>
      </c>
      <c r="AT84">
        <v>11.2476</v>
      </c>
      <c r="AU84">
        <v>0</v>
      </c>
      <c r="AV84">
        <v>46.58</v>
      </c>
      <c r="AW84">
        <v>76.681799999999996</v>
      </c>
      <c r="AX84">
        <v>1.143</v>
      </c>
      <c r="AY84">
        <v>0</v>
      </c>
      <c r="AZ84">
        <f t="shared" si="3"/>
        <v>84.898410999999996</v>
      </c>
      <c r="BA84">
        <f t="shared" si="4"/>
        <v>2952.0884870000004</v>
      </c>
      <c r="BD84">
        <v>4.2945000000000002</v>
      </c>
      <c r="BE84">
        <v>0</v>
      </c>
      <c r="BF84">
        <v>1.6354E-2</v>
      </c>
      <c r="BG84">
        <v>0</v>
      </c>
      <c r="BH84">
        <v>0</v>
      </c>
      <c r="BI84">
        <v>0.83592</v>
      </c>
      <c r="BJ84">
        <v>0</v>
      </c>
      <c r="BK84">
        <v>0</v>
      </c>
      <c r="BL84">
        <v>0</v>
      </c>
      <c r="BM84">
        <v>0</v>
      </c>
      <c r="BN84">
        <v>2.0959999999999999E-2</v>
      </c>
      <c r="BO84">
        <v>2.0299999999999998</v>
      </c>
      <c r="BP84">
        <v>2.21</v>
      </c>
      <c r="BQ84">
        <v>3.4642300000000001</v>
      </c>
      <c r="BR84">
        <v>0</v>
      </c>
      <c r="BS84">
        <v>1.64</v>
      </c>
      <c r="BT84">
        <v>0</v>
      </c>
      <c r="BU84">
        <v>2.9693719999999999</v>
      </c>
      <c r="BV84">
        <v>1.342031</v>
      </c>
      <c r="BW84">
        <v>9.44</v>
      </c>
      <c r="BX84">
        <v>4.2584999999999997</v>
      </c>
      <c r="BY84">
        <v>0.26</v>
      </c>
      <c r="BZ84">
        <v>1.9378120000000001</v>
      </c>
      <c r="CA84">
        <v>3.5120239999999998</v>
      </c>
      <c r="CB84">
        <v>0.65</v>
      </c>
      <c r="CC84">
        <v>1.33</v>
      </c>
      <c r="CD84">
        <v>0.88</v>
      </c>
      <c r="CE84">
        <v>0.84</v>
      </c>
      <c r="CF84">
        <v>0.18</v>
      </c>
      <c r="CG84">
        <v>3.77</v>
      </c>
      <c r="CH84">
        <v>0.15679999999999999</v>
      </c>
      <c r="CI84">
        <v>5.34</v>
      </c>
      <c r="CJ84">
        <v>1.92</v>
      </c>
      <c r="CK84">
        <v>1.79</v>
      </c>
      <c r="CL84">
        <v>5.3144439999999999</v>
      </c>
      <c r="CM84">
        <v>1.870312</v>
      </c>
      <c r="CN84">
        <v>3.5429620000000002</v>
      </c>
      <c r="CO84">
        <v>3</v>
      </c>
      <c r="CP84">
        <v>0.99528000000000005</v>
      </c>
      <c r="CQ84">
        <v>2.79379</v>
      </c>
      <c r="CR84">
        <v>2.34</v>
      </c>
      <c r="CS84">
        <v>2.03931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84.898410999999996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99.441000000000003</v>
      </c>
      <c r="J85">
        <v>1.143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113.354</v>
      </c>
      <c r="Q85">
        <v>10.5616</v>
      </c>
      <c r="R85">
        <v>21.423401999999999</v>
      </c>
      <c r="S85">
        <v>26.620229999999999</v>
      </c>
      <c r="T85">
        <v>0.5625</v>
      </c>
      <c r="U85">
        <v>348.97500000000002</v>
      </c>
      <c r="V85">
        <v>18.140333999999999</v>
      </c>
      <c r="W85">
        <v>42.86027</v>
      </c>
      <c r="X85">
        <v>147.515625</v>
      </c>
      <c r="Y85">
        <v>0</v>
      </c>
      <c r="Z85">
        <v>1.1000000000000001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45.147199999999998</v>
      </c>
      <c r="AH85">
        <v>19.54</v>
      </c>
      <c r="AI85">
        <v>0</v>
      </c>
      <c r="AJ85">
        <v>0</v>
      </c>
      <c r="AK85">
        <v>55.624499999999998</v>
      </c>
      <c r="AL85">
        <v>2.5564</v>
      </c>
      <c r="AM85">
        <v>0</v>
      </c>
      <c r="AN85">
        <v>0</v>
      </c>
      <c r="AO85">
        <v>0</v>
      </c>
      <c r="AP85">
        <v>0.76859999999999995</v>
      </c>
      <c r="AQ85">
        <v>48.905999999999999</v>
      </c>
      <c r="AR85">
        <v>11.04</v>
      </c>
      <c r="AS85">
        <v>10.492559999999999</v>
      </c>
      <c r="AT85">
        <v>11.2476</v>
      </c>
      <c r="AU85">
        <v>0</v>
      </c>
      <c r="AV85">
        <v>46.58</v>
      </c>
      <c r="AW85">
        <v>76.681799999999996</v>
      </c>
      <c r="AX85">
        <v>1.143</v>
      </c>
      <c r="AY85">
        <v>0</v>
      </c>
      <c r="AZ85">
        <f t="shared" si="3"/>
        <v>84.898410999999996</v>
      </c>
      <c r="BA85">
        <f t="shared" si="4"/>
        <v>2945.7241870000003</v>
      </c>
      <c r="BD85">
        <v>4.2945000000000002</v>
      </c>
      <c r="BE85">
        <v>0</v>
      </c>
      <c r="BF85">
        <v>1.6354E-2</v>
      </c>
      <c r="BG85">
        <v>0</v>
      </c>
      <c r="BH85">
        <v>0</v>
      </c>
      <c r="BI85">
        <v>0.83592</v>
      </c>
      <c r="BJ85">
        <v>0</v>
      </c>
      <c r="BK85">
        <v>0</v>
      </c>
      <c r="BL85">
        <v>0</v>
      </c>
      <c r="BM85">
        <v>0</v>
      </c>
      <c r="BN85">
        <v>2.0959999999999999E-2</v>
      </c>
      <c r="BO85">
        <v>2.0299999999999998</v>
      </c>
      <c r="BP85">
        <v>2.21</v>
      </c>
      <c r="BQ85">
        <v>3.4642300000000001</v>
      </c>
      <c r="BR85">
        <v>0</v>
      </c>
      <c r="BS85">
        <v>1.64</v>
      </c>
      <c r="BT85">
        <v>0</v>
      </c>
      <c r="BU85">
        <v>2.9693719999999999</v>
      </c>
      <c r="BV85">
        <v>1.342031</v>
      </c>
      <c r="BW85">
        <v>9.44</v>
      </c>
      <c r="BX85">
        <v>4.2584999999999997</v>
      </c>
      <c r="BY85">
        <v>0.26</v>
      </c>
      <c r="BZ85">
        <v>1.9378120000000001</v>
      </c>
      <c r="CA85">
        <v>3.5120239999999998</v>
      </c>
      <c r="CB85">
        <v>0.65</v>
      </c>
      <c r="CC85">
        <v>1.33</v>
      </c>
      <c r="CD85">
        <v>0.88</v>
      </c>
      <c r="CE85">
        <v>0.84</v>
      </c>
      <c r="CF85">
        <v>0.18</v>
      </c>
      <c r="CG85">
        <v>3.77</v>
      </c>
      <c r="CH85">
        <v>0.15679999999999999</v>
      </c>
      <c r="CI85">
        <v>5.34</v>
      </c>
      <c r="CJ85">
        <v>1.92</v>
      </c>
      <c r="CK85">
        <v>1.79</v>
      </c>
      <c r="CL85">
        <v>5.3144439999999999</v>
      </c>
      <c r="CM85">
        <v>1.870312</v>
      </c>
      <c r="CN85">
        <v>3.5429620000000002</v>
      </c>
      <c r="CO85">
        <v>3</v>
      </c>
      <c r="CP85">
        <v>0.99528000000000005</v>
      </c>
      <c r="CQ85">
        <v>2.79379</v>
      </c>
      <c r="CR85">
        <v>2.34</v>
      </c>
      <c r="CS85">
        <v>2.03931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84.898410999999996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99.441000000000003</v>
      </c>
      <c r="J86">
        <v>1.143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113.354</v>
      </c>
      <c r="Q86">
        <v>10.5616</v>
      </c>
      <c r="R86">
        <v>21.423401999999999</v>
      </c>
      <c r="S86">
        <v>26.620229999999999</v>
      </c>
      <c r="T86">
        <v>0.5625</v>
      </c>
      <c r="U86">
        <v>348.97500000000002</v>
      </c>
      <c r="V86">
        <v>18.140333999999999</v>
      </c>
      <c r="W86">
        <v>42.86027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45.147199999999998</v>
      </c>
      <c r="AH86">
        <v>19.54</v>
      </c>
      <c r="AI86">
        <v>0</v>
      </c>
      <c r="AJ86">
        <v>0</v>
      </c>
      <c r="AK86">
        <v>55.624499999999998</v>
      </c>
      <c r="AL86">
        <v>2.5564</v>
      </c>
      <c r="AM86">
        <v>0</v>
      </c>
      <c r="AN86">
        <v>0</v>
      </c>
      <c r="AO86">
        <v>0</v>
      </c>
      <c r="AP86">
        <v>0.76859999999999995</v>
      </c>
      <c r="AQ86">
        <v>48.905999999999999</v>
      </c>
      <c r="AR86">
        <v>11.04</v>
      </c>
      <c r="AS86">
        <v>10.492559999999999</v>
      </c>
      <c r="AT86">
        <v>11.2476</v>
      </c>
      <c r="AU86">
        <v>0</v>
      </c>
      <c r="AV86">
        <v>46.58</v>
      </c>
      <c r="AW86">
        <v>76.681799999999996</v>
      </c>
      <c r="AX86">
        <v>1.143</v>
      </c>
      <c r="AY86">
        <v>0</v>
      </c>
      <c r="AZ86">
        <f t="shared" si="3"/>
        <v>84.898410999999996</v>
      </c>
      <c r="BA86">
        <f t="shared" si="4"/>
        <v>2944.6241870000003</v>
      </c>
      <c r="BD86">
        <v>4.2945000000000002</v>
      </c>
      <c r="BE86">
        <v>0</v>
      </c>
      <c r="BF86">
        <v>1.6354E-2</v>
      </c>
      <c r="BG86">
        <v>0</v>
      </c>
      <c r="BH86">
        <v>0</v>
      </c>
      <c r="BI86">
        <v>0.83592</v>
      </c>
      <c r="BJ86">
        <v>0</v>
      </c>
      <c r="BK86">
        <v>0</v>
      </c>
      <c r="BL86">
        <v>0</v>
      </c>
      <c r="BM86">
        <v>0</v>
      </c>
      <c r="BN86">
        <v>2.0959999999999999E-2</v>
      </c>
      <c r="BO86">
        <v>2.0299999999999998</v>
      </c>
      <c r="BP86">
        <v>2.21</v>
      </c>
      <c r="BQ86">
        <v>3.4642300000000001</v>
      </c>
      <c r="BR86">
        <v>0</v>
      </c>
      <c r="BS86">
        <v>1.64</v>
      </c>
      <c r="BT86">
        <v>0</v>
      </c>
      <c r="BU86">
        <v>2.9693719999999999</v>
      </c>
      <c r="BV86">
        <v>1.342031</v>
      </c>
      <c r="BW86">
        <v>9.44</v>
      </c>
      <c r="BX86">
        <v>4.2584999999999997</v>
      </c>
      <c r="BY86">
        <v>0.26</v>
      </c>
      <c r="BZ86">
        <v>1.9378120000000001</v>
      </c>
      <c r="CA86">
        <v>3.5120239999999998</v>
      </c>
      <c r="CB86">
        <v>0.65</v>
      </c>
      <c r="CC86">
        <v>1.33</v>
      </c>
      <c r="CD86">
        <v>0.88</v>
      </c>
      <c r="CE86">
        <v>0.84</v>
      </c>
      <c r="CF86">
        <v>0.18</v>
      </c>
      <c r="CG86">
        <v>3.77</v>
      </c>
      <c r="CH86">
        <v>0.15679999999999999</v>
      </c>
      <c r="CI86">
        <v>5.34</v>
      </c>
      <c r="CJ86">
        <v>1.92</v>
      </c>
      <c r="CK86">
        <v>1.79</v>
      </c>
      <c r="CL86">
        <v>5.3144439999999999</v>
      </c>
      <c r="CM86">
        <v>1.870312</v>
      </c>
      <c r="CN86">
        <v>3.5429620000000002</v>
      </c>
      <c r="CO86">
        <v>3</v>
      </c>
      <c r="CP86">
        <v>0.99528000000000005</v>
      </c>
      <c r="CQ86">
        <v>2.79379</v>
      </c>
      <c r="CR86">
        <v>2.34</v>
      </c>
      <c r="CS86">
        <v>2.03931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84.898410999999996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99.441000000000003</v>
      </c>
      <c r="J87">
        <v>1.143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113.354</v>
      </c>
      <c r="Q87">
        <v>10.5616</v>
      </c>
      <c r="R87">
        <v>21.423401999999999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42.86027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45.147199999999998</v>
      </c>
      <c r="AH87">
        <v>0</v>
      </c>
      <c r="AI87">
        <v>0</v>
      </c>
      <c r="AJ87">
        <v>0</v>
      </c>
      <c r="AK87">
        <v>55.624499999999998</v>
      </c>
      <c r="AL87">
        <v>2.5564</v>
      </c>
      <c r="AM87">
        <v>0</v>
      </c>
      <c r="AN87">
        <v>0</v>
      </c>
      <c r="AO87">
        <v>0</v>
      </c>
      <c r="AP87">
        <v>5.6364000000000001</v>
      </c>
      <c r="AQ87">
        <v>32.603999999999999</v>
      </c>
      <c r="AR87">
        <v>19.872</v>
      </c>
      <c r="AS87">
        <v>10.492559999999999</v>
      </c>
      <c r="AT87">
        <v>11.2476</v>
      </c>
      <c r="AU87">
        <v>0</v>
      </c>
      <c r="AV87">
        <v>46.58</v>
      </c>
      <c r="AW87">
        <v>76.681799999999996</v>
      </c>
      <c r="AX87">
        <v>1.143</v>
      </c>
      <c r="AY87">
        <v>0</v>
      </c>
      <c r="AZ87">
        <f t="shared" si="3"/>
        <v>84.741685000000004</v>
      </c>
      <c r="BA87">
        <f t="shared" si="4"/>
        <v>2922.325261</v>
      </c>
      <c r="BD87">
        <v>4.2945000000000002</v>
      </c>
      <c r="BE87">
        <v>0</v>
      </c>
      <c r="BF87">
        <v>1.6428000000000002E-2</v>
      </c>
      <c r="BG87">
        <v>0</v>
      </c>
      <c r="BH87">
        <v>0</v>
      </c>
      <c r="BI87">
        <v>0.83592</v>
      </c>
      <c r="BJ87">
        <v>0</v>
      </c>
      <c r="BK87">
        <v>0</v>
      </c>
      <c r="BL87">
        <v>0</v>
      </c>
      <c r="BM87">
        <v>0</v>
      </c>
      <c r="BN87">
        <v>2.0959999999999999E-2</v>
      </c>
      <c r="BO87">
        <v>2.0299999999999998</v>
      </c>
      <c r="BP87">
        <v>2.21</v>
      </c>
      <c r="BQ87">
        <v>3.4642300000000001</v>
      </c>
      <c r="BR87">
        <v>0</v>
      </c>
      <c r="BS87">
        <v>1.64</v>
      </c>
      <c r="BT87">
        <v>0</v>
      </c>
      <c r="BU87">
        <v>2.9693719999999999</v>
      </c>
      <c r="BV87">
        <v>1.342031</v>
      </c>
      <c r="BW87">
        <v>9.44</v>
      </c>
      <c r="BX87">
        <v>4.2584999999999997</v>
      </c>
      <c r="BY87">
        <v>0.26</v>
      </c>
      <c r="BZ87">
        <v>1.9378120000000001</v>
      </c>
      <c r="CA87">
        <v>3.5120239999999998</v>
      </c>
      <c r="CB87">
        <v>0.65</v>
      </c>
      <c r="CC87">
        <v>1.33</v>
      </c>
      <c r="CD87">
        <v>0.88</v>
      </c>
      <c r="CE87">
        <v>0.84</v>
      </c>
      <c r="CF87">
        <v>0.18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5.3144439999999999</v>
      </c>
      <c r="CM87">
        <v>1.870312</v>
      </c>
      <c r="CN87">
        <v>3.5429620000000002</v>
      </c>
      <c r="CO87">
        <v>3</v>
      </c>
      <c r="CP87">
        <v>0.99528000000000005</v>
      </c>
      <c r="CQ87">
        <v>2.79379</v>
      </c>
      <c r="CR87">
        <v>2.34</v>
      </c>
      <c r="CS87">
        <v>2.03931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84.741685000000004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99.441000000000003</v>
      </c>
      <c r="J88">
        <v>1.143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113.354</v>
      </c>
      <c r="Q88">
        <v>10.5616</v>
      </c>
      <c r="R88">
        <v>21.423401999999999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42.86027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45.147199999999998</v>
      </c>
      <c r="AH88">
        <v>0</v>
      </c>
      <c r="AI88">
        <v>0</v>
      </c>
      <c r="AJ88">
        <v>0</v>
      </c>
      <c r="AK88">
        <v>55.624499999999998</v>
      </c>
      <c r="AL88">
        <v>2.5564</v>
      </c>
      <c r="AM88">
        <v>0</v>
      </c>
      <c r="AN88">
        <v>0</v>
      </c>
      <c r="AO88">
        <v>0</v>
      </c>
      <c r="AP88">
        <v>5.6364000000000001</v>
      </c>
      <c r="AQ88">
        <v>1.716</v>
      </c>
      <c r="AR88">
        <v>19.872</v>
      </c>
      <c r="AS88">
        <v>10.492559999999999</v>
      </c>
      <c r="AT88">
        <v>11.2476</v>
      </c>
      <c r="AU88">
        <v>0</v>
      </c>
      <c r="AV88">
        <v>46.58</v>
      </c>
      <c r="AW88">
        <v>76.681799999999996</v>
      </c>
      <c r="AX88">
        <v>1.143</v>
      </c>
      <c r="AY88">
        <v>0</v>
      </c>
      <c r="AZ88">
        <f t="shared" si="3"/>
        <v>84.741685000000004</v>
      </c>
      <c r="BA88">
        <f t="shared" si="4"/>
        <v>2891.437261</v>
      </c>
      <c r="BD88">
        <v>4.2945000000000002</v>
      </c>
      <c r="BE88">
        <v>0</v>
      </c>
      <c r="BF88">
        <v>1.6428000000000002E-2</v>
      </c>
      <c r="BG88">
        <v>0</v>
      </c>
      <c r="BH88">
        <v>0</v>
      </c>
      <c r="BI88">
        <v>0.83592</v>
      </c>
      <c r="BJ88">
        <v>0</v>
      </c>
      <c r="BK88">
        <v>0</v>
      </c>
      <c r="BL88">
        <v>0</v>
      </c>
      <c r="BM88">
        <v>0</v>
      </c>
      <c r="BN88">
        <v>2.0959999999999999E-2</v>
      </c>
      <c r="BO88">
        <v>2.0299999999999998</v>
      </c>
      <c r="BP88">
        <v>2.21</v>
      </c>
      <c r="BQ88">
        <v>3.4642300000000001</v>
      </c>
      <c r="BR88">
        <v>0</v>
      </c>
      <c r="BS88">
        <v>1.64</v>
      </c>
      <c r="BT88">
        <v>0</v>
      </c>
      <c r="BU88">
        <v>2.9693719999999999</v>
      </c>
      <c r="BV88">
        <v>1.342031</v>
      </c>
      <c r="BW88">
        <v>9.44</v>
      </c>
      <c r="BX88">
        <v>4.2584999999999997</v>
      </c>
      <c r="BY88">
        <v>0.26</v>
      </c>
      <c r="BZ88">
        <v>1.9378120000000001</v>
      </c>
      <c r="CA88">
        <v>3.5120239999999998</v>
      </c>
      <c r="CB88">
        <v>0.65</v>
      </c>
      <c r="CC88">
        <v>1.33</v>
      </c>
      <c r="CD88">
        <v>0.88</v>
      </c>
      <c r="CE88">
        <v>0.84</v>
      </c>
      <c r="CF88">
        <v>0.18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5.3144439999999999</v>
      </c>
      <c r="CM88">
        <v>1.870312</v>
      </c>
      <c r="CN88">
        <v>3.5429620000000002</v>
      </c>
      <c r="CO88">
        <v>3</v>
      </c>
      <c r="CP88">
        <v>0.99528000000000005</v>
      </c>
      <c r="CQ88">
        <v>2.79379</v>
      </c>
      <c r="CR88">
        <v>2.34</v>
      </c>
      <c r="CS88">
        <v>2.03931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84.741685000000004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99.441000000000003</v>
      </c>
      <c r="J89">
        <v>1.143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113.354</v>
      </c>
      <c r="Q89">
        <v>10.5616</v>
      </c>
      <c r="R89">
        <v>21.423401999999999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41.949770000000001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9.1440000000000001</v>
      </c>
      <c r="AG89">
        <v>45.147199999999998</v>
      </c>
      <c r="AH89">
        <v>0</v>
      </c>
      <c r="AI89">
        <v>0</v>
      </c>
      <c r="AJ89">
        <v>0</v>
      </c>
      <c r="AK89">
        <v>55.624499999999998</v>
      </c>
      <c r="AL89">
        <v>2.5564</v>
      </c>
      <c r="AM89">
        <v>0</v>
      </c>
      <c r="AN89">
        <v>0</v>
      </c>
      <c r="AO89">
        <v>0</v>
      </c>
      <c r="AP89">
        <v>0.76859999999999995</v>
      </c>
      <c r="AQ89">
        <v>0</v>
      </c>
      <c r="AR89">
        <v>19.872</v>
      </c>
      <c r="AS89">
        <v>10.492559999999999</v>
      </c>
      <c r="AT89">
        <v>11.2476</v>
      </c>
      <c r="AU89">
        <v>0</v>
      </c>
      <c r="AV89">
        <v>46.58</v>
      </c>
      <c r="AW89">
        <v>76.681799999999996</v>
      </c>
      <c r="AX89">
        <v>1.143</v>
      </c>
      <c r="AY89">
        <v>0</v>
      </c>
      <c r="AZ89">
        <f t="shared" si="3"/>
        <v>84.741685000000004</v>
      </c>
      <c r="BA89">
        <f t="shared" si="4"/>
        <v>2874.798961</v>
      </c>
      <c r="BD89">
        <v>4.2945000000000002</v>
      </c>
      <c r="BE89">
        <v>0</v>
      </c>
      <c r="BF89">
        <v>1.6428000000000002E-2</v>
      </c>
      <c r="BG89">
        <v>0</v>
      </c>
      <c r="BH89">
        <v>0</v>
      </c>
      <c r="BI89">
        <v>0.83592</v>
      </c>
      <c r="BJ89">
        <v>0</v>
      </c>
      <c r="BK89">
        <v>0</v>
      </c>
      <c r="BL89">
        <v>0</v>
      </c>
      <c r="BM89">
        <v>0</v>
      </c>
      <c r="BN89">
        <v>2.0959999999999999E-2</v>
      </c>
      <c r="BO89">
        <v>2.0299999999999998</v>
      </c>
      <c r="BP89">
        <v>2.21</v>
      </c>
      <c r="BQ89">
        <v>3.4642300000000001</v>
      </c>
      <c r="BR89">
        <v>0</v>
      </c>
      <c r="BS89">
        <v>1.64</v>
      </c>
      <c r="BT89">
        <v>0</v>
      </c>
      <c r="BU89">
        <v>2.9693719999999999</v>
      </c>
      <c r="BV89">
        <v>1.342031</v>
      </c>
      <c r="BW89">
        <v>9.44</v>
      </c>
      <c r="BX89">
        <v>4.2584999999999997</v>
      </c>
      <c r="BY89">
        <v>0.26</v>
      </c>
      <c r="BZ89">
        <v>1.9378120000000001</v>
      </c>
      <c r="CA89">
        <v>3.5120239999999998</v>
      </c>
      <c r="CB89">
        <v>0.65</v>
      </c>
      <c r="CC89">
        <v>1.33</v>
      </c>
      <c r="CD89">
        <v>0.88</v>
      </c>
      <c r="CE89">
        <v>0.84</v>
      </c>
      <c r="CF89">
        <v>0.18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5.3144439999999999</v>
      </c>
      <c r="CM89">
        <v>1.870312</v>
      </c>
      <c r="CN89">
        <v>3.5429620000000002</v>
      </c>
      <c r="CO89">
        <v>3</v>
      </c>
      <c r="CP89">
        <v>0.99528000000000005</v>
      </c>
      <c r="CQ89">
        <v>2.79379</v>
      </c>
      <c r="CR89">
        <v>2.34</v>
      </c>
      <c r="CS89">
        <v>2.03931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84.741685000000004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99.441000000000003</v>
      </c>
      <c r="J90">
        <v>1.143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113.354</v>
      </c>
      <c r="Q90">
        <v>10.5616</v>
      </c>
      <c r="R90">
        <v>21.423401999999999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41.949770000000001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9.1440000000000001</v>
      </c>
      <c r="AG90">
        <v>45.147199999999998</v>
      </c>
      <c r="AH90">
        <v>0</v>
      </c>
      <c r="AI90">
        <v>0</v>
      </c>
      <c r="AJ90">
        <v>0</v>
      </c>
      <c r="AK90">
        <v>55.624499999999998</v>
      </c>
      <c r="AL90">
        <v>2.5564</v>
      </c>
      <c r="AM90">
        <v>0</v>
      </c>
      <c r="AN90">
        <v>0</v>
      </c>
      <c r="AO90">
        <v>0</v>
      </c>
      <c r="AP90">
        <v>0.76859999999999995</v>
      </c>
      <c r="AQ90">
        <v>0</v>
      </c>
      <c r="AR90">
        <v>19.872</v>
      </c>
      <c r="AS90">
        <v>10.492559999999999</v>
      </c>
      <c r="AT90">
        <v>11.2476</v>
      </c>
      <c r="AU90">
        <v>0</v>
      </c>
      <c r="AV90">
        <v>46.58</v>
      </c>
      <c r="AW90">
        <v>76.681799999999996</v>
      </c>
      <c r="AX90">
        <v>1.143</v>
      </c>
      <c r="AY90">
        <v>0</v>
      </c>
      <c r="AZ90">
        <f t="shared" si="3"/>
        <v>84.741685000000004</v>
      </c>
      <c r="BA90">
        <f t="shared" si="4"/>
        <v>2874.798961</v>
      </c>
      <c r="BD90">
        <v>4.2945000000000002</v>
      </c>
      <c r="BE90">
        <v>0</v>
      </c>
      <c r="BF90">
        <v>1.6428000000000002E-2</v>
      </c>
      <c r="BG90">
        <v>0</v>
      </c>
      <c r="BH90">
        <v>0</v>
      </c>
      <c r="BI90">
        <v>0.83592</v>
      </c>
      <c r="BJ90">
        <v>0</v>
      </c>
      <c r="BK90">
        <v>0</v>
      </c>
      <c r="BL90">
        <v>0</v>
      </c>
      <c r="BM90">
        <v>0</v>
      </c>
      <c r="BN90">
        <v>2.0959999999999999E-2</v>
      </c>
      <c r="BO90">
        <v>2.0299999999999998</v>
      </c>
      <c r="BP90">
        <v>2.21</v>
      </c>
      <c r="BQ90">
        <v>3.4642300000000001</v>
      </c>
      <c r="BR90">
        <v>0</v>
      </c>
      <c r="BS90">
        <v>1.64</v>
      </c>
      <c r="BT90">
        <v>0</v>
      </c>
      <c r="BU90">
        <v>2.9693719999999999</v>
      </c>
      <c r="BV90">
        <v>1.342031</v>
      </c>
      <c r="BW90">
        <v>9.44</v>
      </c>
      <c r="BX90">
        <v>4.2584999999999997</v>
      </c>
      <c r="BY90">
        <v>0.26</v>
      </c>
      <c r="BZ90">
        <v>1.9378120000000001</v>
      </c>
      <c r="CA90">
        <v>3.5120239999999998</v>
      </c>
      <c r="CB90">
        <v>0.65</v>
      </c>
      <c r="CC90">
        <v>1.33</v>
      </c>
      <c r="CD90">
        <v>0.88</v>
      </c>
      <c r="CE90">
        <v>0.84</v>
      </c>
      <c r="CF90">
        <v>0.18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5.3144439999999999</v>
      </c>
      <c r="CM90">
        <v>1.870312</v>
      </c>
      <c r="CN90">
        <v>3.5429620000000002</v>
      </c>
      <c r="CO90">
        <v>3</v>
      </c>
      <c r="CP90">
        <v>0.99528000000000005</v>
      </c>
      <c r="CQ90">
        <v>2.79379</v>
      </c>
      <c r="CR90">
        <v>2.34</v>
      </c>
      <c r="CS90">
        <v>2.03931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84.741685000000004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99.441000000000003</v>
      </c>
      <c r="J91">
        <v>1.143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113.354</v>
      </c>
      <c r="Q91">
        <v>10.5616</v>
      </c>
      <c r="R91">
        <v>26.013000000000002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41.949770000000001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45.147199999999998</v>
      </c>
      <c r="AH91">
        <v>0</v>
      </c>
      <c r="AI91">
        <v>0</v>
      </c>
      <c r="AJ91">
        <v>0</v>
      </c>
      <c r="AK91">
        <v>55.624499999999998</v>
      </c>
      <c r="AL91">
        <v>2.5564</v>
      </c>
      <c r="AM91">
        <v>0</v>
      </c>
      <c r="AN91">
        <v>0</v>
      </c>
      <c r="AO91">
        <v>0</v>
      </c>
      <c r="AP91">
        <v>0.76859999999999995</v>
      </c>
      <c r="AQ91">
        <v>0</v>
      </c>
      <c r="AR91">
        <v>19.872</v>
      </c>
      <c r="AS91">
        <v>10.492559999999999</v>
      </c>
      <c r="AT91">
        <v>11.2476</v>
      </c>
      <c r="AU91">
        <v>0</v>
      </c>
      <c r="AV91">
        <v>46.58</v>
      </c>
      <c r="AW91">
        <v>76.681799999999996</v>
      </c>
      <c r="AX91">
        <v>1.143</v>
      </c>
      <c r="AY91">
        <v>0</v>
      </c>
      <c r="AZ91">
        <f t="shared" si="3"/>
        <v>84.791758999999999</v>
      </c>
      <c r="BA91">
        <f t="shared" si="4"/>
        <v>2879.4386330000002</v>
      </c>
      <c r="BD91">
        <v>4.2945000000000002</v>
      </c>
      <c r="BE91">
        <v>0</v>
      </c>
      <c r="BF91">
        <v>1.6501999999999999E-2</v>
      </c>
      <c r="BG91">
        <v>0</v>
      </c>
      <c r="BH91">
        <v>0</v>
      </c>
      <c r="BI91">
        <v>0.83592</v>
      </c>
      <c r="BJ91">
        <v>0</v>
      </c>
      <c r="BK91">
        <v>0</v>
      </c>
      <c r="BL91">
        <v>0</v>
      </c>
      <c r="BM91">
        <v>0</v>
      </c>
      <c r="BN91">
        <v>2.0959999999999999E-2</v>
      </c>
      <c r="BO91">
        <v>2.0299999999999998</v>
      </c>
      <c r="BP91">
        <v>2.21</v>
      </c>
      <c r="BQ91">
        <v>3.4642300000000001</v>
      </c>
      <c r="BR91">
        <v>0</v>
      </c>
      <c r="BS91">
        <v>1.64</v>
      </c>
      <c r="BT91">
        <v>0</v>
      </c>
      <c r="BU91">
        <v>2.9693719999999999</v>
      </c>
      <c r="BV91">
        <v>1.342031</v>
      </c>
      <c r="BW91">
        <v>9.44</v>
      </c>
      <c r="BX91">
        <v>4.2584999999999997</v>
      </c>
      <c r="BY91">
        <v>0.26</v>
      </c>
      <c r="BZ91">
        <v>1.9378120000000001</v>
      </c>
      <c r="CA91">
        <v>3.5120239999999998</v>
      </c>
      <c r="CB91">
        <v>0.65</v>
      </c>
      <c r="CC91">
        <v>1.37</v>
      </c>
      <c r="CD91">
        <v>0.89</v>
      </c>
      <c r="CE91">
        <v>0.84</v>
      </c>
      <c r="CF91">
        <v>0.18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5.3144439999999999</v>
      </c>
      <c r="CM91">
        <v>1.870312</v>
      </c>
      <c r="CN91">
        <v>3.5429620000000002</v>
      </c>
      <c r="CO91">
        <v>3</v>
      </c>
      <c r="CP91">
        <v>0.99528000000000005</v>
      </c>
      <c r="CQ91">
        <v>2.79379</v>
      </c>
      <c r="CR91">
        <v>2.34</v>
      </c>
      <c r="CS91">
        <v>2.03931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84.791758999999999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99.441000000000003</v>
      </c>
      <c r="J92">
        <v>1.143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113.354</v>
      </c>
      <c r="Q92">
        <v>10.5616</v>
      </c>
      <c r="R92">
        <v>30.536999999999999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41.949770000000001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45.147199999999998</v>
      </c>
      <c r="AH92">
        <v>0</v>
      </c>
      <c r="AI92">
        <v>0</v>
      </c>
      <c r="AJ92">
        <v>0</v>
      </c>
      <c r="AK92">
        <v>55.624499999999998</v>
      </c>
      <c r="AL92">
        <v>2.5564</v>
      </c>
      <c r="AM92">
        <v>0</v>
      </c>
      <c r="AN92">
        <v>0</v>
      </c>
      <c r="AO92">
        <v>0</v>
      </c>
      <c r="AP92">
        <v>0.76859999999999995</v>
      </c>
      <c r="AQ92">
        <v>0</v>
      </c>
      <c r="AR92">
        <v>19.872</v>
      </c>
      <c r="AS92">
        <v>10.492559999999999</v>
      </c>
      <c r="AT92">
        <v>11.2476</v>
      </c>
      <c r="AU92">
        <v>0</v>
      </c>
      <c r="AV92">
        <v>46.58</v>
      </c>
      <c r="AW92">
        <v>76.681799999999996</v>
      </c>
      <c r="AX92">
        <v>1.143</v>
      </c>
      <c r="AY92">
        <v>0</v>
      </c>
      <c r="AZ92">
        <f t="shared" si="3"/>
        <v>84.791758999999999</v>
      </c>
      <c r="BA92">
        <f t="shared" si="4"/>
        <v>2883.9626330000001</v>
      </c>
      <c r="BD92">
        <v>4.2945000000000002</v>
      </c>
      <c r="BE92">
        <v>0</v>
      </c>
      <c r="BF92">
        <v>1.6501999999999999E-2</v>
      </c>
      <c r="BG92">
        <v>0</v>
      </c>
      <c r="BH92">
        <v>0</v>
      </c>
      <c r="BI92">
        <v>0.83592</v>
      </c>
      <c r="BJ92">
        <v>0</v>
      </c>
      <c r="BK92">
        <v>0</v>
      </c>
      <c r="BL92">
        <v>0</v>
      </c>
      <c r="BM92">
        <v>0</v>
      </c>
      <c r="BN92">
        <v>2.0959999999999999E-2</v>
      </c>
      <c r="BO92">
        <v>2.0299999999999998</v>
      </c>
      <c r="BP92">
        <v>2.21</v>
      </c>
      <c r="BQ92">
        <v>3.4642300000000001</v>
      </c>
      <c r="BR92">
        <v>0</v>
      </c>
      <c r="BS92">
        <v>1.64</v>
      </c>
      <c r="BT92">
        <v>0</v>
      </c>
      <c r="BU92">
        <v>2.9693719999999999</v>
      </c>
      <c r="BV92">
        <v>1.342031</v>
      </c>
      <c r="BW92">
        <v>9.44</v>
      </c>
      <c r="BX92">
        <v>4.2584999999999997</v>
      </c>
      <c r="BY92">
        <v>0.26</v>
      </c>
      <c r="BZ92">
        <v>1.9378120000000001</v>
      </c>
      <c r="CA92">
        <v>3.5120239999999998</v>
      </c>
      <c r="CB92">
        <v>0.65</v>
      </c>
      <c r="CC92">
        <v>1.37</v>
      </c>
      <c r="CD92">
        <v>0.89</v>
      </c>
      <c r="CE92">
        <v>0.84</v>
      </c>
      <c r="CF92">
        <v>0.18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5.3144439999999999</v>
      </c>
      <c r="CM92">
        <v>1.870312</v>
      </c>
      <c r="CN92">
        <v>3.5429620000000002</v>
      </c>
      <c r="CO92">
        <v>3</v>
      </c>
      <c r="CP92">
        <v>0.99528000000000005</v>
      </c>
      <c r="CQ92">
        <v>2.79379</v>
      </c>
      <c r="CR92">
        <v>2.34</v>
      </c>
      <c r="CS92">
        <v>2.03931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84.791758999999999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99.441000000000003</v>
      </c>
      <c r="J93">
        <v>1.143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113.354</v>
      </c>
      <c r="Q93">
        <v>10.5616</v>
      </c>
      <c r="R93">
        <v>35.061</v>
      </c>
      <c r="S93">
        <v>26.620229999999999</v>
      </c>
      <c r="T93">
        <v>0.5625</v>
      </c>
      <c r="U93">
        <v>348.97500000000002</v>
      </c>
      <c r="V93">
        <v>18.140333999999999</v>
      </c>
      <c r="W93">
        <v>41.949770000000001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45.147199999999998</v>
      </c>
      <c r="AH93">
        <v>0</v>
      </c>
      <c r="AI93">
        <v>0</v>
      </c>
      <c r="AJ93">
        <v>0</v>
      </c>
      <c r="AK93">
        <v>55.624499999999998</v>
      </c>
      <c r="AL93">
        <v>12.782</v>
      </c>
      <c r="AM93">
        <v>0</v>
      </c>
      <c r="AN93">
        <v>0</v>
      </c>
      <c r="AO93">
        <v>0</v>
      </c>
      <c r="AP93">
        <v>0.76859999999999995</v>
      </c>
      <c r="AQ93">
        <v>0</v>
      </c>
      <c r="AR93">
        <v>8.8320000000000007</v>
      </c>
      <c r="AS93">
        <v>10.492559999999999</v>
      </c>
      <c r="AT93">
        <v>11.2476</v>
      </c>
      <c r="AU93">
        <v>0</v>
      </c>
      <c r="AV93">
        <v>46.58</v>
      </c>
      <c r="AW93">
        <v>76.681799999999996</v>
      </c>
      <c r="AX93">
        <v>1.143</v>
      </c>
      <c r="AY93">
        <v>0</v>
      </c>
      <c r="AZ93">
        <f t="shared" si="3"/>
        <v>84.791758999999999</v>
      </c>
      <c r="BA93">
        <f t="shared" si="4"/>
        <v>2887.6722330000002</v>
      </c>
      <c r="BD93">
        <v>4.2945000000000002</v>
      </c>
      <c r="BE93">
        <v>0</v>
      </c>
      <c r="BF93">
        <v>1.6501999999999999E-2</v>
      </c>
      <c r="BG93">
        <v>0</v>
      </c>
      <c r="BH93">
        <v>0</v>
      </c>
      <c r="BI93">
        <v>0.83592</v>
      </c>
      <c r="BJ93">
        <v>0</v>
      </c>
      <c r="BK93">
        <v>0</v>
      </c>
      <c r="BL93">
        <v>0</v>
      </c>
      <c r="BM93">
        <v>0</v>
      </c>
      <c r="BN93">
        <v>2.0959999999999999E-2</v>
      </c>
      <c r="BO93">
        <v>2.0299999999999998</v>
      </c>
      <c r="BP93">
        <v>2.21</v>
      </c>
      <c r="BQ93">
        <v>3.4642300000000001</v>
      </c>
      <c r="BR93">
        <v>0</v>
      </c>
      <c r="BS93">
        <v>1.64</v>
      </c>
      <c r="BT93">
        <v>0</v>
      </c>
      <c r="BU93">
        <v>2.9693719999999999</v>
      </c>
      <c r="BV93">
        <v>1.342031</v>
      </c>
      <c r="BW93">
        <v>9.44</v>
      </c>
      <c r="BX93">
        <v>4.2584999999999997</v>
      </c>
      <c r="BY93">
        <v>0.26</v>
      </c>
      <c r="BZ93">
        <v>1.9378120000000001</v>
      </c>
      <c r="CA93">
        <v>3.5120239999999998</v>
      </c>
      <c r="CB93">
        <v>0.65</v>
      </c>
      <c r="CC93">
        <v>1.37</v>
      </c>
      <c r="CD93">
        <v>0.89</v>
      </c>
      <c r="CE93">
        <v>0.84</v>
      </c>
      <c r="CF93">
        <v>0.18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5.3144439999999999</v>
      </c>
      <c r="CM93">
        <v>1.870312</v>
      </c>
      <c r="CN93">
        <v>3.5429620000000002</v>
      </c>
      <c r="CO93">
        <v>3</v>
      </c>
      <c r="CP93">
        <v>0.99528000000000005</v>
      </c>
      <c r="CQ93">
        <v>2.79379</v>
      </c>
      <c r="CR93">
        <v>2.34</v>
      </c>
      <c r="CS93">
        <v>2.03931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84.791758999999999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99.441000000000003</v>
      </c>
      <c r="J94">
        <v>1.143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113.354</v>
      </c>
      <c r="Q94">
        <v>10.5616</v>
      </c>
      <c r="R94">
        <v>35.061</v>
      </c>
      <c r="S94">
        <v>26.620229999999999</v>
      </c>
      <c r="T94">
        <v>0.5625</v>
      </c>
      <c r="U94">
        <v>348.97500000000002</v>
      </c>
      <c r="V94">
        <v>18.140333999999999</v>
      </c>
      <c r="W94">
        <v>41.949770000000001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45.147199999999998</v>
      </c>
      <c r="AH94">
        <v>0</v>
      </c>
      <c r="AI94">
        <v>0</v>
      </c>
      <c r="AJ94">
        <v>0</v>
      </c>
      <c r="AK94">
        <v>55.624499999999998</v>
      </c>
      <c r="AL94">
        <v>53.451999999999998</v>
      </c>
      <c r="AM94">
        <v>0</v>
      </c>
      <c r="AN94">
        <v>0</v>
      </c>
      <c r="AO94">
        <v>0</v>
      </c>
      <c r="AP94">
        <v>0.76859999999999995</v>
      </c>
      <c r="AQ94">
        <v>0</v>
      </c>
      <c r="AR94">
        <v>8.8320000000000007</v>
      </c>
      <c r="AS94">
        <v>10.492559999999999</v>
      </c>
      <c r="AT94">
        <v>11.2476</v>
      </c>
      <c r="AU94">
        <v>0</v>
      </c>
      <c r="AV94">
        <v>46.58</v>
      </c>
      <c r="AW94">
        <v>76.681799999999996</v>
      </c>
      <c r="AX94">
        <v>1.143</v>
      </c>
      <c r="AY94">
        <v>0</v>
      </c>
      <c r="AZ94">
        <f t="shared" si="3"/>
        <v>84.741759000000002</v>
      </c>
      <c r="BA94">
        <f t="shared" si="4"/>
        <v>2928.2922330000001</v>
      </c>
      <c r="BD94">
        <v>4.2945000000000002</v>
      </c>
      <c r="BE94">
        <v>0</v>
      </c>
      <c r="BF94">
        <v>1.6501999999999999E-2</v>
      </c>
      <c r="BG94">
        <v>0</v>
      </c>
      <c r="BH94">
        <v>0</v>
      </c>
      <c r="BI94">
        <v>0.83592</v>
      </c>
      <c r="BJ94">
        <v>0</v>
      </c>
      <c r="BK94">
        <v>0</v>
      </c>
      <c r="BL94">
        <v>0</v>
      </c>
      <c r="BM94">
        <v>0</v>
      </c>
      <c r="BN94">
        <v>2.0959999999999999E-2</v>
      </c>
      <c r="BO94">
        <v>2.0299999999999998</v>
      </c>
      <c r="BP94">
        <v>2.21</v>
      </c>
      <c r="BQ94">
        <v>3.4642300000000001</v>
      </c>
      <c r="BR94">
        <v>0</v>
      </c>
      <c r="BS94">
        <v>1.64</v>
      </c>
      <c r="BT94">
        <v>0</v>
      </c>
      <c r="BU94">
        <v>2.9693719999999999</v>
      </c>
      <c r="BV94">
        <v>1.342031</v>
      </c>
      <c r="BW94">
        <v>9.44</v>
      </c>
      <c r="BX94">
        <v>4.2584999999999997</v>
      </c>
      <c r="BY94">
        <v>0.26</v>
      </c>
      <c r="BZ94">
        <v>1.9378120000000001</v>
      </c>
      <c r="CA94">
        <v>3.5120239999999998</v>
      </c>
      <c r="CB94">
        <v>0.65</v>
      </c>
      <c r="CC94">
        <v>1.33</v>
      </c>
      <c r="CD94">
        <v>0.88</v>
      </c>
      <c r="CE94">
        <v>0.84</v>
      </c>
      <c r="CF94">
        <v>0.18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5.3144439999999999</v>
      </c>
      <c r="CM94">
        <v>1.870312</v>
      </c>
      <c r="CN94">
        <v>3.5429620000000002</v>
      </c>
      <c r="CO94">
        <v>3</v>
      </c>
      <c r="CP94">
        <v>0.99528000000000005</v>
      </c>
      <c r="CQ94">
        <v>2.79379</v>
      </c>
      <c r="CR94">
        <v>2.34</v>
      </c>
      <c r="CS94">
        <v>2.03931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84.741759000000002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99.441000000000003</v>
      </c>
      <c r="J95">
        <v>1.143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113.354</v>
      </c>
      <c r="Q95">
        <v>10.5616</v>
      </c>
      <c r="R95">
        <v>40.716000000000001</v>
      </c>
      <c r="S95">
        <v>26.620229999999999</v>
      </c>
      <c r="T95">
        <v>0.5625</v>
      </c>
      <c r="U95">
        <v>348.97500000000002</v>
      </c>
      <c r="V95">
        <v>18.140333999999999</v>
      </c>
      <c r="W95">
        <v>42.55677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45.147199999999998</v>
      </c>
      <c r="AH95">
        <v>0</v>
      </c>
      <c r="AI95">
        <v>0</v>
      </c>
      <c r="AJ95">
        <v>0</v>
      </c>
      <c r="AK95">
        <v>55.624499999999998</v>
      </c>
      <c r="AL95">
        <v>53.451999999999998</v>
      </c>
      <c r="AM95">
        <v>0</v>
      </c>
      <c r="AN95">
        <v>0.39179999999999998</v>
      </c>
      <c r="AO95">
        <v>0</v>
      </c>
      <c r="AP95">
        <v>0.76859999999999995</v>
      </c>
      <c r="AQ95">
        <v>0</v>
      </c>
      <c r="AR95">
        <v>6.6239999999999997</v>
      </c>
      <c r="AS95">
        <v>9.6854399999999998</v>
      </c>
      <c r="AT95">
        <v>11.2476</v>
      </c>
      <c r="AU95">
        <v>0</v>
      </c>
      <c r="AV95">
        <v>46.908799999999999</v>
      </c>
      <c r="AW95">
        <v>76.681799999999996</v>
      </c>
      <c r="AX95">
        <v>1.143</v>
      </c>
      <c r="AY95">
        <v>0</v>
      </c>
      <c r="AZ95">
        <f t="shared" si="3"/>
        <v>84.741833</v>
      </c>
      <c r="BA95">
        <f t="shared" si="4"/>
        <v>2932.259787</v>
      </c>
      <c r="BD95">
        <v>4.2945000000000002</v>
      </c>
      <c r="BE95">
        <v>0</v>
      </c>
      <c r="BF95">
        <v>1.6576E-2</v>
      </c>
      <c r="BG95">
        <v>0</v>
      </c>
      <c r="BH95">
        <v>0</v>
      </c>
      <c r="BI95">
        <v>0.83592</v>
      </c>
      <c r="BJ95">
        <v>0</v>
      </c>
      <c r="BK95">
        <v>0</v>
      </c>
      <c r="BL95">
        <v>0</v>
      </c>
      <c r="BM95">
        <v>0</v>
      </c>
      <c r="BN95">
        <v>2.0959999999999999E-2</v>
      </c>
      <c r="BO95">
        <v>2.0299999999999998</v>
      </c>
      <c r="BP95">
        <v>2.21</v>
      </c>
      <c r="BQ95">
        <v>3.4642300000000001</v>
      </c>
      <c r="BR95">
        <v>0</v>
      </c>
      <c r="BS95">
        <v>1.64</v>
      </c>
      <c r="BT95">
        <v>0</v>
      </c>
      <c r="BU95">
        <v>2.9693719999999999</v>
      </c>
      <c r="BV95">
        <v>1.342031</v>
      </c>
      <c r="BW95">
        <v>9.44</v>
      </c>
      <c r="BX95">
        <v>4.2584999999999997</v>
      </c>
      <c r="BY95">
        <v>0.26</v>
      </c>
      <c r="BZ95">
        <v>1.9378120000000001</v>
      </c>
      <c r="CA95">
        <v>3.5120239999999998</v>
      </c>
      <c r="CB95">
        <v>0.65</v>
      </c>
      <c r="CC95">
        <v>1.33</v>
      </c>
      <c r="CD95">
        <v>0.88</v>
      </c>
      <c r="CE95">
        <v>0.84</v>
      </c>
      <c r="CF95">
        <v>0.18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5.3144439999999999</v>
      </c>
      <c r="CM95">
        <v>1.870312</v>
      </c>
      <c r="CN95">
        <v>3.5429620000000002</v>
      </c>
      <c r="CO95">
        <v>3</v>
      </c>
      <c r="CP95">
        <v>0.99528000000000005</v>
      </c>
      <c r="CQ95">
        <v>2.79379</v>
      </c>
      <c r="CR95">
        <v>2.34</v>
      </c>
      <c r="CS95">
        <v>2.03931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84.741833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99.441000000000003</v>
      </c>
      <c r="J96">
        <v>1.143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113.354</v>
      </c>
      <c r="Q96">
        <v>10.5616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18.140333999999999</v>
      </c>
      <c r="W96">
        <v>42.55677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45.147199999999998</v>
      </c>
      <c r="AH96">
        <v>0</v>
      </c>
      <c r="AI96">
        <v>0</v>
      </c>
      <c r="AJ96">
        <v>0</v>
      </c>
      <c r="AK96">
        <v>55.624499999999998</v>
      </c>
      <c r="AL96">
        <v>53.451999999999998</v>
      </c>
      <c r="AM96">
        <v>0</v>
      </c>
      <c r="AN96">
        <v>0.39179999999999998</v>
      </c>
      <c r="AO96">
        <v>0</v>
      </c>
      <c r="AP96">
        <v>0.76859999999999995</v>
      </c>
      <c r="AQ96">
        <v>0</v>
      </c>
      <c r="AR96">
        <v>6.6239999999999997</v>
      </c>
      <c r="AS96">
        <v>9.6854399999999998</v>
      </c>
      <c r="AT96">
        <v>11.2476</v>
      </c>
      <c r="AU96">
        <v>0</v>
      </c>
      <c r="AV96">
        <v>46.908799999999999</v>
      </c>
      <c r="AW96">
        <v>76.681799999999996</v>
      </c>
      <c r="AX96">
        <v>1.143</v>
      </c>
      <c r="AY96">
        <v>0</v>
      </c>
      <c r="AZ96">
        <f t="shared" si="3"/>
        <v>84.741833</v>
      </c>
      <c r="BA96">
        <f t="shared" si="4"/>
        <v>2934.3905910000003</v>
      </c>
      <c r="BD96">
        <v>4.2945000000000002</v>
      </c>
      <c r="BE96">
        <v>0</v>
      </c>
      <c r="BF96">
        <v>1.6576E-2</v>
      </c>
      <c r="BG96">
        <v>0</v>
      </c>
      <c r="BH96">
        <v>0</v>
      </c>
      <c r="BI96">
        <v>0.83592</v>
      </c>
      <c r="BJ96">
        <v>0</v>
      </c>
      <c r="BK96">
        <v>0</v>
      </c>
      <c r="BL96">
        <v>0</v>
      </c>
      <c r="BM96">
        <v>0</v>
      </c>
      <c r="BN96">
        <v>2.0959999999999999E-2</v>
      </c>
      <c r="BO96">
        <v>2.0299999999999998</v>
      </c>
      <c r="BP96">
        <v>2.21</v>
      </c>
      <c r="BQ96">
        <v>3.4642300000000001</v>
      </c>
      <c r="BR96">
        <v>0</v>
      </c>
      <c r="BS96">
        <v>1.64</v>
      </c>
      <c r="BT96">
        <v>0</v>
      </c>
      <c r="BU96">
        <v>2.9693719999999999</v>
      </c>
      <c r="BV96">
        <v>1.342031</v>
      </c>
      <c r="BW96">
        <v>9.44</v>
      </c>
      <c r="BX96">
        <v>4.2584999999999997</v>
      </c>
      <c r="BY96">
        <v>0.26</v>
      </c>
      <c r="BZ96">
        <v>1.9378120000000001</v>
      </c>
      <c r="CA96">
        <v>3.5120239999999998</v>
      </c>
      <c r="CB96">
        <v>0.65</v>
      </c>
      <c r="CC96">
        <v>1.33</v>
      </c>
      <c r="CD96">
        <v>0.88</v>
      </c>
      <c r="CE96">
        <v>0.84</v>
      </c>
      <c r="CF96">
        <v>0.18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5.3144439999999999</v>
      </c>
      <c r="CM96">
        <v>1.870312</v>
      </c>
      <c r="CN96">
        <v>3.5429620000000002</v>
      </c>
      <c r="CO96">
        <v>3</v>
      </c>
      <c r="CP96">
        <v>0.99528000000000005</v>
      </c>
      <c r="CQ96">
        <v>2.79379</v>
      </c>
      <c r="CR96">
        <v>2.34</v>
      </c>
      <c r="CS96">
        <v>2.03931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84.741833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99.441000000000003</v>
      </c>
      <c r="J97">
        <v>1.143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113.354</v>
      </c>
      <c r="Q97">
        <v>10.5616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18.140333999999999</v>
      </c>
      <c r="W97">
        <v>42.55677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45.147199999999998</v>
      </c>
      <c r="AH97">
        <v>0</v>
      </c>
      <c r="AI97">
        <v>0</v>
      </c>
      <c r="AJ97">
        <v>0</v>
      </c>
      <c r="AK97">
        <v>55.624499999999998</v>
      </c>
      <c r="AL97">
        <v>53.451999999999998</v>
      </c>
      <c r="AM97">
        <v>0</v>
      </c>
      <c r="AN97">
        <v>0.39179999999999998</v>
      </c>
      <c r="AO97">
        <v>0</v>
      </c>
      <c r="AP97">
        <v>5.6364000000000001</v>
      </c>
      <c r="AQ97">
        <v>0</v>
      </c>
      <c r="AR97">
        <v>6.6239999999999997</v>
      </c>
      <c r="AS97">
        <v>9.6854399999999998</v>
      </c>
      <c r="AT97">
        <v>11.2476</v>
      </c>
      <c r="AU97">
        <v>0</v>
      </c>
      <c r="AV97">
        <v>46.908799999999999</v>
      </c>
      <c r="AW97">
        <v>76.681799999999996</v>
      </c>
      <c r="AX97">
        <v>1.143</v>
      </c>
      <c r="AY97">
        <v>0</v>
      </c>
      <c r="AZ97">
        <f t="shared" si="3"/>
        <v>84.741833</v>
      </c>
      <c r="BA97">
        <f t="shared" si="4"/>
        <v>2939.2583910000003</v>
      </c>
      <c r="BD97">
        <v>4.2945000000000002</v>
      </c>
      <c r="BE97">
        <v>0</v>
      </c>
      <c r="BF97">
        <v>1.6576E-2</v>
      </c>
      <c r="BG97">
        <v>0</v>
      </c>
      <c r="BH97">
        <v>0</v>
      </c>
      <c r="BI97">
        <v>0.83592</v>
      </c>
      <c r="BJ97">
        <v>0</v>
      </c>
      <c r="BK97">
        <v>0</v>
      </c>
      <c r="BL97">
        <v>0</v>
      </c>
      <c r="BM97">
        <v>0</v>
      </c>
      <c r="BN97">
        <v>2.0959999999999999E-2</v>
      </c>
      <c r="BO97">
        <v>2.0299999999999998</v>
      </c>
      <c r="BP97">
        <v>2.21</v>
      </c>
      <c r="BQ97">
        <v>3.4642300000000001</v>
      </c>
      <c r="BR97">
        <v>0</v>
      </c>
      <c r="BS97">
        <v>1.64</v>
      </c>
      <c r="BT97">
        <v>0</v>
      </c>
      <c r="BU97">
        <v>2.9693719999999999</v>
      </c>
      <c r="BV97">
        <v>1.342031</v>
      </c>
      <c r="BW97">
        <v>9.44</v>
      </c>
      <c r="BX97">
        <v>4.2584999999999997</v>
      </c>
      <c r="BY97">
        <v>0.26</v>
      </c>
      <c r="BZ97">
        <v>1.9378120000000001</v>
      </c>
      <c r="CA97">
        <v>3.5120239999999998</v>
      </c>
      <c r="CB97">
        <v>0.65</v>
      </c>
      <c r="CC97">
        <v>1.33</v>
      </c>
      <c r="CD97">
        <v>0.88</v>
      </c>
      <c r="CE97">
        <v>0.84</v>
      </c>
      <c r="CF97">
        <v>0.18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5.3144439999999999</v>
      </c>
      <c r="CM97">
        <v>1.870312</v>
      </c>
      <c r="CN97">
        <v>3.5429620000000002</v>
      </c>
      <c r="CO97">
        <v>3</v>
      </c>
      <c r="CP97">
        <v>0.99528000000000005</v>
      </c>
      <c r="CQ97">
        <v>2.79379</v>
      </c>
      <c r="CR97">
        <v>2.34</v>
      </c>
      <c r="CS97">
        <v>2.03931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84.741833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99.441000000000003</v>
      </c>
      <c r="J98">
        <v>1.143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113.354</v>
      </c>
      <c r="Q98">
        <v>10.5616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18.140333999999999</v>
      </c>
      <c r="W98">
        <v>42.55677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45.147199999999998</v>
      </c>
      <c r="AH98">
        <v>0</v>
      </c>
      <c r="AI98">
        <v>0</v>
      </c>
      <c r="AJ98">
        <v>0</v>
      </c>
      <c r="AK98">
        <v>55.624499999999998</v>
      </c>
      <c r="AL98">
        <v>12.782</v>
      </c>
      <c r="AM98">
        <v>0</v>
      </c>
      <c r="AN98">
        <v>0.39179999999999998</v>
      </c>
      <c r="AO98">
        <v>0</v>
      </c>
      <c r="AP98">
        <v>5.6364000000000001</v>
      </c>
      <c r="AQ98">
        <v>0</v>
      </c>
      <c r="AR98">
        <v>6.6239999999999997</v>
      </c>
      <c r="AS98">
        <v>9.6854399999999998</v>
      </c>
      <c r="AT98">
        <v>11.2476</v>
      </c>
      <c r="AU98">
        <v>0</v>
      </c>
      <c r="AV98">
        <v>46.908799999999999</v>
      </c>
      <c r="AW98">
        <v>76.681799999999996</v>
      </c>
      <c r="AX98">
        <v>1.143</v>
      </c>
      <c r="AY98">
        <v>0</v>
      </c>
      <c r="AZ98">
        <f t="shared" si="3"/>
        <v>84.741833</v>
      </c>
      <c r="BA98">
        <f t="shared" si="4"/>
        <v>2898.5883910000002</v>
      </c>
      <c r="BD98">
        <v>4.2945000000000002</v>
      </c>
      <c r="BE98">
        <v>0</v>
      </c>
      <c r="BF98">
        <v>1.6576E-2</v>
      </c>
      <c r="BG98">
        <v>0</v>
      </c>
      <c r="BH98">
        <v>0</v>
      </c>
      <c r="BI98">
        <v>0.83592</v>
      </c>
      <c r="BJ98">
        <v>0</v>
      </c>
      <c r="BK98">
        <v>0</v>
      </c>
      <c r="BL98">
        <v>0</v>
      </c>
      <c r="BM98">
        <v>0</v>
      </c>
      <c r="BN98">
        <v>2.0959999999999999E-2</v>
      </c>
      <c r="BO98">
        <v>2.0299999999999998</v>
      </c>
      <c r="BP98">
        <v>2.21</v>
      </c>
      <c r="BQ98">
        <v>3.4642300000000001</v>
      </c>
      <c r="BR98">
        <v>0</v>
      </c>
      <c r="BS98">
        <v>1.64</v>
      </c>
      <c r="BT98">
        <v>0</v>
      </c>
      <c r="BU98">
        <v>2.9693719999999999</v>
      </c>
      <c r="BV98">
        <v>1.342031</v>
      </c>
      <c r="BW98">
        <v>9.44</v>
      </c>
      <c r="BX98">
        <v>4.2584999999999997</v>
      </c>
      <c r="BY98">
        <v>0.26</v>
      </c>
      <c r="BZ98">
        <v>1.9378120000000001</v>
      </c>
      <c r="CA98">
        <v>3.5120239999999998</v>
      </c>
      <c r="CB98">
        <v>0.65</v>
      </c>
      <c r="CC98">
        <v>1.33</v>
      </c>
      <c r="CD98">
        <v>0.88</v>
      </c>
      <c r="CE98">
        <v>0.84</v>
      </c>
      <c r="CF98">
        <v>0.18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5.3144439999999999</v>
      </c>
      <c r="CM98">
        <v>1.870312</v>
      </c>
      <c r="CN98">
        <v>3.5429620000000002</v>
      </c>
      <c r="CO98">
        <v>3</v>
      </c>
      <c r="CP98">
        <v>0.99528000000000005</v>
      </c>
      <c r="CQ98">
        <v>2.79379</v>
      </c>
      <c r="CR98">
        <v>2.34</v>
      </c>
      <c r="CS98">
        <v>2.03931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84.741833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5.4799999999999974E-2</v>
      </c>
      <c r="E99">
        <f t="shared" si="6"/>
        <v>0</v>
      </c>
      <c r="F99">
        <f t="shared" si="6"/>
        <v>0</v>
      </c>
      <c r="G99">
        <f t="shared" si="6"/>
        <v>0.18096000000000001</v>
      </c>
      <c r="H99">
        <f t="shared" si="6"/>
        <v>0</v>
      </c>
      <c r="I99">
        <f t="shared" si="6"/>
        <v>2.3668672499999999</v>
      </c>
      <c r="J99">
        <f t="shared" si="6"/>
        <v>3.3718500000000012E-2</v>
      </c>
      <c r="K99">
        <f t="shared" si="6"/>
        <v>16.508211719999974</v>
      </c>
      <c r="L99">
        <f t="shared" si="6"/>
        <v>15.753699000000019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2.720495999999998</v>
      </c>
      <c r="Q99">
        <f t="shared" si="6"/>
        <v>0.25347839999999999</v>
      </c>
      <c r="R99">
        <f t="shared" si="6"/>
        <v>0.87710972699999856</v>
      </c>
      <c r="S99">
        <f t="shared" si="6"/>
        <v>0.63888551999999987</v>
      </c>
      <c r="T99">
        <f t="shared" si="6"/>
        <v>1.35E-2</v>
      </c>
      <c r="U99">
        <f t="shared" si="6"/>
        <v>7.5039749999999881</v>
      </c>
      <c r="V99">
        <f t="shared" si="6"/>
        <v>0.43536801599999975</v>
      </c>
      <c r="W99">
        <f t="shared" si="6"/>
        <v>1.0566291800000018</v>
      </c>
      <c r="X99">
        <f t="shared" si="6"/>
        <v>3.540375</v>
      </c>
      <c r="Y99">
        <f t="shared" si="6"/>
        <v>0</v>
      </c>
      <c r="Z99">
        <f t="shared" si="6"/>
        <v>5.9033149999999986E-2</v>
      </c>
      <c r="AA99">
        <f t="shared" si="6"/>
        <v>8.7682889999999999E-2</v>
      </c>
      <c r="AB99">
        <f t="shared" si="6"/>
        <v>0.11349675999999999</v>
      </c>
      <c r="AC99">
        <f t="shared" si="6"/>
        <v>0</v>
      </c>
      <c r="AD99">
        <f t="shared" si="6"/>
        <v>0.13625572500000002</v>
      </c>
      <c r="AE99">
        <f t="shared" si="6"/>
        <v>0.27898102200000002</v>
      </c>
      <c r="AF99">
        <f t="shared" si="6"/>
        <v>0.35295840000000012</v>
      </c>
      <c r="AG99">
        <f t="shared" si="6"/>
        <v>1.0835327999999986</v>
      </c>
      <c r="AH99">
        <f t="shared" si="6"/>
        <v>0.65302680000000013</v>
      </c>
      <c r="AI99">
        <f t="shared" si="6"/>
        <v>5.5727749999999979E-2</v>
      </c>
      <c r="AJ99">
        <f t="shared" si="6"/>
        <v>0</v>
      </c>
      <c r="AK99">
        <f t="shared" si="6"/>
        <v>1.3349879999999983</v>
      </c>
      <c r="AL99">
        <f t="shared" si="6"/>
        <v>0.21601580000000029</v>
      </c>
      <c r="AM99">
        <f t="shared" si="6"/>
        <v>4.6886000000000004E-2</v>
      </c>
      <c r="AN99">
        <f t="shared" si="6"/>
        <v>7.7968199999999994E-3</v>
      </c>
      <c r="AO99">
        <f t="shared" si="6"/>
        <v>0</v>
      </c>
      <c r="AP99">
        <f t="shared" si="6"/>
        <v>3.4114631250000041E-2</v>
      </c>
      <c r="AQ99">
        <f t="shared" si="6"/>
        <v>0.64548000000000028</v>
      </c>
      <c r="AR99">
        <f t="shared" si="6"/>
        <v>0.27765600000000012</v>
      </c>
      <c r="AS99">
        <f t="shared" si="6"/>
        <v>0.26816561999999999</v>
      </c>
      <c r="AT99">
        <f t="shared" si="6"/>
        <v>0.26994240000000019</v>
      </c>
      <c r="AU99">
        <f t="shared" si="6"/>
        <v>0</v>
      </c>
      <c r="AV99">
        <f t="shared" si="6"/>
        <v>1.0619692000000003</v>
      </c>
      <c r="AW99">
        <f t="shared" si="6"/>
        <v>1.6594032000000012</v>
      </c>
      <c r="AX99">
        <f t="shared" si="6"/>
        <v>2.7432000000000012E-2</v>
      </c>
      <c r="AY99">
        <f t="shared" si="6"/>
        <v>0</v>
      </c>
      <c r="AZ99">
        <f t="shared" si="6"/>
        <v>2.0395189442500006</v>
      </c>
      <c r="BA99">
        <f>SUM(B99:AZ99)</f>
        <v>70.732942225499997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3.7249750000000023E-4</v>
      </c>
      <c r="BG99">
        <f t="shared" si="7"/>
        <v>0</v>
      </c>
      <c r="BH99">
        <f t="shared" si="7"/>
        <v>2.4114750000000005E-5</v>
      </c>
      <c r="BI99">
        <f t="shared" si="7"/>
        <v>2.0062080000000027E-2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5.0119999999999971E-4</v>
      </c>
      <c r="BO99">
        <f t="shared" si="8"/>
        <v>4.872000000000002E-2</v>
      </c>
      <c r="BP99">
        <f t="shared" si="8"/>
        <v>5.3040000000000032E-2</v>
      </c>
      <c r="BQ99">
        <f t="shared" si="8"/>
        <v>8.3141519999999802E-2</v>
      </c>
      <c r="BR99">
        <f t="shared" si="8"/>
        <v>1.6799659999999998E-3</v>
      </c>
      <c r="BS99">
        <f t="shared" si="8"/>
        <v>3.9359999999999951E-2</v>
      </c>
      <c r="BT99">
        <f t="shared" si="8"/>
        <v>5.0400000000000011E-3</v>
      </c>
      <c r="BU99">
        <f t="shared" si="8"/>
        <v>7.1264927999999936E-2</v>
      </c>
      <c r="BV99">
        <f t="shared" si="8"/>
        <v>3.220874400000006E-2</v>
      </c>
      <c r="BW99">
        <f t="shared" si="8"/>
        <v>0.22656000000000054</v>
      </c>
      <c r="BX99">
        <f t="shared" si="8"/>
        <v>0.10195558750000019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1.7394999999999987E-2</v>
      </c>
      <c r="CC99">
        <f t="shared" si="8"/>
        <v>3.252250000000001E-2</v>
      </c>
      <c r="CD99">
        <f t="shared" si="8"/>
        <v>2.1792499999999989E-2</v>
      </c>
      <c r="CE99">
        <f t="shared" si="8"/>
        <v>1.9165000000000019E-2</v>
      </c>
      <c r="CF99">
        <f t="shared" si="8"/>
        <v>4.3199999999999957E-3</v>
      </c>
      <c r="CG99">
        <f t="shared" si="8"/>
        <v>9.0479999999999949E-2</v>
      </c>
      <c r="CH99">
        <f t="shared" si="8"/>
        <v>5.2170999999999997E-3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0.12754665599999981</v>
      </c>
      <c r="CM99">
        <f t="shared" si="8"/>
        <v>4.4887488000000059E-2</v>
      </c>
      <c r="CN99">
        <f t="shared" si="8"/>
        <v>8.5031087999999852E-2</v>
      </c>
      <c r="CO99">
        <f t="shared" si="8"/>
        <v>6.3512499999999972E-2</v>
      </c>
      <c r="CP99">
        <f t="shared" si="8"/>
        <v>2.3886719999999965E-2</v>
      </c>
      <c r="CQ99">
        <f t="shared" si="8"/>
        <v>6.7050960000000021E-2</v>
      </c>
      <c r="CR99">
        <f t="shared" si="8"/>
        <v>5.6160000000000071E-2</v>
      </c>
      <c r="CS99">
        <f t="shared" si="8"/>
        <v>4.9385290500000047E-2</v>
      </c>
      <c r="CT99">
        <f t="shared" si="8"/>
        <v>4.6623743999999995E-2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2.0395189442500006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1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21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362.45990999999998</v>
      </c>
      <c r="L3">
        <v>343.03089999999997</v>
      </c>
      <c r="M3">
        <v>92.92</v>
      </c>
      <c r="N3">
        <v>119.15625</v>
      </c>
      <c r="O3">
        <v>124.7899</v>
      </c>
      <c r="P3">
        <v>109.55289999999999</v>
      </c>
      <c r="Q3">
        <v>6.0129000000000001</v>
      </c>
      <c r="R3">
        <v>26.326899999999998</v>
      </c>
      <c r="S3">
        <v>16.602875000000001</v>
      </c>
      <c r="T3">
        <v>0.56000000000000005</v>
      </c>
      <c r="U3">
        <v>279.18</v>
      </c>
      <c r="V3">
        <v>15.445705999999999</v>
      </c>
      <c r="W3">
        <v>35.964894000000001</v>
      </c>
      <c r="X3">
        <v>89.790800000000004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45.147199999999998</v>
      </c>
      <c r="AH3">
        <v>0</v>
      </c>
      <c r="AI3">
        <v>0</v>
      </c>
      <c r="AJ3">
        <v>0</v>
      </c>
      <c r="AK3">
        <v>55.624499999999998</v>
      </c>
      <c r="AL3">
        <v>2.5564</v>
      </c>
      <c r="AM3">
        <v>0</v>
      </c>
      <c r="AN3">
        <v>0.54852000000000001</v>
      </c>
      <c r="AO3">
        <v>0</v>
      </c>
      <c r="AP3">
        <v>0.76859999999999995</v>
      </c>
      <c r="AQ3">
        <v>0</v>
      </c>
      <c r="AR3">
        <v>27.6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84.606955999999997</v>
      </c>
      <c r="BA3">
        <f>SUM(B3:AZ3)</f>
        <v>1875.7181909999997</v>
      </c>
      <c r="BB3">
        <v>0</v>
      </c>
      <c r="BD3">
        <v>5.34</v>
      </c>
      <c r="BE3">
        <v>1.92</v>
      </c>
      <c r="BF3">
        <v>2.25</v>
      </c>
      <c r="BG3">
        <v>1.79</v>
      </c>
      <c r="BH3">
        <v>9.44</v>
      </c>
      <c r="BI3">
        <v>1.33</v>
      </c>
      <c r="BJ3">
        <v>0.88</v>
      </c>
      <c r="BK3">
        <v>1.46</v>
      </c>
      <c r="BL3">
        <v>0.66</v>
      </c>
      <c r="BM3">
        <v>0.18</v>
      </c>
      <c r="BN3">
        <v>2.34</v>
      </c>
      <c r="BO3">
        <v>3.77</v>
      </c>
      <c r="BP3">
        <v>0.26</v>
      </c>
      <c r="BQ3">
        <v>2.0299999999999998</v>
      </c>
      <c r="BR3">
        <v>2.21</v>
      </c>
      <c r="BS3">
        <v>1.64</v>
      </c>
      <c r="BT3">
        <v>2.9693719999999999</v>
      </c>
      <c r="BU3">
        <v>1.342031</v>
      </c>
      <c r="BV3">
        <v>2.0619689999999999</v>
      </c>
      <c r="BW3">
        <v>1.9426559999999999</v>
      </c>
      <c r="BX3">
        <v>1.959376</v>
      </c>
      <c r="BY3">
        <v>2.6840619999999999</v>
      </c>
      <c r="BZ3">
        <v>1.3277159999999999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</v>
      </c>
      <c r="CL3">
        <v>1.9378120000000001</v>
      </c>
      <c r="CM3">
        <v>3.5120239999999998</v>
      </c>
      <c r="CN3">
        <v>3.5429620000000002</v>
      </c>
      <c r="CO3">
        <v>4.2945000000000002</v>
      </c>
      <c r="CP3">
        <v>4.2584999999999997</v>
      </c>
      <c r="CQ3">
        <v>3.4642300000000001</v>
      </c>
      <c r="CR3">
        <v>0.83592</v>
      </c>
      <c r="CS3">
        <v>2.79379</v>
      </c>
      <c r="CT3">
        <v>0</v>
      </c>
      <c r="CU3">
        <v>0</v>
      </c>
      <c r="CV3">
        <v>0</v>
      </c>
      <c r="CW3">
        <v>0.99528000000000005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84.606955999999997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362.03118499999999</v>
      </c>
      <c r="L4">
        <v>343.03089999999997</v>
      </c>
      <c r="M4">
        <v>92.92</v>
      </c>
      <c r="N4">
        <v>119.15625</v>
      </c>
      <c r="O4">
        <v>124.7899</v>
      </c>
      <c r="P4">
        <v>109.55289999999999</v>
      </c>
      <c r="Q4">
        <v>5.7069460000000003</v>
      </c>
      <c r="R4">
        <v>13</v>
      </c>
      <c r="S4">
        <v>13.405336</v>
      </c>
      <c r="T4">
        <v>0.56000000000000005</v>
      </c>
      <c r="U4">
        <v>279.18</v>
      </c>
      <c r="V4">
        <v>4.006094</v>
      </c>
      <c r="W4">
        <v>13</v>
      </c>
      <c r="X4">
        <v>89.790800000000004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45.147199999999998</v>
      </c>
      <c r="AH4">
        <v>0</v>
      </c>
      <c r="AI4">
        <v>0</v>
      </c>
      <c r="AJ4">
        <v>0</v>
      </c>
      <c r="AK4">
        <v>55.624499999999998</v>
      </c>
      <c r="AL4">
        <v>2.5564</v>
      </c>
      <c r="AM4">
        <v>0</v>
      </c>
      <c r="AN4">
        <v>0.54852000000000001</v>
      </c>
      <c r="AO4">
        <v>0</v>
      </c>
      <c r="AP4">
        <v>0.76859999999999995</v>
      </c>
      <c r="AQ4">
        <v>0</v>
      </c>
      <c r="AR4">
        <v>27.6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84.606955999999997</v>
      </c>
      <c r="BA4">
        <f t="shared" ref="BA4:BA67" si="1">SUM(B4:AZ4)</f>
        <v>1824.0545669999999</v>
      </c>
      <c r="BB4">
        <v>1</v>
      </c>
      <c r="BD4">
        <v>5.34</v>
      </c>
      <c r="BE4">
        <v>1.92</v>
      </c>
      <c r="BF4">
        <v>2.25</v>
      </c>
      <c r="BG4">
        <v>1.79</v>
      </c>
      <c r="BH4">
        <v>9.44</v>
      </c>
      <c r="BI4">
        <v>1.33</v>
      </c>
      <c r="BJ4">
        <v>0.88</v>
      </c>
      <c r="BK4">
        <v>1.46</v>
      </c>
      <c r="BL4">
        <v>0.66</v>
      </c>
      <c r="BM4">
        <v>0.18</v>
      </c>
      <c r="BN4">
        <v>2.34</v>
      </c>
      <c r="BO4">
        <v>3.77</v>
      </c>
      <c r="BP4">
        <v>0.26</v>
      </c>
      <c r="BQ4">
        <v>2.0299999999999998</v>
      </c>
      <c r="BR4">
        <v>2.21</v>
      </c>
      <c r="BS4">
        <v>1.64</v>
      </c>
      <c r="BT4">
        <v>2.9693719999999999</v>
      </c>
      <c r="BU4">
        <v>1.342031</v>
      </c>
      <c r="BV4">
        <v>2.0619689999999999</v>
      </c>
      <c r="BW4">
        <v>1.9426559999999999</v>
      </c>
      <c r="BX4">
        <v>1.959376</v>
      </c>
      <c r="BY4">
        <v>2.6840619999999999</v>
      </c>
      <c r="BZ4">
        <v>1.3277159999999999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</v>
      </c>
      <c r="CL4">
        <v>1.9378120000000001</v>
      </c>
      <c r="CM4">
        <v>3.5120239999999998</v>
      </c>
      <c r="CN4">
        <v>3.5429620000000002</v>
      </c>
      <c r="CO4">
        <v>4.2945000000000002</v>
      </c>
      <c r="CP4">
        <v>4.2584999999999997</v>
      </c>
      <c r="CQ4">
        <v>3.4642300000000001</v>
      </c>
      <c r="CR4">
        <v>0.83592</v>
      </c>
      <c r="CS4">
        <v>2.79379</v>
      </c>
      <c r="CT4">
        <v>0</v>
      </c>
      <c r="CU4">
        <v>0</v>
      </c>
      <c r="CV4">
        <v>0</v>
      </c>
      <c r="CW4">
        <v>0.99528000000000005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84.606955999999997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373.94604600000002</v>
      </c>
      <c r="L5">
        <v>343.03089999999997</v>
      </c>
      <c r="M5">
        <v>92.92</v>
      </c>
      <c r="N5">
        <v>119.15625</v>
      </c>
      <c r="O5">
        <v>124.7899</v>
      </c>
      <c r="P5">
        <v>109.55289999999999</v>
      </c>
      <c r="Q5">
        <v>5.7069460000000003</v>
      </c>
      <c r="R5">
        <v>18.663115000000001</v>
      </c>
      <c r="S5">
        <v>13.405336</v>
      </c>
      <c r="T5">
        <v>0.56000000000000005</v>
      </c>
      <c r="U5">
        <v>279.18</v>
      </c>
      <c r="V5">
        <v>0</v>
      </c>
      <c r="W5">
        <v>13</v>
      </c>
      <c r="X5">
        <v>70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45.147199999999998</v>
      </c>
      <c r="AH5">
        <v>0</v>
      </c>
      <c r="AI5">
        <v>0</v>
      </c>
      <c r="AJ5">
        <v>0</v>
      </c>
      <c r="AK5">
        <v>55.624499999999998</v>
      </c>
      <c r="AL5">
        <v>2.5564</v>
      </c>
      <c r="AM5">
        <v>0</v>
      </c>
      <c r="AN5">
        <v>0.54852000000000001</v>
      </c>
      <c r="AO5">
        <v>0</v>
      </c>
      <c r="AP5">
        <v>0.76859999999999995</v>
      </c>
      <c r="AQ5">
        <v>0</v>
      </c>
      <c r="AR5">
        <v>11.04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84.646955999999989</v>
      </c>
      <c r="BA5">
        <f t="shared" si="1"/>
        <v>1801.3156489999999</v>
      </c>
      <c r="BB5">
        <v>2</v>
      </c>
      <c r="BD5">
        <v>5.34</v>
      </c>
      <c r="BE5">
        <v>1.92</v>
      </c>
      <c r="BF5">
        <v>2.25</v>
      </c>
      <c r="BG5">
        <v>1.79</v>
      </c>
      <c r="BH5">
        <v>9.44</v>
      </c>
      <c r="BI5">
        <v>1.33</v>
      </c>
      <c r="BJ5">
        <v>0.88</v>
      </c>
      <c r="BK5">
        <v>1.46</v>
      </c>
      <c r="BL5">
        <v>0.7</v>
      </c>
      <c r="BM5">
        <v>0.18</v>
      </c>
      <c r="BN5">
        <v>2.34</v>
      </c>
      <c r="BO5">
        <v>3.77</v>
      </c>
      <c r="BP5">
        <v>0.26</v>
      </c>
      <c r="BQ5">
        <v>2.0299999999999998</v>
      </c>
      <c r="BR5">
        <v>2.21</v>
      </c>
      <c r="BS5">
        <v>1.64</v>
      </c>
      <c r="BT5">
        <v>2.9693719999999999</v>
      </c>
      <c r="BU5">
        <v>1.342031</v>
      </c>
      <c r="BV5">
        <v>2.0619689999999999</v>
      </c>
      <c r="BW5">
        <v>1.9426559999999999</v>
      </c>
      <c r="BX5">
        <v>1.959376</v>
      </c>
      <c r="BY5">
        <v>2.6840619999999999</v>
      </c>
      <c r="BZ5">
        <v>1.3277159999999999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</v>
      </c>
      <c r="CL5">
        <v>1.9378120000000001</v>
      </c>
      <c r="CM5">
        <v>3.5120239999999998</v>
      </c>
      <c r="CN5">
        <v>3.5429620000000002</v>
      </c>
      <c r="CO5">
        <v>4.2945000000000002</v>
      </c>
      <c r="CP5">
        <v>4.2584999999999997</v>
      </c>
      <c r="CQ5">
        <v>3.4642300000000001</v>
      </c>
      <c r="CR5">
        <v>0.83592</v>
      </c>
      <c r="CS5">
        <v>2.79379</v>
      </c>
      <c r="CT5">
        <v>0</v>
      </c>
      <c r="CU5">
        <v>0</v>
      </c>
      <c r="CV5">
        <v>0</v>
      </c>
      <c r="CW5">
        <v>0.99528000000000005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84.646955999999989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373.95269300000001</v>
      </c>
      <c r="L6">
        <v>343.03089999999997</v>
      </c>
      <c r="M6">
        <v>92.92</v>
      </c>
      <c r="N6">
        <v>119.15625</v>
      </c>
      <c r="O6">
        <v>124.7899</v>
      </c>
      <c r="P6">
        <v>109.55289999999999</v>
      </c>
      <c r="Q6">
        <v>5.7069460000000003</v>
      </c>
      <c r="R6">
        <v>18.663115000000001</v>
      </c>
      <c r="S6">
        <v>13.405336</v>
      </c>
      <c r="T6">
        <v>0.56000000000000005</v>
      </c>
      <c r="U6">
        <v>279.18</v>
      </c>
      <c r="V6">
        <v>0</v>
      </c>
      <c r="W6">
        <v>13</v>
      </c>
      <c r="X6">
        <v>40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45.147199999999998</v>
      </c>
      <c r="AH6">
        <v>0</v>
      </c>
      <c r="AI6">
        <v>0</v>
      </c>
      <c r="AJ6">
        <v>0</v>
      </c>
      <c r="AK6">
        <v>55.624499999999998</v>
      </c>
      <c r="AL6">
        <v>2.5564</v>
      </c>
      <c r="AM6">
        <v>0</v>
      </c>
      <c r="AN6">
        <v>0.54852000000000001</v>
      </c>
      <c r="AO6">
        <v>0</v>
      </c>
      <c r="AP6">
        <v>0.76859999999999995</v>
      </c>
      <c r="AQ6">
        <v>0</v>
      </c>
      <c r="AR6">
        <v>6.6239999999999997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84.656955999999994</v>
      </c>
      <c r="BA6">
        <f t="shared" si="1"/>
        <v>1766.9162960000001</v>
      </c>
      <c r="BB6">
        <v>3</v>
      </c>
      <c r="BD6">
        <v>5.34</v>
      </c>
      <c r="BE6">
        <v>1.92</v>
      </c>
      <c r="BF6">
        <v>2.25</v>
      </c>
      <c r="BG6">
        <v>1.79</v>
      </c>
      <c r="BH6">
        <v>9.44</v>
      </c>
      <c r="BI6">
        <v>1.33</v>
      </c>
      <c r="BJ6">
        <v>0.88</v>
      </c>
      <c r="BK6">
        <v>1.46</v>
      </c>
      <c r="BL6">
        <v>0.71</v>
      </c>
      <c r="BM6">
        <v>0.18</v>
      </c>
      <c r="BN6">
        <v>2.34</v>
      </c>
      <c r="BO6">
        <v>3.77</v>
      </c>
      <c r="BP6">
        <v>0.26</v>
      </c>
      <c r="BQ6">
        <v>2.0299999999999998</v>
      </c>
      <c r="BR6">
        <v>2.21</v>
      </c>
      <c r="BS6">
        <v>1.64</v>
      </c>
      <c r="BT6">
        <v>2.9693719999999999</v>
      </c>
      <c r="BU6">
        <v>1.342031</v>
      </c>
      <c r="BV6">
        <v>2.0619689999999999</v>
      </c>
      <c r="BW6">
        <v>1.9426559999999999</v>
      </c>
      <c r="BX6">
        <v>1.959376</v>
      </c>
      <c r="BY6">
        <v>2.6840619999999999</v>
      </c>
      <c r="BZ6">
        <v>1.3277159999999999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</v>
      </c>
      <c r="CL6">
        <v>1.9378120000000001</v>
      </c>
      <c r="CM6">
        <v>3.5120239999999998</v>
      </c>
      <c r="CN6">
        <v>3.5429620000000002</v>
      </c>
      <c r="CO6">
        <v>4.2945000000000002</v>
      </c>
      <c r="CP6">
        <v>4.2584999999999997</v>
      </c>
      <c r="CQ6">
        <v>3.4642300000000001</v>
      </c>
      <c r="CR6">
        <v>0.83592</v>
      </c>
      <c r="CS6">
        <v>2.79379</v>
      </c>
      <c r="CT6">
        <v>0</v>
      </c>
      <c r="CU6">
        <v>0</v>
      </c>
      <c r="CV6">
        <v>0</v>
      </c>
      <c r="CW6">
        <v>0.99528000000000005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84.656955999999994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373.94604600000002</v>
      </c>
      <c r="L7">
        <v>343.03089999999997</v>
      </c>
      <c r="M7">
        <v>92.92</v>
      </c>
      <c r="N7">
        <v>119.15625</v>
      </c>
      <c r="O7">
        <v>124.7899</v>
      </c>
      <c r="P7">
        <v>109.55289999999999</v>
      </c>
      <c r="Q7">
        <v>5.7069460000000003</v>
      </c>
      <c r="R7">
        <v>21.346723000000001</v>
      </c>
      <c r="S7">
        <v>13.405336</v>
      </c>
      <c r="T7">
        <v>0.56000000000000005</v>
      </c>
      <c r="U7">
        <v>279.18</v>
      </c>
      <c r="V7">
        <v>0</v>
      </c>
      <c r="W7">
        <v>13</v>
      </c>
      <c r="X7">
        <v>40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45.147199999999998</v>
      </c>
      <c r="AH7">
        <v>0</v>
      </c>
      <c r="AI7">
        <v>0</v>
      </c>
      <c r="AJ7">
        <v>0</v>
      </c>
      <c r="AK7">
        <v>55.624499999999998</v>
      </c>
      <c r="AL7">
        <v>2.5564</v>
      </c>
      <c r="AM7">
        <v>0</v>
      </c>
      <c r="AN7">
        <v>0.54852000000000001</v>
      </c>
      <c r="AO7">
        <v>0</v>
      </c>
      <c r="AP7">
        <v>0.76859999999999995</v>
      </c>
      <c r="AQ7">
        <v>0</v>
      </c>
      <c r="AR7">
        <v>6.6239999999999997</v>
      </c>
      <c r="AS7">
        <v>10.492559999999999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84.67695599999999</v>
      </c>
      <c r="BA7">
        <f t="shared" si="1"/>
        <v>1763.4253370000001</v>
      </c>
      <c r="BB7">
        <v>4</v>
      </c>
      <c r="BD7">
        <v>5.34</v>
      </c>
      <c r="BE7">
        <v>1.92</v>
      </c>
      <c r="BF7">
        <v>2.25</v>
      </c>
      <c r="BG7">
        <v>1.79</v>
      </c>
      <c r="BH7">
        <v>9.44</v>
      </c>
      <c r="BI7">
        <v>1.33</v>
      </c>
      <c r="BJ7">
        <v>0.88</v>
      </c>
      <c r="BK7">
        <v>1.46</v>
      </c>
      <c r="BL7">
        <v>0.73</v>
      </c>
      <c r="BM7">
        <v>0.18</v>
      </c>
      <c r="BN7">
        <v>2.34</v>
      </c>
      <c r="BO7">
        <v>3.77</v>
      </c>
      <c r="BP7">
        <v>0.26</v>
      </c>
      <c r="BQ7">
        <v>2.0299999999999998</v>
      </c>
      <c r="BR7">
        <v>2.21</v>
      </c>
      <c r="BS7">
        <v>1.64</v>
      </c>
      <c r="BT7">
        <v>2.9693719999999999</v>
      </c>
      <c r="BU7">
        <v>1.342031</v>
      </c>
      <c r="BV7">
        <v>2.0619689999999999</v>
      </c>
      <c r="BW7">
        <v>1.9426559999999999</v>
      </c>
      <c r="BX7">
        <v>1.959376</v>
      </c>
      <c r="BY7">
        <v>2.6840619999999999</v>
      </c>
      <c r="BZ7">
        <v>1.3277159999999999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</v>
      </c>
      <c r="CL7">
        <v>1.9378120000000001</v>
      </c>
      <c r="CM7">
        <v>3.5120239999999998</v>
      </c>
      <c r="CN7">
        <v>3.5429620000000002</v>
      </c>
      <c r="CO7">
        <v>4.2945000000000002</v>
      </c>
      <c r="CP7">
        <v>4.2584999999999997</v>
      </c>
      <c r="CQ7">
        <v>3.4642300000000001</v>
      </c>
      <c r="CR7">
        <v>0.83592</v>
      </c>
      <c r="CS7">
        <v>2.79379</v>
      </c>
      <c r="CT7">
        <v>0</v>
      </c>
      <c r="CU7">
        <v>0</v>
      </c>
      <c r="CV7">
        <v>0</v>
      </c>
      <c r="CW7">
        <v>0.99528000000000005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84.67695599999999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373.95269300000001</v>
      </c>
      <c r="L8">
        <v>343.03089999999997</v>
      </c>
      <c r="M8">
        <v>92.92</v>
      </c>
      <c r="N8">
        <v>119.15625</v>
      </c>
      <c r="O8">
        <v>124.7899</v>
      </c>
      <c r="P8">
        <v>109.55289999999999</v>
      </c>
      <c r="Q8">
        <v>5.7069460000000003</v>
      </c>
      <c r="R8">
        <v>21.346723000000001</v>
      </c>
      <c r="S8">
        <v>13.405336</v>
      </c>
      <c r="T8">
        <v>0.56000000000000005</v>
      </c>
      <c r="U8">
        <v>279.18</v>
      </c>
      <c r="V8">
        <v>0</v>
      </c>
      <c r="W8">
        <v>13</v>
      </c>
      <c r="X8">
        <v>40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45.147199999999998</v>
      </c>
      <c r="AH8">
        <v>0</v>
      </c>
      <c r="AI8">
        <v>0</v>
      </c>
      <c r="AJ8">
        <v>0</v>
      </c>
      <c r="AK8">
        <v>55.624499999999998</v>
      </c>
      <c r="AL8">
        <v>2.5564</v>
      </c>
      <c r="AM8">
        <v>0</v>
      </c>
      <c r="AN8">
        <v>0.54852000000000001</v>
      </c>
      <c r="AO8">
        <v>0</v>
      </c>
      <c r="AP8">
        <v>0.76859999999999995</v>
      </c>
      <c r="AQ8">
        <v>0</v>
      </c>
      <c r="AR8">
        <v>6.6239999999999997</v>
      </c>
      <c r="AS8">
        <v>10.492559999999999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84.686955999999995</v>
      </c>
      <c r="BA8">
        <f t="shared" si="1"/>
        <v>1763.4419839999998</v>
      </c>
      <c r="BB8">
        <v>5</v>
      </c>
      <c r="BD8">
        <v>5.34</v>
      </c>
      <c r="BE8">
        <v>1.92</v>
      </c>
      <c r="BF8">
        <v>2.25</v>
      </c>
      <c r="BG8">
        <v>1.79</v>
      </c>
      <c r="BH8">
        <v>9.44</v>
      </c>
      <c r="BI8">
        <v>1.33</v>
      </c>
      <c r="BJ8">
        <v>0.88</v>
      </c>
      <c r="BK8">
        <v>1.46</v>
      </c>
      <c r="BL8">
        <v>0.74</v>
      </c>
      <c r="BM8">
        <v>0.18</v>
      </c>
      <c r="BN8">
        <v>2.34</v>
      </c>
      <c r="BO8">
        <v>3.77</v>
      </c>
      <c r="BP8">
        <v>0.26</v>
      </c>
      <c r="BQ8">
        <v>2.0299999999999998</v>
      </c>
      <c r="BR8">
        <v>2.21</v>
      </c>
      <c r="BS8">
        <v>1.64</v>
      </c>
      <c r="BT8">
        <v>2.9693719999999999</v>
      </c>
      <c r="BU8">
        <v>1.342031</v>
      </c>
      <c r="BV8">
        <v>2.0619689999999999</v>
      </c>
      <c r="BW8">
        <v>1.9426559999999999</v>
      </c>
      <c r="BX8">
        <v>1.959376</v>
      </c>
      <c r="BY8">
        <v>2.6840619999999999</v>
      </c>
      <c r="BZ8">
        <v>1.3277159999999999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</v>
      </c>
      <c r="CL8">
        <v>1.9378120000000001</v>
      </c>
      <c r="CM8">
        <v>3.5120239999999998</v>
      </c>
      <c r="CN8">
        <v>3.5429620000000002</v>
      </c>
      <c r="CO8">
        <v>4.2945000000000002</v>
      </c>
      <c r="CP8">
        <v>4.2584999999999997</v>
      </c>
      <c r="CQ8">
        <v>3.4642300000000001</v>
      </c>
      <c r="CR8">
        <v>0.83592</v>
      </c>
      <c r="CS8">
        <v>2.79379</v>
      </c>
      <c r="CT8">
        <v>0</v>
      </c>
      <c r="CU8">
        <v>0</v>
      </c>
      <c r="CV8">
        <v>0</v>
      </c>
      <c r="CW8">
        <v>0.99528000000000005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84.686955999999995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373.94604600000002</v>
      </c>
      <c r="L9">
        <v>343.03089999999997</v>
      </c>
      <c r="M9">
        <v>45.143300000000004</v>
      </c>
      <c r="N9">
        <v>119.15625</v>
      </c>
      <c r="O9">
        <v>124.7899</v>
      </c>
      <c r="P9">
        <v>109.55289999999999</v>
      </c>
      <c r="Q9">
        <v>5.7069460000000003</v>
      </c>
      <c r="R9">
        <v>21.346723000000001</v>
      </c>
      <c r="S9">
        <v>13.405336</v>
      </c>
      <c r="T9">
        <v>0.56000000000000005</v>
      </c>
      <c r="U9">
        <v>279.18</v>
      </c>
      <c r="V9">
        <v>0</v>
      </c>
      <c r="W9">
        <v>13</v>
      </c>
      <c r="X9">
        <v>40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45.147199999999998</v>
      </c>
      <c r="AH9">
        <v>0</v>
      </c>
      <c r="AI9">
        <v>0</v>
      </c>
      <c r="AJ9">
        <v>0</v>
      </c>
      <c r="AK9">
        <v>55.624499999999998</v>
      </c>
      <c r="AL9">
        <v>2.5564</v>
      </c>
      <c r="AM9">
        <v>0</v>
      </c>
      <c r="AN9">
        <v>0.54852000000000001</v>
      </c>
      <c r="AO9">
        <v>0</v>
      </c>
      <c r="AP9">
        <v>0.76859999999999995</v>
      </c>
      <c r="AQ9">
        <v>0</v>
      </c>
      <c r="AR9">
        <v>6.6239999999999997</v>
      </c>
      <c r="AS9">
        <v>10.492559999999999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84.686955999999995</v>
      </c>
      <c r="BA9">
        <f t="shared" si="1"/>
        <v>1715.6586369999998</v>
      </c>
      <c r="BB9">
        <v>6</v>
      </c>
      <c r="BD9">
        <v>5.34</v>
      </c>
      <c r="BE9">
        <v>1.92</v>
      </c>
      <c r="BF9">
        <v>2.25</v>
      </c>
      <c r="BG9">
        <v>1.79</v>
      </c>
      <c r="BH9">
        <v>9.44</v>
      </c>
      <c r="BI9">
        <v>1.33</v>
      </c>
      <c r="BJ9">
        <v>0.88</v>
      </c>
      <c r="BK9">
        <v>1.46</v>
      </c>
      <c r="BL9">
        <v>0.74</v>
      </c>
      <c r="BM9">
        <v>0.18</v>
      </c>
      <c r="BN9">
        <v>2.34</v>
      </c>
      <c r="BO9">
        <v>3.77</v>
      </c>
      <c r="BP9">
        <v>0.26</v>
      </c>
      <c r="BQ9">
        <v>2.0299999999999998</v>
      </c>
      <c r="BR9">
        <v>2.21</v>
      </c>
      <c r="BS9">
        <v>1.64</v>
      </c>
      <c r="BT9">
        <v>2.9693719999999999</v>
      </c>
      <c r="BU9">
        <v>1.342031</v>
      </c>
      <c r="BV9">
        <v>2.0619689999999999</v>
      </c>
      <c r="BW9">
        <v>1.9426559999999999</v>
      </c>
      <c r="BX9">
        <v>1.959376</v>
      </c>
      <c r="BY9">
        <v>2.6840619999999999</v>
      </c>
      <c r="BZ9">
        <v>1.3277159999999999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</v>
      </c>
      <c r="CL9">
        <v>1.9378120000000001</v>
      </c>
      <c r="CM9">
        <v>3.5120239999999998</v>
      </c>
      <c r="CN9">
        <v>3.5429620000000002</v>
      </c>
      <c r="CO9">
        <v>4.2945000000000002</v>
      </c>
      <c r="CP9">
        <v>4.2584999999999997</v>
      </c>
      <c r="CQ9">
        <v>3.4642300000000001</v>
      </c>
      <c r="CR9">
        <v>0.83592</v>
      </c>
      <c r="CS9">
        <v>2.79379</v>
      </c>
      <c r="CT9">
        <v>0</v>
      </c>
      <c r="CU9">
        <v>0</v>
      </c>
      <c r="CV9">
        <v>0</v>
      </c>
      <c r="CW9">
        <v>0.99528000000000005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84.686955999999995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373.95269300000001</v>
      </c>
      <c r="L10">
        <v>343.03089999999997</v>
      </c>
      <c r="M10">
        <v>45.143300000000004</v>
      </c>
      <c r="N10">
        <v>93.870452</v>
      </c>
      <c r="O10">
        <v>124.7899</v>
      </c>
      <c r="P10">
        <v>109.55289999999999</v>
      </c>
      <c r="Q10">
        <v>5.7069460000000003</v>
      </c>
      <c r="R10">
        <v>21.346723000000001</v>
      </c>
      <c r="S10">
        <v>13.405336</v>
      </c>
      <c r="T10">
        <v>0.56000000000000005</v>
      </c>
      <c r="U10">
        <v>279.18</v>
      </c>
      <c r="V10">
        <v>0</v>
      </c>
      <c r="W10">
        <v>13</v>
      </c>
      <c r="X10">
        <v>40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45.147199999999998</v>
      </c>
      <c r="AH10">
        <v>0</v>
      </c>
      <c r="AI10">
        <v>0</v>
      </c>
      <c r="AJ10">
        <v>0</v>
      </c>
      <c r="AK10">
        <v>55.624499999999998</v>
      </c>
      <c r="AL10">
        <v>2.5564</v>
      </c>
      <c r="AM10">
        <v>0</v>
      </c>
      <c r="AN10">
        <v>0.54852000000000001</v>
      </c>
      <c r="AO10">
        <v>0</v>
      </c>
      <c r="AP10">
        <v>0.76859999999999995</v>
      </c>
      <c r="AQ10">
        <v>0</v>
      </c>
      <c r="AR10">
        <v>6.6239999999999997</v>
      </c>
      <c r="AS10">
        <v>10.492559999999999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84.686955999999995</v>
      </c>
      <c r="BA10">
        <f t="shared" si="1"/>
        <v>1690.379486</v>
      </c>
      <c r="BB10">
        <v>7</v>
      </c>
      <c r="BD10">
        <v>5.34</v>
      </c>
      <c r="BE10">
        <v>1.92</v>
      </c>
      <c r="BF10">
        <v>2.25</v>
      </c>
      <c r="BG10">
        <v>1.79</v>
      </c>
      <c r="BH10">
        <v>9.44</v>
      </c>
      <c r="BI10">
        <v>1.33</v>
      </c>
      <c r="BJ10">
        <v>0.88</v>
      </c>
      <c r="BK10">
        <v>1.46</v>
      </c>
      <c r="BL10">
        <v>0.74</v>
      </c>
      <c r="BM10">
        <v>0.18</v>
      </c>
      <c r="BN10">
        <v>2.34</v>
      </c>
      <c r="BO10">
        <v>3.77</v>
      </c>
      <c r="BP10">
        <v>0.26</v>
      </c>
      <c r="BQ10">
        <v>2.0299999999999998</v>
      </c>
      <c r="BR10">
        <v>2.21</v>
      </c>
      <c r="BS10">
        <v>1.64</v>
      </c>
      <c r="BT10">
        <v>2.9693719999999999</v>
      </c>
      <c r="BU10">
        <v>1.342031</v>
      </c>
      <c r="BV10">
        <v>2.0619689999999999</v>
      </c>
      <c r="BW10">
        <v>1.9426559999999999</v>
      </c>
      <c r="BX10">
        <v>1.959376</v>
      </c>
      <c r="BY10">
        <v>2.6840619999999999</v>
      </c>
      <c r="BZ10">
        <v>1.3277159999999999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</v>
      </c>
      <c r="CL10">
        <v>1.9378120000000001</v>
      </c>
      <c r="CM10">
        <v>3.5120239999999998</v>
      </c>
      <c r="CN10">
        <v>3.5429620000000002</v>
      </c>
      <c r="CO10">
        <v>4.2945000000000002</v>
      </c>
      <c r="CP10">
        <v>4.2584999999999997</v>
      </c>
      <c r="CQ10">
        <v>3.4642300000000001</v>
      </c>
      <c r="CR10">
        <v>0.83592</v>
      </c>
      <c r="CS10">
        <v>2.79379</v>
      </c>
      <c r="CT10">
        <v>0</v>
      </c>
      <c r="CU10">
        <v>0</v>
      </c>
      <c r="CV10">
        <v>0</v>
      </c>
      <c r="CW10">
        <v>0.99528000000000005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84.686955999999995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373.94604600000002</v>
      </c>
      <c r="L11">
        <v>343.03089999999997</v>
      </c>
      <c r="M11">
        <v>45.143300000000004</v>
      </c>
      <c r="N11">
        <v>82.921300000000002</v>
      </c>
      <c r="O11">
        <v>124.7899</v>
      </c>
      <c r="P11">
        <v>109.55289999999999</v>
      </c>
      <c r="Q11">
        <v>5.7069460000000003</v>
      </c>
      <c r="R11">
        <v>21.346723000000001</v>
      </c>
      <c r="S11">
        <v>13.405336</v>
      </c>
      <c r="T11">
        <v>0.56000000000000005</v>
      </c>
      <c r="U11">
        <v>279.18</v>
      </c>
      <c r="V11">
        <v>0</v>
      </c>
      <c r="W11">
        <v>13</v>
      </c>
      <c r="X11">
        <v>40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45.147199999999998</v>
      </c>
      <c r="AH11">
        <v>0</v>
      </c>
      <c r="AI11">
        <v>0</v>
      </c>
      <c r="AJ11">
        <v>0</v>
      </c>
      <c r="AK11">
        <v>55.624499999999998</v>
      </c>
      <c r="AL11">
        <v>2.5564</v>
      </c>
      <c r="AM11">
        <v>0</v>
      </c>
      <c r="AN11">
        <v>0.54852000000000001</v>
      </c>
      <c r="AO11">
        <v>0</v>
      </c>
      <c r="AP11">
        <v>0.76859999999999995</v>
      </c>
      <c r="AQ11">
        <v>0</v>
      </c>
      <c r="AR11">
        <v>6.6239999999999997</v>
      </c>
      <c r="AS11">
        <v>10.492559999999999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84.42695599999999</v>
      </c>
      <c r="BA11">
        <f t="shared" si="1"/>
        <v>1679.1636869999998</v>
      </c>
      <c r="BB11">
        <v>8</v>
      </c>
      <c r="BD11">
        <v>5.34</v>
      </c>
      <c r="BE11">
        <v>1.92</v>
      </c>
      <c r="BF11">
        <v>2.25</v>
      </c>
      <c r="BG11">
        <v>1.79</v>
      </c>
      <c r="BH11">
        <v>9.44</v>
      </c>
      <c r="BI11">
        <v>1.33</v>
      </c>
      <c r="BJ11">
        <v>0.88</v>
      </c>
      <c r="BK11">
        <v>1.1499999999999999</v>
      </c>
      <c r="BL11">
        <v>0.79</v>
      </c>
      <c r="BM11">
        <v>0.18</v>
      </c>
      <c r="BN11">
        <v>2.34</v>
      </c>
      <c r="BO11">
        <v>3.77</v>
      </c>
      <c r="BP11">
        <v>0.26</v>
      </c>
      <c r="BQ11">
        <v>2.0299999999999998</v>
      </c>
      <c r="BR11">
        <v>2.21</v>
      </c>
      <c r="BS11">
        <v>1.64</v>
      </c>
      <c r="BT11">
        <v>2.9693719999999999</v>
      </c>
      <c r="BU11">
        <v>1.342031</v>
      </c>
      <c r="BV11">
        <v>2.0619689999999999</v>
      </c>
      <c r="BW11">
        <v>1.9426559999999999</v>
      </c>
      <c r="BX11">
        <v>1.959376</v>
      </c>
      <c r="BY11">
        <v>2.6840619999999999</v>
      </c>
      <c r="BZ11">
        <v>1.3277159999999999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</v>
      </c>
      <c r="CL11">
        <v>1.9378120000000001</v>
      </c>
      <c r="CM11">
        <v>3.5120239999999998</v>
      </c>
      <c r="CN11">
        <v>3.5429620000000002</v>
      </c>
      <c r="CO11">
        <v>4.2945000000000002</v>
      </c>
      <c r="CP11">
        <v>4.2584999999999997</v>
      </c>
      <c r="CQ11">
        <v>3.4642300000000001</v>
      </c>
      <c r="CR11">
        <v>0.83592</v>
      </c>
      <c r="CS11">
        <v>2.79379</v>
      </c>
      <c r="CT11">
        <v>0</v>
      </c>
      <c r="CU11">
        <v>0</v>
      </c>
      <c r="CV11">
        <v>0</v>
      </c>
      <c r="CW11">
        <v>0.99528000000000005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84.42695599999999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373.95269300000001</v>
      </c>
      <c r="L12">
        <v>343.03089999999997</v>
      </c>
      <c r="M12">
        <v>45.143300000000004</v>
      </c>
      <c r="N12">
        <v>77.921300000000002</v>
      </c>
      <c r="O12">
        <v>124.7899</v>
      </c>
      <c r="P12">
        <v>109.55289999999999</v>
      </c>
      <c r="Q12">
        <v>5.7069460000000003</v>
      </c>
      <c r="R12">
        <v>21.346723000000001</v>
      </c>
      <c r="S12">
        <v>13.405336</v>
      </c>
      <c r="T12">
        <v>0.56000000000000005</v>
      </c>
      <c r="U12">
        <v>279.18</v>
      </c>
      <c r="V12">
        <v>0</v>
      </c>
      <c r="W12">
        <v>13</v>
      </c>
      <c r="X12">
        <v>40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45.147199999999998</v>
      </c>
      <c r="AH12">
        <v>0</v>
      </c>
      <c r="AI12">
        <v>0</v>
      </c>
      <c r="AJ12">
        <v>0</v>
      </c>
      <c r="AK12">
        <v>55.624499999999998</v>
      </c>
      <c r="AL12">
        <v>2.5564</v>
      </c>
      <c r="AM12">
        <v>0</v>
      </c>
      <c r="AN12">
        <v>0.54852000000000001</v>
      </c>
      <c r="AO12">
        <v>0</v>
      </c>
      <c r="AP12">
        <v>0.76859999999999995</v>
      </c>
      <c r="AQ12">
        <v>0</v>
      </c>
      <c r="AR12">
        <v>6.6239999999999997</v>
      </c>
      <c r="AS12">
        <v>10.492559999999999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84.156955999999994</v>
      </c>
      <c r="BA12">
        <f t="shared" si="1"/>
        <v>1673.9003339999999</v>
      </c>
      <c r="BB12">
        <v>9</v>
      </c>
      <c r="BD12">
        <v>5.34</v>
      </c>
      <c r="BE12">
        <v>1.92</v>
      </c>
      <c r="BF12">
        <v>2.25</v>
      </c>
      <c r="BG12">
        <v>1.79</v>
      </c>
      <c r="BH12">
        <v>9.44</v>
      </c>
      <c r="BI12">
        <v>1.33</v>
      </c>
      <c r="BJ12">
        <v>0.88</v>
      </c>
      <c r="BK12">
        <v>0.85</v>
      </c>
      <c r="BL12">
        <v>0.82</v>
      </c>
      <c r="BM12">
        <v>0.18</v>
      </c>
      <c r="BN12">
        <v>2.34</v>
      </c>
      <c r="BO12">
        <v>3.77</v>
      </c>
      <c r="BP12">
        <v>0.26</v>
      </c>
      <c r="BQ12">
        <v>2.0299999999999998</v>
      </c>
      <c r="BR12">
        <v>2.21</v>
      </c>
      <c r="BS12">
        <v>1.64</v>
      </c>
      <c r="BT12">
        <v>2.9693719999999999</v>
      </c>
      <c r="BU12">
        <v>1.342031</v>
      </c>
      <c r="BV12">
        <v>2.0619689999999999</v>
      </c>
      <c r="BW12">
        <v>1.9426559999999999</v>
      </c>
      <c r="BX12">
        <v>1.959376</v>
      </c>
      <c r="BY12">
        <v>2.6840619999999999</v>
      </c>
      <c r="BZ12">
        <v>1.3277159999999999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</v>
      </c>
      <c r="CL12">
        <v>1.9378120000000001</v>
      </c>
      <c r="CM12">
        <v>3.5120239999999998</v>
      </c>
      <c r="CN12">
        <v>3.5429620000000002</v>
      </c>
      <c r="CO12">
        <v>4.2945000000000002</v>
      </c>
      <c r="CP12">
        <v>4.2584999999999997</v>
      </c>
      <c r="CQ12">
        <v>3.4642300000000001</v>
      </c>
      <c r="CR12">
        <v>0.83592</v>
      </c>
      <c r="CS12">
        <v>2.79379</v>
      </c>
      <c r="CT12">
        <v>0</v>
      </c>
      <c r="CU12">
        <v>0</v>
      </c>
      <c r="CV12">
        <v>0</v>
      </c>
      <c r="CW12">
        <v>0.99528000000000005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84.156955999999994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373.94604600000002</v>
      </c>
      <c r="L13">
        <v>343.03089999999997</v>
      </c>
      <c r="M13">
        <v>45.143300000000004</v>
      </c>
      <c r="N13">
        <v>77.921300000000002</v>
      </c>
      <c r="O13">
        <v>112.4841</v>
      </c>
      <c r="P13">
        <v>97.903000000000006</v>
      </c>
      <c r="Q13">
        <v>5.7069460000000003</v>
      </c>
      <c r="R13">
        <v>21.346723000000001</v>
      </c>
      <c r="S13">
        <v>13.405336</v>
      </c>
      <c r="T13">
        <v>0.56000000000000005</v>
      </c>
      <c r="U13">
        <v>279.18</v>
      </c>
      <c r="V13">
        <v>0</v>
      </c>
      <c r="W13">
        <v>13</v>
      </c>
      <c r="X13">
        <v>40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45.147199999999998</v>
      </c>
      <c r="AH13">
        <v>0</v>
      </c>
      <c r="AI13">
        <v>0</v>
      </c>
      <c r="AJ13">
        <v>0</v>
      </c>
      <c r="AK13">
        <v>55.624499999999998</v>
      </c>
      <c r="AL13">
        <v>2.5564</v>
      </c>
      <c r="AM13">
        <v>0</v>
      </c>
      <c r="AN13">
        <v>0.54852000000000001</v>
      </c>
      <c r="AO13">
        <v>0</v>
      </c>
      <c r="AP13">
        <v>0.76859999999999995</v>
      </c>
      <c r="AQ13">
        <v>0</v>
      </c>
      <c r="AR13">
        <v>6.6239999999999997</v>
      </c>
      <c r="AS13">
        <v>10.492559999999999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83.956955999999991</v>
      </c>
      <c r="BA13">
        <f t="shared" si="1"/>
        <v>1649.7379869999997</v>
      </c>
      <c r="BB13">
        <v>10</v>
      </c>
      <c r="BD13">
        <v>5.34</v>
      </c>
      <c r="BE13">
        <v>1.92</v>
      </c>
      <c r="BF13">
        <v>2.25</v>
      </c>
      <c r="BG13">
        <v>1.79</v>
      </c>
      <c r="BH13">
        <v>9.44</v>
      </c>
      <c r="BI13">
        <v>1.33</v>
      </c>
      <c r="BJ13">
        <v>0.88</v>
      </c>
      <c r="BK13">
        <v>0.65</v>
      </c>
      <c r="BL13">
        <v>0.82</v>
      </c>
      <c r="BM13">
        <v>0.18</v>
      </c>
      <c r="BN13">
        <v>2.34</v>
      </c>
      <c r="BO13">
        <v>3.77</v>
      </c>
      <c r="BP13">
        <v>0.26</v>
      </c>
      <c r="BQ13">
        <v>2.0299999999999998</v>
      </c>
      <c r="BR13">
        <v>2.21</v>
      </c>
      <c r="BS13">
        <v>1.64</v>
      </c>
      <c r="BT13">
        <v>2.9693719999999999</v>
      </c>
      <c r="BU13">
        <v>1.342031</v>
      </c>
      <c r="BV13">
        <v>2.0619689999999999</v>
      </c>
      <c r="BW13">
        <v>1.9426559999999999</v>
      </c>
      <c r="BX13">
        <v>1.959376</v>
      </c>
      <c r="BY13">
        <v>2.6840619999999999</v>
      </c>
      <c r="BZ13">
        <v>1.3277159999999999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</v>
      </c>
      <c r="CL13">
        <v>1.9378120000000001</v>
      </c>
      <c r="CM13">
        <v>3.5120239999999998</v>
      </c>
      <c r="CN13">
        <v>3.5429620000000002</v>
      </c>
      <c r="CO13">
        <v>4.2945000000000002</v>
      </c>
      <c r="CP13">
        <v>4.2584999999999997</v>
      </c>
      <c r="CQ13">
        <v>3.4642300000000001</v>
      </c>
      <c r="CR13">
        <v>0.83592</v>
      </c>
      <c r="CS13">
        <v>2.79379</v>
      </c>
      <c r="CT13">
        <v>0</v>
      </c>
      <c r="CU13">
        <v>0</v>
      </c>
      <c r="CV13">
        <v>0</v>
      </c>
      <c r="CW13">
        <v>0.99528000000000005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83.956955999999991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373.95269300000001</v>
      </c>
      <c r="L14">
        <v>343.03089999999997</v>
      </c>
      <c r="M14">
        <v>45.143300000000004</v>
      </c>
      <c r="N14">
        <v>77.921300000000002</v>
      </c>
      <c r="O14">
        <v>97.484099999999998</v>
      </c>
      <c r="P14">
        <v>97.903000000000006</v>
      </c>
      <c r="Q14">
        <v>5.7069460000000003</v>
      </c>
      <c r="R14">
        <v>21.346723000000001</v>
      </c>
      <c r="S14">
        <v>13.405336</v>
      </c>
      <c r="T14">
        <v>0.56000000000000005</v>
      </c>
      <c r="U14">
        <v>279.18</v>
      </c>
      <c r="V14">
        <v>0</v>
      </c>
      <c r="W14">
        <v>13</v>
      </c>
      <c r="X14">
        <v>40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45.147199999999998</v>
      </c>
      <c r="AH14">
        <v>0</v>
      </c>
      <c r="AI14">
        <v>0</v>
      </c>
      <c r="AJ14">
        <v>0</v>
      </c>
      <c r="AK14">
        <v>55.624499999999998</v>
      </c>
      <c r="AL14">
        <v>2.5564</v>
      </c>
      <c r="AM14">
        <v>0</v>
      </c>
      <c r="AN14">
        <v>0.54852000000000001</v>
      </c>
      <c r="AO14">
        <v>0</v>
      </c>
      <c r="AP14">
        <v>0.76859999999999995</v>
      </c>
      <c r="AQ14">
        <v>0</v>
      </c>
      <c r="AR14">
        <v>6.6239999999999997</v>
      </c>
      <c r="AS14">
        <v>10.492559999999999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83.956955999999991</v>
      </c>
      <c r="BA14">
        <f t="shared" si="1"/>
        <v>1634.7446339999999</v>
      </c>
      <c r="BB14">
        <v>11</v>
      </c>
      <c r="BD14">
        <v>5.34</v>
      </c>
      <c r="BE14">
        <v>1.92</v>
      </c>
      <c r="BF14">
        <v>2.25</v>
      </c>
      <c r="BG14">
        <v>1.79</v>
      </c>
      <c r="BH14">
        <v>9.44</v>
      </c>
      <c r="BI14">
        <v>1.33</v>
      </c>
      <c r="BJ14">
        <v>0.88</v>
      </c>
      <c r="BK14">
        <v>0.65</v>
      </c>
      <c r="BL14">
        <v>0.82</v>
      </c>
      <c r="BM14">
        <v>0.18</v>
      </c>
      <c r="BN14">
        <v>2.34</v>
      </c>
      <c r="BO14">
        <v>3.77</v>
      </c>
      <c r="BP14">
        <v>0.26</v>
      </c>
      <c r="BQ14">
        <v>2.0299999999999998</v>
      </c>
      <c r="BR14">
        <v>2.21</v>
      </c>
      <c r="BS14">
        <v>1.64</v>
      </c>
      <c r="BT14">
        <v>2.9693719999999999</v>
      </c>
      <c r="BU14">
        <v>1.342031</v>
      </c>
      <c r="BV14">
        <v>2.0619689999999999</v>
      </c>
      <c r="BW14">
        <v>1.9426559999999999</v>
      </c>
      <c r="BX14">
        <v>1.959376</v>
      </c>
      <c r="BY14">
        <v>2.6840619999999999</v>
      </c>
      <c r="BZ14">
        <v>1.3277159999999999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</v>
      </c>
      <c r="CL14">
        <v>1.9378120000000001</v>
      </c>
      <c r="CM14">
        <v>3.5120239999999998</v>
      </c>
      <c r="CN14">
        <v>3.5429620000000002</v>
      </c>
      <c r="CO14">
        <v>4.2945000000000002</v>
      </c>
      <c r="CP14">
        <v>4.2584999999999997</v>
      </c>
      <c r="CQ14">
        <v>3.4642300000000001</v>
      </c>
      <c r="CR14">
        <v>0.83592</v>
      </c>
      <c r="CS14">
        <v>2.79379</v>
      </c>
      <c r="CT14">
        <v>0</v>
      </c>
      <c r="CU14">
        <v>0</v>
      </c>
      <c r="CV14">
        <v>0</v>
      </c>
      <c r="CW14">
        <v>0.99528000000000005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83.956955999999991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373.94604600000002</v>
      </c>
      <c r="L15">
        <v>343.03089999999997</v>
      </c>
      <c r="M15">
        <v>45.143300000000004</v>
      </c>
      <c r="N15">
        <v>97.921300000000002</v>
      </c>
      <c r="O15">
        <v>120.494546</v>
      </c>
      <c r="P15">
        <v>109.55289999999999</v>
      </c>
      <c r="Q15">
        <v>5.7069460000000003</v>
      </c>
      <c r="R15">
        <v>21.346723000000001</v>
      </c>
      <c r="S15">
        <v>13.405336</v>
      </c>
      <c r="T15">
        <v>0.56000000000000005</v>
      </c>
      <c r="U15">
        <v>279.18</v>
      </c>
      <c r="V15">
        <v>0</v>
      </c>
      <c r="W15">
        <v>13</v>
      </c>
      <c r="X15">
        <v>40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45.147199999999998</v>
      </c>
      <c r="AH15">
        <v>0</v>
      </c>
      <c r="AI15">
        <v>0</v>
      </c>
      <c r="AJ15">
        <v>0</v>
      </c>
      <c r="AK15">
        <v>55.624499999999998</v>
      </c>
      <c r="AL15">
        <v>2.5564</v>
      </c>
      <c r="AM15">
        <v>0</v>
      </c>
      <c r="AN15">
        <v>0.54852000000000001</v>
      </c>
      <c r="AO15">
        <v>0</v>
      </c>
      <c r="AP15">
        <v>0.76859999999999995</v>
      </c>
      <c r="AQ15">
        <v>0</v>
      </c>
      <c r="AR15">
        <v>4.4160000000000004</v>
      </c>
      <c r="AS15">
        <v>10.358040000000001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83.956955999999991</v>
      </c>
      <c r="BA15">
        <f t="shared" si="1"/>
        <v>1687.0558129999999</v>
      </c>
      <c r="BB15">
        <v>12</v>
      </c>
      <c r="BD15">
        <v>5.34</v>
      </c>
      <c r="BE15">
        <v>1.92</v>
      </c>
      <c r="BF15">
        <v>2.25</v>
      </c>
      <c r="BG15">
        <v>1.79</v>
      </c>
      <c r="BH15">
        <v>9.44</v>
      </c>
      <c r="BI15">
        <v>1.33</v>
      </c>
      <c r="BJ15">
        <v>0.88</v>
      </c>
      <c r="BK15">
        <v>0.65</v>
      </c>
      <c r="BL15">
        <v>0.82</v>
      </c>
      <c r="BM15">
        <v>0.18</v>
      </c>
      <c r="BN15">
        <v>2.34</v>
      </c>
      <c r="BO15">
        <v>3.77</v>
      </c>
      <c r="BP15">
        <v>0.26</v>
      </c>
      <c r="BQ15">
        <v>2.0299999999999998</v>
      </c>
      <c r="BR15">
        <v>2.21</v>
      </c>
      <c r="BS15">
        <v>1.64</v>
      </c>
      <c r="BT15">
        <v>2.9693719999999999</v>
      </c>
      <c r="BU15">
        <v>1.342031</v>
      </c>
      <c r="BV15">
        <v>2.0619689999999999</v>
      </c>
      <c r="BW15">
        <v>1.9426559999999999</v>
      </c>
      <c r="BX15">
        <v>1.959376</v>
      </c>
      <c r="BY15">
        <v>2.6840619999999999</v>
      </c>
      <c r="BZ15">
        <v>1.3277159999999999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</v>
      </c>
      <c r="CL15">
        <v>1.9378120000000001</v>
      </c>
      <c r="CM15">
        <v>3.5120239999999998</v>
      </c>
      <c r="CN15">
        <v>3.5429620000000002</v>
      </c>
      <c r="CO15">
        <v>4.2945000000000002</v>
      </c>
      <c r="CP15">
        <v>4.2584999999999997</v>
      </c>
      <c r="CQ15">
        <v>3.4642300000000001</v>
      </c>
      <c r="CR15">
        <v>0.83592</v>
      </c>
      <c r="CS15">
        <v>2.79379</v>
      </c>
      <c r="CT15">
        <v>0</v>
      </c>
      <c r="CU15">
        <v>0</v>
      </c>
      <c r="CV15">
        <v>0</v>
      </c>
      <c r="CW15">
        <v>0.99528000000000005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83.956955999999991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373.95269300000001</v>
      </c>
      <c r="L16">
        <v>343.03089999999997</v>
      </c>
      <c r="M16">
        <v>45.143300000000004</v>
      </c>
      <c r="N16">
        <v>97.921300000000002</v>
      </c>
      <c r="O16">
        <v>124.7899</v>
      </c>
      <c r="P16">
        <v>109.55289999999999</v>
      </c>
      <c r="Q16">
        <v>5.7069460000000003</v>
      </c>
      <c r="R16">
        <v>21.346723000000001</v>
      </c>
      <c r="S16">
        <v>13.405336</v>
      </c>
      <c r="T16">
        <v>0.56000000000000005</v>
      </c>
      <c r="U16">
        <v>279.18</v>
      </c>
      <c r="V16">
        <v>0</v>
      </c>
      <c r="W16">
        <v>13</v>
      </c>
      <c r="X16">
        <v>40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45.147199999999998</v>
      </c>
      <c r="AH16">
        <v>0</v>
      </c>
      <c r="AI16">
        <v>0</v>
      </c>
      <c r="AJ16">
        <v>0</v>
      </c>
      <c r="AK16">
        <v>55.624499999999998</v>
      </c>
      <c r="AL16">
        <v>2.5564</v>
      </c>
      <c r="AM16">
        <v>0</v>
      </c>
      <c r="AN16">
        <v>0.54852000000000001</v>
      </c>
      <c r="AO16">
        <v>0</v>
      </c>
      <c r="AP16">
        <v>0.76859999999999995</v>
      </c>
      <c r="AQ16">
        <v>0</v>
      </c>
      <c r="AR16">
        <v>4.4160000000000004</v>
      </c>
      <c r="AS16">
        <v>10.358040000000001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83.956955999999991</v>
      </c>
      <c r="BA16">
        <f t="shared" si="1"/>
        <v>1691.357814</v>
      </c>
      <c r="BB16">
        <v>13</v>
      </c>
      <c r="BD16">
        <v>5.34</v>
      </c>
      <c r="BE16">
        <v>1.92</v>
      </c>
      <c r="BF16">
        <v>2.25</v>
      </c>
      <c r="BG16">
        <v>1.79</v>
      </c>
      <c r="BH16">
        <v>9.44</v>
      </c>
      <c r="BI16">
        <v>1.33</v>
      </c>
      <c r="BJ16">
        <v>0.88</v>
      </c>
      <c r="BK16">
        <v>0.65</v>
      </c>
      <c r="BL16">
        <v>0.82</v>
      </c>
      <c r="BM16">
        <v>0.18</v>
      </c>
      <c r="BN16">
        <v>2.34</v>
      </c>
      <c r="BO16">
        <v>3.77</v>
      </c>
      <c r="BP16">
        <v>0.26</v>
      </c>
      <c r="BQ16">
        <v>2.0299999999999998</v>
      </c>
      <c r="BR16">
        <v>2.21</v>
      </c>
      <c r="BS16">
        <v>1.64</v>
      </c>
      <c r="BT16">
        <v>2.9693719999999999</v>
      </c>
      <c r="BU16">
        <v>1.342031</v>
      </c>
      <c r="BV16">
        <v>2.0619689999999999</v>
      </c>
      <c r="BW16">
        <v>1.9426559999999999</v>
      </c>
      <c r="BX16">
        <v>1.959376</v>
      </c>
      <c r="BY16">
        <v>2.6840619999999999</v>
      </c>
      <c r="BZ16">
        <v>1.3277159999999999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</v>
      </c>
      <c r="CL16">
        <v>1.9378120000000001</v>
      </c>
      <c r="CM16">
        <v>3.5120239999999998</v>
      </c>
      <c r="CN16">
        <v>3.5429620000000002</v>
      </c>
      <c r="CO16">
        <v>4.2945000000000002</v>
      </c>
      <c r="CP16">
        <v>4.2584999999999997</v>
      </c>
      <c r="CQ16">
        <v>3.4642300000000001</v>
      </c>
      <c r="CR16">
        <v>0.83592</v>
      </c>
      <c r="CS16">
        <v>2.79379</v>
      </c>
      <c r="CT16">
        <v>0</v>
      </c>
      <c r="CU16">
        <v>0</v>
      </c>
      <c r="CV16">
        <v>0</v>
      </c>
      <c r="CW16">
        <v>0.99528000000000005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83.956955999999991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373.94604600000002</v>
      </c>
      <c r="L17">
        <v>343.03089999999997</v>
      </c>
      <c r="M17">
        <v>45.143300000000004</v>
      </c>
      <c r="N17">
        <v>97.921300000000002</v>
      </c>
      <c r="O17">
        <v>124.7899</v>
      </c>
      <c r="P17">
        <v>109.55289999999999</v>
      </c>
      <c r="Q17">
        <v>5.7069460000000003</v>
      </c>
      <c r="R17">
        <v>21.346723000000001</v>
      </c>
      <c r="S17">
        <v>13.405336</v>
      </c>
      <c r="T17">
        <v>0.56000000000000005</v>
      </c>
      <c r="U17">
        <v>279.18</v>
      </c>
      <c r="V17">
        <v>0</v>
      </c>
      <c r="W17">
        <v>13</v>
      </c>
      <c r="X17">
        <v>40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45.147199999999998</v>
      </c>
      <c r="AH17">
        <v>0</v>
      </c>
      <c r="AI17">
        <v>0</v>
      </c>
      <c r="AJ17">
        <v>0</v>
      </c>
      <c r="AK17">
        <v>55.624499999999998</v>
      </c>
      <c r="AL17">
        <v>2.5564</v>
      </c>
      <c r="AM17">
        <v>0</v>
      </c>
      <c r="AN17">
        <v>0.54852000000000001</v>
      </c>
      <c r="AO17">
        <v>0</v>
      </c>
      <c r="AP17">
        <v>0.76859999999999995</v>
      </c>
      <c r="AQ17">
        <v>0</v>
      </c>
      <c r="AR17">
        <v>4.4160000000000004</v>
      </c>
      <c r="AS17">
        <v>10.358040000000001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83.956955999999991</v>
      </c>
      <c r="BA17">
        <f t="shared" si="1"/>
        <v>1691.3511669999998</v>
      </c>
      <c r="BB17">
        <v>14</v>
      </c>
      <c r="BD17">
        <v>5.34</v>
      </c>
      <c r="BE17">
        <v>1.92</v>
      </c>
      <c r="BF17">
        <v>2.25</v>
      </c>
      <c r="BG17">
        <v>1.79</v>
      </c>
      <c r="BH17">
        <v>9.44</v>
      </c>
      <c r="BI17">
        <v>1.33</v>
      </c>
      <c r="BJ17">
        <v>0.88</v>
      </c>
      <c r="BK17">
        <v>0.65</v>
      </c>
      <c r="BL17">
        <v>0.82</v>
      </c>
      <c r="BM17">
        <v>0.18</v>
      </c>
      <c r="BN17">
        <v>2.34</v>
      </c>
      <c r="BO17">
        <v>3.77</v>
      </c>
      <c r="BP17">
        <v>0.26</v>
      </c>
      <c r="BQ17">
        <v>2.0299999999999998</v>
      </c>
      <c r="BR17">
        <v>2.21</v>
      </c>
      <c r="BS17">
        <v>1.64</v>
      </c>
      <c r="BT17">
        <v>2.9693719999999999</v>
      </c>
      <c r="BU17">
        <v>1.342031</v>
      </c>
      <c r="BV17">
        <v>2.0619689999999999</v>
      </c>
      <c r="BW17">
        <v>1.9426559999999999</v>
      </c>
      <c r="BX17">
        <v>1.959376</v>
      </c>
      <c r="BY17">
        <v>2.6840619999999999</v>
      </c>
      <c r="BZ17">
        <v>1.3277159999999999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</v>
      </c>
      <c r="CL17">
        <v>1.9378120000000001</v>
      </c>
      <c r="CM17">
        <v>3.5120239999999998</v>
      </c>
      <c r="CN17">
        <v>3.5429620000000002</v>
      </c>
      <c r="CO17">
        <v>4.2945000000000002</v>
      </c>
      <c r="CP17">
        <v>4.2584999999999997</v>
      </c>
      <c r="CQ17">
        <v>3.4642300000000001</v>
      </c>
      <c r="CR17">
        <v>0.83592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83.956955999999991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373.95269300000001</v>
      </c>
      <c r="L18">
        <v>343.03089999999997</v>
      </c>
      <c r="M18">
        <v>45.143300000000004</v>
      </c>
      <c r="N18">
        <v>97.921300000000002</v>
      </c>
      <c r="O18">
        <v>124.7899</v>
      </c>
      <c r="P18">
        <v>109.55289999999999</v>
      </c>
      <c r="Q18">
        <v>5.7069460000000003</v>
      </c>
      <c r="R18">
        <v>21.346723000000001</v>
      </c>
      <c r="S18">
        <v>13.405336</v>
      </c>
      <c r="T18">
        <v>0.56000000000000005</v>
      </c>
      <c r="U18">
        <v>279.18</v>
      </c>
      <c r="V18">
        <v>0</v>
      </c>
      <c r="W18">
        <v>13</v>
      </c>
      <c r="X18">
        <v>40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45.147199999999998</v>
      </c>
      <c r="AH18">
        <v>0</v>
      </c>
      <c r="AI18">
        <v>0</v>
      </c>
      <c r="AJ18">
        <v>0</v>
      </c>
      <c r="AK18">
        <v>55.624499999999998</v>
      </c>
      <c r="AL18">
        <v>2.5564</v>
      </c>
      <c r="AM18">
        <v>0</v>
      </c>
      <c r="AN18">
        <v>0.54852000000000001</v>
      </c>
      <c r="AO18">
        <v>0</v>
      </c>
      <c r="AP18">
        <v>0.76859999999999995</v>
      </c>
      <c r="AQ18">
        <v>0</v>
      </c>
      <c r="AR18">
        <v>4.4160000000000004</v>
      </c>
      <c r="AS18">
        <v>10.358040000000001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83.956955999999991</v>
      </c>
      <c r="BA18">
        <f t="shared" si="1"/>
        <v>1691.357814</v>
      </c>
      <c r="BB18">
        <v>15</v>
      </c>
      <c r="BD18">
        <v>5.34</v>
      </c>
      <c r="BE18">
        <v>1.92</v>
      </c>
      <c r="BF18">
        <v>2.25</v>
      </c>
      <c r="BG18">
        <v>1.79</v>
      </c>
      <c r="BH18">
        <v>9.44</v>
      </c>
      <c r="BI18">
        <v>1.33</v>
      </c>
      <c r="BJ18">
        <v>0.88</v>
      </c>
      <c r="BK18">
        <v>0.65</v>
      </c>
      <c r="BL18">
        <v>0.82</v>
      </c>
      <c r="BM18">
        <v>0.18</v>
      </c>
      <c r="BN18">
        <v>2.34</v>
      </c>
      <c r="BO18">
        <v>3.77</v>
      </c>
      <c r="BP18">
        <v>0.26</v>
      </c>
      <c r="BQ18">
        <v>2.0299999999999998</v>
      </c>
      <c r="BR18">
        <v>2.21</v>
      </c>
      <c r="BS18">
        <v>1.64</v>
      </c>
      <c r="BT18">
        <v>2.9693719999999999</v>
      </c>
      <c r="BU18">
        <v>1.342031</v>
      </c>
      <c r="BV18">
        <v>2.0619689999999999</v>
      </c>
      <c r="BW18">
        <v>1.9426559999999999</v>
      </c>
      <c r="BX18">
        <v>1.959376</v>
      </c>
      <c r="BY18">
        <v>2.6840619999999999</v>
      </c>
      <c r="BZ18">
        <v>1.3277159999999999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</v>
      </c>
      <c r="CL18">
        <v>1.9378120000000001</v>
      </c>
      <c r="CM18">
        <v>3.5120239999999998</v>
      </c>
      <c r="CN18">
        <v>3.5429620000000002</v>
      </c>
      <c r="CO18">
        <v>4.2945000000000002</v>
      </c>
      <c r="CP18">
        <v>4.2584999999999997</v>
      </c>
      <c r="CQ18">
        <v>3.4642300000000001</v>
      </c>
      <c r="CR18">
        <v>0.83592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83.956955999999991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373.94604600000002</v>
      </c>
      <c r="L19">
        <v>343.03089999999997</v>
      </c>
      <c r="M19">
        <v>45.143300000000004</v>
      </c>
      <c r="N19">
        <v>97.921300000000002</v>
      </c>
      <c r="O19">
        <v>124.7899</v>
      </c>
      <c r="P19">
        <v>109.55289999999999</v>
      </c>
      <c r="Q19">
        <v>5.7069460000000003</v>
      </c>
      <c r="R19">
        <v>21.346723000000001</v>
      </c>
      <c r="S19">
        <v>13.405336</v>
      </c>
      <c r="T19">
        <v>0.56000000000000005</v>
      </c>
      <c r="U19">
        <v>279.18</v>
      </c>
      <c r="V19">
        <v>0</v>
      </c>
      <c r="W19">
        <v>13</v>
      </c>
      <c r="X19">
        <v>40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45.147199999999998</v>
      </c>
      <c r="AH19">
        <v>0</v>
      </c>
      <c r="AI19">
        <v>0</v>
      </c>
      <c r="AJ19">
        <v>0</v>
      </c>
      <c r="AK19">
        <v>55.624499999999998</v>
      </c>
      <c r="AL19">
        <v>2.5564</v>
      </c>
      <c r="AM19">
        <v>0</v>
      </c>
      <c r="AN19">
        <v>0.54852000000000001</v>
      </c>
      <c r="AO19">
        <v>0</v>
      </c>
      <c r="AP19">
        <v>0.76859999999999995</v>
      </c>
      <c r="AQ19">
        <v>0</v>
      </c>
      <c r="AR19">
        <v>4.4160000000000004</v>
      </c>
      <c r="AS19">
        <v>10.358040000000001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83.956955999999991</v>
      </c>
      <c r="BA19">
        <f t="shared" si="1"/>
        <v>1691.3511669999998</v>
      </c>
      <c r="BB19">
        <v>16</v>
      </c>
      <c r="BD19">
        <v>5.34</v>
      </c>
      <c r="BE19">
        <v>1.92</v>
      </c>
      <c r="BF19">
        <v>2.25</v>
      </c>
      <c r="BG19">
        <v>1.79</v>
      </c>
      <c r="BH19">
        <v>9.44</v>
      </c>
      <c r="BI19">
        <v>1.33</v>
      </c>
      <c r="BJ19">
        <v>0.88</v>
      </c>
      <c r="BK19">
        <v>0.65</v>
      </c>
      <c r="BL19">
        <v>0.82</v>
      </c>
      <c r="BM19">
        <v>0.18</v>
      </c>
      <c r="BN19">
        <v>2.34</v>
      </c>
      <c r="BO19">
        <v>3.77</v>
      </c>
      <c r="BP19">
        <v>0.26</v>
      </c>
      <c r="BQ19">
        <v>2.0299999999999998</v>
      </c>
      <c r="BR19">
        <v>2.21</v>
      </c>
      <c r="BS19">
        <v>1.64</v>
      </c>
      <c r="BT19">
        <v>2.9693719999999999</v>
      </c>
      <c r="BU19">
        <v>1.342031</v>
      </c>
      <c r="BV19">
        <v>2.0619689999999999</v>
      </c>
      <c r="BW19">
        <v>1.9426559999999999</v>
      </c>
      <c r="BX19">
        <v>1.959376</v>
      </c>
      <c r="BY19">
        <v>2.6840619999999999</v>
      </c>
      <c r="BZ19">
        <v>1.3277159999999999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</v>
      </c>
      <c r="CL19">
        <v>1.9378120000000001</v>
      </c>
      <c r="CM19">
        <v>3.5120239999999998</v>
      </c>
      <c r="CN19">
        <v>3.5429620000000002</v>
      </c>
      <c r="CO19">
        <v>4.2945000000000002</v>
      </c>
      <c r="CP19">
        <v>4.2584999999999997</v>
      </c>
      <c r="CQ19">
        <v>3.4642300000000001</v>
      </c>
      <c r="CR19">
        <v>0.83592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83.956955999999991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373.95269300000001</v>
      </c>
      <c r="L20">
        <v>343.03089999999997</v>
      </c>
      <c r="M20">
        <v>45.143300000000004</v>
      </c>
      <c r="N20">
        <v>97.921300000000002</v>
      </c>
      <c r="O20">
        <v>124.7899</v>
      </c>
      <c r="P20">
        <v>109.55289999999999</v>
      </c>
      <c r="Q20">
        <v>5.7069460000000003</v>
      </c>
      <c r="R20">
        <v>21.346723000000001</v>
      </c>
      <c r="S20">
        <v>13.405336</v>
      </c>
      <c r="T20">
        <v>0.56000000000000005</v>
      </c>
      <c r="U20">
        <v>279.18</v>
      </c>
      <c r="V20">
        <v>0</v>
      </c>
      <c r="W20">
        <v>13</v>
      </c>
      <c r="X20">
        <v>40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45.147199999999998</v>
      </c>
      <c r="AH20">
        <v>0</v>
      </c>
      <c r="AI20">
        <v>0</v>
      </c>
      <c r="AJ20">
        <v>0</v>
      </c>
      <c r="AK20">
        <v>55.624499999999998</v>
      </c>
      <c r="AL20">
        <v>2.5564</v>
      </c>
      <c r="AM20">
        <v>0</v>
      </c>
      <c r="AN20">
        <v>0.54852000000000001</v>
      </c>
      <c r="AO20">
        <v>0</v>
      </c>
      <c r="AP20">
        <v>0.76859999999999995</v>
      </c>
      <c r="AQ20">
        <v>0</v>
      </c>
      <c r="AR20">
        <v>4.4160000000000004</v>
      </c>
      <c r="AS20">
        <v>10.358040000000001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83.956955999999991</v>
      </c>
      <c r="BA20">
        <f t="shared" si="1"/>
        <v>1691.357814</v>
      </c>
      <c r="BB20">
        <v>17</v>
      </c>
      <c r="BD20">
        <v>5.34</v>
      </c>
      <c r="BE20">
        <v>1.92</v>
      </c>
      <c r="BF20">
        <v>2.25</v>
      </c>
      <c r="BG20">
        <v>1.79</v>
      </c>
      <c r="BH20">
        <v>9.44</v>
      </c>
      <c r="BI20">
        <v>1.33</v>
      </c>
      <c r="BJ20">
        <v>0.88</v>
      </c>
      <c r="BK20">
        <v>0.65</v>
      </c>
      <c r="BL20">
        <v>0.82</v>
      </c>
      <c r="BM20">
        <v>0.18</v>
      </c>
      <c r="BN20">
        <v>2.34</v>
      </c>
      <c r="BO20">
        <v>3.77</v>
      </c>
      <c r="BP20">
        <v>0.26</v>
      </c>
      <c r="BQ20">
        <v>2.0299999999999998</v>
      </c>
      <c r="BR20">
        <v>2.21</v>
      </c>
      <c r="BS20">
        <v>1.64</v>
      </c>
      <c r="BT20">
        <v>2.9693719999999999</v>
      </c>
      <c r="BU20">
        <v>1.342031</v>
      </c>
      <c r="BV20">
        <v>2.0619689999999999</v>
      </c>
      <c r="BW20">
        <v>1.9426559999999999</v>
      </c>
      <c r="BX20">
        <v>1.959376</v>
      </c>
      <c r="BY20">
        <v>2.6840619999999999</v>
      </c>
      <c r="BZ20">
        <v>1.3277159999999999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</v>
      </c>
      <c r="CL20">
        <v>1.9378120000000001</v>
      </c>
      <c r="CM20">
        <v>3.5120239999999998</v>
      </c>
      <c r="CN20">
        <v>3.5429620000000002</v>
      </c>
      <c r="CO20">
        <v>4.2945000000000002</v>
      </c>
      <c r="CP20">
        <v>4.2584999999999997</v>
      </c>
      <c r="CQ20">
        <v>3.4642300000000001</v>
      </c>
      <c r="CR20">
        <v>0.83592</v>
      </c>
      <c r="CS20">
        <v>2.79379</v>
      </c>
      <c r="CT20">
        <v>0</v>
      </c>
      <c r="CU20">
        <v>0</v>
      </c>
      <c r="CV20">
        <v>0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83.956955999999991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373.44694700000002</v>
      </c>
      <c r="L21">
        <v>343.03089999999997</v>
      </c>
      <c r="M21">
        <v>45.143300000000004</v>
      </c>
      <c r="N21">
        <v>119.15625</v>
      </c>
      <c r="O21">
        <v>124.7899</v>
      </c>
      <c r="P21">
        <v>109.55289999999999</v>
      </c>
      <c r="Q21">
        <v>5.6994629999999997</v>
      </c>
      <c r="R21">
        <v>18.663115000000001</v>
      </c>
      <c r="S21">
        <v>12.615087000000001</v>
      </c>
      <c r="T21">
        <v>0.56000000000000005</v>
      </c>
      <c r="U21">
        <v>279.18</v>
      </c>
      <c r="V21">
        <v>0</v>
      </c>
      <c r="W21">
        <v>13</v>
      </c>
      <c r="X21">
        <v>40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45.147199999999998</v>
      </c>
      <c r="AH21">
        <v>0</v>
      </c>
      <c r="AI21">
        <v>0</v>
      </c>
      <c r="AJ21">
        <v>0</v>
      </c>
      <c r="AK21">
        <v>55.624499999999998</v>
      </c>
      <c r="AL21">
        <v>2.5564</v>
      </c>
      <c r="AM21">
        <v>0</v>
      </c>
      <c r="AN21">
        <v>0.54852000000000001</v>
      </c>
      <c r="AO21">
        <v>0</v>
      </c>
      <c r="AP21">
        <v>0.76859999999999995</v>
      </c>
      <c r="AQ21">
        <v>0</v>
      </c>
      <c r="AR21">
        <v>4.4160000000000004</v>
      </c>
      <c r="AS21">
        <v>10.358040000000001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83.956955999999991</v>
      </c>
      <c r="BA21">
        <f t="shared" si="1"/>
        <v>1708.6056779999999</v>
      </c>
      <c r="BB21">
        <v>18</v>
      </c>
      <c r="BD21">
        <v>5.34</v>
      </c>
      <c r="BE21">
        <v>1.92</v>
      </c>
      <c r="BF21">
        <v>2.25</v>
      </c>
      <c r="BG21">
        <v>1.79</v>
      </c>
      <c r="BH21">
        <v>9.44</v>
      </c>
      <c r="BI21">
        <v>1.33</v>
      </c>
      <c r="BJ21">
        <v>0.88</v>
      </c>
      <c r="BK21">
        <v>0.65</v>
      </c>
      <c r="BL21">
        <v>0.82</v>
      </c>
      <c r="BM21">
        <v>0.18</v>
      </c>
      <c r="BN21">
        <v>2.34</v>
      </c>
      <c r="BO21">
        <v>3.77</v>
      </c>
      <c r="BP21">
        <v>0.26</v>
      </c>
      <c r="BQ21">
        <v>2.0299999999999998</v>
      </c>
      <c r="BR21">
        <v>2.21</v>
      </c>
      <c r="BS21">
        <v>1.64</v>
      </c>
      <c r="BT21">
        <v>2.9693719999999999</v>
      </c>
      <c r="BU21">
        <v>1.342031</v>
      </c>
      <c r="BV21">
        <v>2.0619689999999999</v>
      </c>
      <c r="BW21">
        <v>1.9426559999999999</v>
      </c>
      <c r="BX21">
        <v>1.959376</v>
      </c>
      <c r="BY21">
        <v>2.6840619999999999</v>
      </c>
      <c r="BZ21">
        <v>1.3277159999999999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</v>
      </c>
      <c r="CL21">
        <v>1.9378120000000001</v>
      </c>
      <c r="CM21">
        <v>3.5120239999999998</v>
      </c>
      <c r="CN21">
        <v>3.5429620000000002</v>
      </c>
      <c r="CO21">
        <v>4.2945000000000002</v>
      </c>
      <c r="CP21">
        <v>4.2584999999999997</v>
      </c>
      <c r="CQ21">
        <v>3.4642300000000001</v>
      </c>
      <c r="CR21">
        <v>0.83592</v>
      </c>
      <c r="CS21">
        <v>2.79379</v>
      </c>
      <c r="CT21">
        <v>0</v>
      </c>
      <c r="CU21">
        <v>0</v>
      </c>
      <c r="CV21">
        <v>0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83.956955999999991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373.45448699999997</v>
      </c>
      <c r="L22">
        <v>343.03089999999997</v>
      </c>
      <c r="M22">
        <v>62.701762000000002</v>
      </c>
      <c r="N22">
        <v>119.15625</v>
      </c>
      <c r="O22">
        <v>124.7899</v>
      </c>
      <c r="P22">
        <v>109.55289999999999</v>
      </c>
      <c r="Q22">
        <v>5.6994629999999997</v>
      </c>
      <c r="R22">
        <v>18.663115000000001</v>
      </c>
      <c r="S22">
        <v>12.615087000000001</v>
      </c>
      <c r="T22">
        <v>0.56000000000000005</v>
      </c>
      <c r="U22">
        <v>279.18</v>
      </c>
      <c r="V22">
        <v>0</v>
      </c>
      <c r="W22">
        <v>19.785599999999999</v>
      </c>
      <c r="X22">
        <v>67.470100000000002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45.147199999999998</v>
      </c>
      <c r="AH22">
        <v>0</v>
      </c>
      <c r="AI22">
        <v>0</v>
      </c>
      <c r="AJ22">
        <v>0</v>
      </c>
      <c r="AK22">
        <v>55.624499999999998</v>
      </c>
      <c r="AL22">
        <v>2.5564</v>
      </c>
      <c r="AM22">
        <v>0</v>
      </c>
      <c r="AN22">
        <v>0.54852000000000001</v>
      </c>
      <c r="AO22">
        <v>0</v>
      </c>
      <c r="AP22">
        <v>0.76859999999999995</v>
      </c>
      <c r="AQ22">
        <v>0</v>
      </c>
      <c r="AR22">
        <v>4.4160000000000004</v>
      </c>
      <c r="AS22">
        <v>10.358040000000001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83.956955999999991</v>
      </c>
      <c r="BA22">
        <f t="shared" si="1"/>
        <v>1760.4273799999996</v>
      </c>
      <c r="BB22">
        <v>19</v>
      </c>
      <c r="BD22">
        <v>5.34</v>
      </c>
      <c r="BE22">
        <v>1.92</v>
      </c>
      <c r="BF22">
        <v>2.25</v>
      </c>
      <c r="BG22">
        <v>1.79</v>
      </c>
      <c r="BH22">
        <v>9.44</v>
      </c>
      <c r="BI22">
        <v>1.33</v>
      </c>
      <c r="BJ22">
        <v>0.88</v>
      </c>
      <c r="BK22">
        <v>0.65</v>
      </c>
      <c r="BL22">
        <v>0.82</v>
      </c>
      <c r="BM22">
        <v>0.18</v>
      </c>
      <c r="BN22">
        <v>2.34</v>
      </c>
      <c r="BO22">
        <v>3.77</v>
      </c>
      <c r="BP22">
        <v>0.26</v>
      </c>
      <c r="BQ22">
        <v>2.0299999999999998</v>
      </c>
      <c r="BR22">
        <v>2.21</v>
      </c>
      <c r="BS22">
        <v>1.64</v>
      </c>
      <c r="BT22">
        <v>2.9693719999999999</v>
      </c>
      <c r="BU22">
        <v>1.342031</v>
      </c>
      <c r="BV22">
        <v>2.0619689999999999</v>
      </c>
      <c r="BW22">
        <v>1.9426559999999999</v>
      </c>
      <c r="BX22">
        <v>1.959376</v>
      </c>
      <c r="BY22">
        <v>2.6840619999999999</v>
      </c>
      <c r="BZ22">
        <v>1.3277159999999999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</v>
      </c>
      <c r="CL22">
        <v>1.9378120000000001</v>
      </c>
      <c r="CM22">
        <v>3.5120239999999998</v>
      </c>
      <c r="CN22">
        <v>3.5429620000000002</v>
      </c>
      <c r="CO22">
        <v>4.2945000000000002</v>
      </c>
      <c r="CP22">
        <v>4.2584999999999997</v>
      </c>
      <c r="CQ22">
        <v>3.4642300000000001</v>
      </c>
      <c r="CR22">
        <v>0.83592</v>
      </c>
      <c r="CS22">
        <v>2.79379</v>
      </c>
      <c r="CT22">
        <v>0</v>
      </c>
      <c r="CU22">
        <v>0</v>
      </c>
      <c r="CV22">
        <v>0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83.956955999999991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361.01931200000001</v>
      </c>
      <c r="L23">
        <v>343.03089999999997</v>
      </c>
      <c r="M23">
        <v>92.92</v>
      </c>
      <c r="N23">
        <v>119.15625</v>
      </c>
      <c r="O23">
        <v>124.7899</v>
      </c>
      <c r="P23">
        <v>109.55289999999999</v>
      </c>
      <c r="Q23">
        <v>5.5588689999999996</v>
      </c>
      <c r="R23">
        <v>13.026344999999999</v>
      </c>
      <c r="S23">
        <v>9.7085500000000007</v>
      </c>
      <c r="T23">
        <v>0.56000000000000005</v>
      </c>
      <c r="U23">
        <v>279.18</v>
      </c>
      <c r="V23">
        <v>3.946707</v>
      </c>
      <c r="W23">
        <v>19.785599999999999</v>
      </c>
      <c r="X23">
        <v>67.470100000000002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45.147199999999998</v>
      </c>
      <c r="AH23">
        <v>0</v>
      </c>
      <c r="AI23">
        <v>0</v>
      </c>
      <c r="AJ23">
        <v>0</v>
      </c>
      <c r="AK23">
        <v>55.624499999999998</v>
      </c>
      <c r="AL23">
        <v>2.5564</v>
      </c>
      <c r="AM23">
        <v>0</v>
      </c>
      <c r="AN23">
        <v>0.54852000000000001</v>
      </c>
      <c r="AO23">
        <v>0</v>
      </c>
      <c r="AP23">
        <v>0.76859999999999995</v>
      </c>
      <c r="AQ23">
        <v>0</v>
      </c>
      <c r="AR23">
        <v>4.4160000000000004</v>
      </c>
      <c r="AS23">
        <v>10.358040000000001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83.956955999999991</v>
      </c>
      <c r="BA23">
        <f t="shared" si="1"/>
        <v>1773.4732489999997</v>
      </c>
      <c r="BB23">
        <v>20</v>
      </c>
      <c r="BD23">
        <v>5.34</v>
      </c>
      <c r="BE23">
        <v>1.92</v>
      </c>
      <c r="BF23">
        <v>2.25</v>
      </c>
      <c r="BG23">
        <v>1.79</v>
      </c>
      <c r="BH23">
        <v>9.44</v>
      </c>
      <c r="BI23">
        <v>1.33</v>
      </c>
      <c r="BJ23">
        <v>0.88</v>
      </c>
      <c r="BK23">
        <v>0.65</v>
      </c>
      <c r="BL23">
        <v>0.82</v>
      </c>
      <c r="BM23">
        <v>0.18</v>
      </c>
      <c r="BN23">
        <v>2.34</v>
      </c>
      <c r="BO23">
        <v>3.77</v>
      </c>
      <c r="BP23">
        <v>0.26</v>
      </c>
      <c r="BQ23">
        <v>2.0299999999999998</v>
      </c>
      <c r="BR23">
        <v>2.21</v>
      </c>
      <c r="BS23">
        <v>1.64</v>
      </c>
      <c r="BT23">
        <v>2.9693719999999999</v>
      </c>
      <c r="BU23">
        <v>1.342031</v>
      </c>
      <c r="BV23">
        <v>2.0619689999999999</v>
      </c>
      <c r="BW23">
        <v>1.9426559999999999</v>
      </c>
      <c r="BX23">
        <v>1.959376</v>
      </c>
      <c r="BY23">
        <v>2.6840619999999999</v>
      </c>
      <c r="BZ23">
        <v>1.3277159999999999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</v>
      </c>
      <c r="CL23">
        <v>1.9378120000000001</v>
      </c>
      <c r="CM23">
        <v>3.5120239999999998</v>
      </c>
      <c r="CN23">
        <v>3.5429620000000002</v>
      </c>
      <c r="CO23">
        <v>4.2945000000000002</v>
      </c>
      <c r="CP23">
        <v>4.2584999999999997</v>
      </c>
      <c r="CQ23">
        <v>3.4642300000000001</v>
      </c>
      <c r="CR23">
        <v>0.83592</v>
      </c>
      <c r="CS23">
        <v>2.79379</v>
      </c>
      <c r="CT23">
        <v>0</v>
      </c>
      <c r="CU23">
        <v>0</v>
      </c>
      <c r="CV23">
        <v>0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83.956955999999991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365.36540600000001</v>
      </c>
      <c r="L24">
        <v>375.03089999999997</v>
      </c>
      <c r="M24">
        <v>92.92</v>
      </c>
      <c r="N24">
        <v>119.15625</v>
      </c>
      <c r="O24">
        <v>124.7899</v>
      </c>
      <c r="P24">
        <v>109.55289999999999</v>
      </c>
      <c r="Q24">
        <v>5.8520760000000003</v>
      </c>
      <c r="R24">
        <v>22.803599999999999</v>
      </c>
      <c r="S24">
        <v>14.994</v>
      </c>
      <c r="T24">
        <v>0.56000000000000005</v>
      </c>
      <c r="U24">
        <v>279.18</v>
      </c>
      <c r="V24">
        <v>10.173</v>
      </c>
      <c r="W24">
        <v>43.400500000000001</v>
      </c>
      <c r="X24">
        <v>119.018564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45.147199999999998</v>
      </c>
      <c r="AH24">
        <v>0</v>
      </c>
      <c r="AI24">
        <v>0</v>
      </c>
      <c r="AJ24">
        <v>0</v>
      </c>
      <c r="AK24">
        <v>55.624499999999998</v>
      </c>
      <c r="AL24">
        <v>2.5564</v>
      </c>
      <c r="AM24">
        <v>0</v>
      </c>
      <c r="AN24">
        <v>0.54852000000000001</v>
      </c>
      <c r="AO24">
        <v>0</v>
      </c>
      <c r="AP24">
        <v>0.76859999999999995</v>
      </c>
      <c r="AQ24">
        <v>0</v>
      </c>
      <c r="AR24">
        <v>4.4160000000000004</v>
      </c>
      <c r="AS24">
        <v>10.358040000000001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83.956955999999991</v>
      </c>
      <c r="BA24">
        <f t="shared" si="1"/>
        <v>1906.5649119999994</v>
      </c>
      <c r="BB24">
        <v>21</v>
      </c>
      <c r="BD24">
        <v>5.34</v>
      </c>
      <c r="BE24">
        <v>1.92</v>
      </c>
      <c r="BF24">
        <v>2.25</v>
      </c>
      <c r="BG24">
        <v>1.79</v>
      </c>
      <c r="BH24">
        <v>9.44</v>
      </c>
      <c r="BI24">
        <v>1.33</v>
      </c>
      <c r="BJ24">
        <v>0.88</v>
      </c>
      <c r="BK24">
        <v>0.65</v>
      </c>
      <c r="BL24">
        <v>0.82</v>
      </c>
      <c r="BM24">
        <v>0.18</v>
      </c>
      <c r="BN24">
        <v>2.34</v>
      </c>
      <c r="BO24">
        <v>3.77</v>
      </c>
      <c r="BP24">
        <v>0.26</v>
      </c>
      <c r="BQ24">
        <v>2.0299999999999998</v>
      </c>
      <c r="BR24">
        <v>2.21</v>
      </c>
      <c r="BS24">
        <v>1.64</v>
      </c>
      <c r="BT24">
        <v>2.9693719999999999</v>
      </c>
      <c r="BU24">
        <v>1.342031</v>
      </c>
      <c r="BV24">
        <v>2.0619689999999999</v>
      </c>
      <c r="BW24">
        <v>1.9426559999999999</v>
      </c>
      <c r="BX24">
        <v>1.959376</v>
      </c>
      <c r="BY24">
        <v>2.6840619999999999</v>
      </c>
      <c r="BZ24">
        <v>1.3277159999999999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</v>
      </c>
      <c r="CL24">
        <v>1.9378120000000001</v>
      </c>
      <c r="CM24">
        <v>3.5120239999999998</v>
      </c>
      <c r="CN24">
        <v>3.5429620000000002</v>
      </c>
      <c r="CO24">
        <v>4.2945000000000002</v>
      </c>
      <c r="CP24">
        <v>4.2584999999999997</v>
      </c>
      <c r="CQ24">
        <v>3.4642300000000001</v>
      </c>
      <c r="CR24">
        <v>0.83592</v>
      </c>
      <c r="CS24">
        <v>2.79379</v>
      </c>
      <c r="CT24">
        <v>0</v>
      </c>
      <c r="CU24">
        <v>0</v>
      </c>
      <c r="CV24">
        <v>0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83.956955999999991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440.35820100000001</v>
      </c>
      <c r="L25">
        <v>375.03089999999997</v>
      </c>
      <c r="M25">
        <v>92.92</v>
      </c>
      <c r="N25">
        <v>119.15625</v>
      </c>
      <c r="O25">
        <v>124.7899</v>
      </c>
      <c r="P25">
        <v>109.55289999999999</v>
      </c>
      <c r="Q25">
        <v>7.3555089999999996</v>
      </c>
      <c r="R25">
        <v>32.047767</v>
      </c>
      <c r="S25">
        <v>22.365300999999999</v>
      </c>
      <c r="T25">
        <v>0.56000000000000005</v>
      </c>
      <c r="U25">
        <v>279.18</v>
      </c>
      <c r="V25">
        <v>18.1401</v>
      </c>
      <c r="W25">
        <v>43.400500000000001</v>
      </c>
      <c r="X25">
        <v>145.57122000000001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45.147199999999998</v>
      </c>
      <c r="AH25">
        <v>0</v>
      </c>
      <c r="AI25">
        <v>0</v>
      </c>
      <c r="AJ25">
        <v>0</v>
      </c>
      <c r="AK25">
        <v>55.624499999999998</v>
      </c>
      <c r="AL25">
        <v>2.5564</v>
      </c>
      <c r="AM25">
        <v>0</v>
      </c>
      <c r="AN25">
        <v>0.54852000000000001</v>
      </c>
      <c r="AO25">
        <v>0</v>
      </c>
      <c r="AP25">
        <v>0.76859999999999995</v>
      </c>
      <c r="AQ25">
        <v>0</v>
      </c>
      <c r="AR25">
        <v>4.4160000000000004</v>
      </c>
      <c r="AS25">
        <v>10.358040000000001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83.956955999999991</v>
      </c>
      <c r="BA25">
        <f t="shared" si="1"/>
        <v>2034.1963639999999</v>
      </c>
      <c r="BB25">
        <v>22</v>
      </c>
      <c r="BD25">
        <v>5.34</v>
      </c>
      <c r="BE25">
        <v>1.92</v>
      </c>
      <c r="BF25">
        <v>2.25</v>
      </c>
      <c r="BG25">
        <v>1.79</v>
      </c>
      <c r="BH25">
        <v>9.44</v>
      </c>
      <c r="BI25">
        <v>1.33</v>
      </c>
      <c r="BJ25">
        <v>0.88</v>
      </c>
      <c r="BK25">
        <v>0.65</v>
      </c>
      <c r="BL25">
        <v>0.82</v>
      </c>
      <c r="BM25">
        <v>0.18</v>
      </c>
      <c r="BN25">
        <v>2.34</v>
      </c>
      <c r="BO25">
        <v>3.77</v>
      </c>
      <c r="BP25">
        <v>0.26</v>
      </c>
      <c r="BQ25">
        <v>2.0299999999999998</v>
      </c>
      <c r="BR25">
        <v>2.21</v>
      </c>
      <c r="BS25">
        <v>1.64</v>
      </c>
      <c r="BT25">
        <v>2.9693719999999999</v>
      </c>
      <c r="BU25">
        <v>1.342031</v>
      </c>
      <c r="BV25">
        <v>2.0619689999999999</v>
      </c>
      <c r="BW25">
        <v>1.9426559999999999</v>
      </c>
      <c r="BX25">
        <v>1.959376</v>
      </c>
      <c r="BY25">
        <v>2.6840619999999999</v>
      </c>
      <c r="BZ25">
        <v>1.3277159999999999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</v>
      </c>
      <c r="CL25">
        <v>1.9378120000000001</v>
      </c>
      <c r="CM25">
        <v>3.5120239999999998</v>
      </c>
      <c r="CN25">
        <v>3.5429620000000002</v>
      </c>
      <c r="CO25">
        <v>4.2945000000000002</v>
      </c>
      <c r="CP25">
        <v>4.2584999999999997</v>
      </c>
      <c r="CQ25">
        <v>3.4642300000000001</v>
      </c>
      <c r="CR25">
        <v>0.83592</v>
      </c>
      <c r="CS25">
        <v>2.79379</v>
      </c>
      <c r="CT25">
        <v>0</v>
      </c>
      <c r="CU25">
        <v>0</v>
      </c>
      <c r="CV25">
        <v>0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83.956955999999991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566.09406100000001</v>
      </c>
      <c r="L26">
        <v>417.4298</v>
      </c>
      <c r="M26">
        <v>92.92</v>
      </c>
      <c r="N26">
        <v>119.15625</v>
      </c>
      <c r="O26">
        <v>124.7899</v>
      </c>
      <c r="P26">
        <v>109.55289999999999</v>
      </c>
      <c r="Q26">
        <v>9.5164439999999999</v>
      </c>
      <c r="R26">
        <v>40.300500999999997</v>
      </c>
      <c r="S26">
        <v>25.606400000000001</v>
      </c>
      <c r="T26">
        <v>0.56000000000000005</v>
      </c>
      <c r="U26">
        <v>279.18</v>
      </c>
      <c r="V26">
        <v>18.1401</v>
      </c>
      <c r="W26">
        <v>43.400500000000001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45.147199999999998</v>
      </c>
      <c r="AH26">
        <v>2.931</v>
      </c>
      <c r="AI26">
        <v>0</v>
      </c>
      <c r="AJ26">
        <v>0</v>
      </c>
      <c r="AK26">
        <v>55.624499999999998</v>
      </c>
      <c r="AL26">
        <v>2.5564</v>
      </c>
      <c r="AM26">
        <v>0</v>
      </c>
      <c r="AN26">
        <v>0.54852000000000001</v>
      </c>
      <c r="AO26">
        <v>0</v>
      </c>
      <c r="AP26">
        <v>0.76859999999999995</v>
      </c>
      <c r="AQ26">
        <v>0</v>
      </c>
      <c r="AR26">
        <v>4.4160000000000004</v>
      </c>
      <c r="AS26">
        <v>10.358040000000001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84.029355999999993</v>
      </c>
      <c r="BA26">
        <f t="shared" si="1"/>
        <v>2226.2496969999997</v>
      </c>
      <c r="BB26">
        <v>23</v>
      </c>
      <c r="BD26">
        <v>5.34</v>
      </c>
      <c r="BE26">
        <v>1.92</v>
      </c>
      <c r="BF26">
        <v>2.25</v>
      </c>
      <c r="BG26">
        <v>1.79</v>
      </c>
      <c r="BH26">
        <v>9.44</v>
      </c>
      <c r="BI26">
        <v>1.37</v>
      </c>
      <c r="BJ26">
        <v>0.89</v>
      </c>
      <c r="BK26">
        <v>0.65</v>
      </c>
      <c r="BL26">
        <v>0.82</v>
      </c>
      <c r="BM26">
        <v>0.18</v>
      </c>
      <c r="BN26">
        <v>2.34</v>
      </c>
      <c r="BO26">
        <v>3.77</v>
      </c>
      <c r="BP26">
        <v>0.26</v>
      </c>
      <c r="BQ26">
        <v>2.0299999999999998</v>
      </c>
      <c r="BR26">
        <v>2.21</v>
      </c>
      <c r="BS26">
        <v>1.64</v>
      </c>
      <c r="BT26">
        <v>2.9693719999999999</v>
      </c>
      <c r="BU26">
        <v>1.342031</v>
      </c>
      <c r="BV26">
        <v>2.0619689999999999</v>
      </c>
      <c r="BW26">
        <v>1.9426559999999999</v>
      </c>
      <c r="BX26">
        <v>1.959376</v>
      </c>
      <c r="BY26">
        <v>2.6840619999999999</v>
      </c>
      <c r="BZ26">
        <v>1.3277159999999999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</v>
      </c>
      <c r="CL26">
        <v>1.9378120000000001</v>
      </c>
      <c r="CM26">
        <v>3.5120239999999998</v>
      </c>
      <c r="CN26">
        <v>3.5429620000000002</v>
      </c>
      <c r="CO26">
        <v>4.2945000000000002</v>
      </c>
      <c r="CP26">
        <v>4.2584999999999997</v>
      </c>
      <c r="CQ26">
        <v>3.4642300000000001</v>
      </c>
      <c r="CR26">
        <v>0.83592</v>
      </c>
      <c r="CS26">
        <v>2.79379</v>
      </c>
      <c r="CT26">
        <v>0</v>
      </c>
      <c r="CU26">
        <v>0</v>
      </c>
      <c r="CV26">
        <v>2.24E-2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84.029355999999993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685.22619999999995</v>
      </c>
      <c r="L27">
        <v>523.4298</v>
      </c>
      <c r="M27">
        <v>92.92</v>
      </c>
      <c r="N27">
        <v>119.15625</v>
      </c>
      <c r="O27">
        <v>124.7899</v>
      </c>
      <c r="P27">
        <v>109.55289999999999</v>
      </c>
      <c r="Q27">
        <v>10.378399999999999</v>
      </c>
      <c r="R27">
        <v>41.7316</v>
      </c>
      <c r="S27">
        <v>25.606400000000001</v>
      </c>
      <c r="T27">
        <v>0.56000000000000005</v>
      </c>
      <c r="U27">
        <v>279.18</v>
      </c>
      <c r="V27">
        <v>18.1401</v>
      </c>
      <c r="W27">
        <v>40.590504000000003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45.147199999999998</v>
      </c>
      <c r="AH27">
        <v>20.516999999999999</v>
      </c>
      <c r="AI27">
        <v>0</v>
      </c>
      <c r="AJ27">
        <v>0</v>
      </c>
      <c r="AK27">
        <v>55.624499999999998</v>
      </c>
      <c r="AL27">
        <v>2.5564</v>
      </c>
      <c r="AM27">
        <v>0</v>
      </c>
      <c r="AN27">
        <v>0.54852000000000001</v>
      </c>
      <c r="AO27">
        <v>0</v>
      </c>
      <c r="AP27">
        <v>0.76859999999999995</v>
      </c>
      <c r="AQ27">
        <v>15.84</v>
      </c>
      <c r="AR27">
        <v>11.04</v>
      </c>
      <c r="AS27">
        <v>10.358040000000001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84.172155999999987</v>
      </c>
      <c r="BA27">
        <f t="shared" si="1"/>
        <v>2502.7528949999992</v>
      </c>
      <c r="BB27">
        <v>24</v>
      </c>
      <c r="BD27">
        <v>5.34</v>
      </c>
      <c r="BE27">
        <v>1.92</v>
      </c>
      <c r="BF27">
        <v>2.25</v>
      </c>
      <c r="BG27">
        <v>1.79</v>
      </c>
      <c r="BH27">
        <v>9.44</v>
      </c>
      <c r="BI27">
        <v>1.37</v>
      </c>
      <c r="BJ27">
        <v>0.89</v>
      </c>
      <c r="BK27">
        <v>0.65</v>
      </c>
      <c r="BL27">
        <v>0.82</v>
      </c>
      <c r="BM27">
        <v>0.18</v>
      </c>
      <c r="BN27">
        <v>2.34</v>
      </c>
      <c r="BO27">
        <v>3.77</v>
      </c>
      <c r="BP27">
        <v>0.26</v>
      </c>
      <c r="BQ27">
        <v>2.0299999999999998</v>
      </c>
      <c r="BR27">
        <v>2.21</v>
      </c>
      <c r="BS27">
        <v>1.64</v>
      </c>
      <c r="BT27">
        <v>2.9693719999999999</v>
      </c>
      <c r="BU27">
        <v>1.342031</v>
      </c>
      <c r="BV27">
        <v>2.0619689999999999</v>
      </c>
      <c r="BW27">
        <v>1.9426559999999999</v>
      </c>
      <c r="BX27">
        <v>1.959376</v>
      </c>
      <c r="BY27">
        <v>2.6840619999999999</v>
      </c>
      <c r="BZ27">
        <v>1.3277159999999999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</v>
      </c>
      <c r="CL27">
        <v>1.9378120000000001</v>
      </c>
      <c r="CM27">
        <v>3.5120239999999998</v>
      </c>
      <c r="CN27">
        <v>3.5429620000000002</v>
      </c>
      <c r="CO27">
        <v>4.2945000000000002</v>
      </c>
      <c r="CP27">
        <v>4.2584999999999997</v>
      </c>
      <c r="CQ27">
        <v>3.4642300000000001</v>
      </c>
      <c r="CR27">
        <v>0.83592</v>
      </c>
      <c r="CS27">
        <v>2.79379</v>
      </c>
      <c r="CT27">
        <v>0</v>
      </c>
      <c r="CU27">
        <v>0</v>
      </c>
      <c r="CV27">
        <v>0.16520000000000001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84.172155999999987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685.22619999999995</v>
      </c>
      <c r="L28">
        <v>626.79650000000004</v>
      </c>
      <c r="M28">
        <v>92.92</v>
      </c>
      <c r="N28">
        <v>119.15625</v>
      </c>
      <c r="O28">
        <v>124.7899</v>
      </c>
      <c r="P28">
        <v>109.55289999999999</v>
      </c>
      <c r="Q28">
        <v>10.378399999999999</v>
      </c>
      <c r="R28">
        <v>41.7316</v>
      </c>
      <c r="S28">
        <v>25.606400000000001</v>
      </c>
      <c r="T28">
        <v>0.56000000000000005</v>
      </c>
      <c r="U28">
        <v>279.18</v>
      </c>
      <c r="V28">
        <v>18.1401</v>
      </c>
      <c r="W28">
        <v>35.089005999999998</v>
      </c>
      <c r="X28">
        <v>147.515625</v>
      </c>
      <c r="Y28">
        <v>0</v>
      </c>
      <c r="Z28">
        <v>1.1000000000000001</v>
      </c>
      <c r="AA28">
        <v>0</v>
      </c>
      <c r="AB28">
        <v>2.7759999999999998</v>
      </c>
      <c r="AC28">
        <v>0</v>
      </c>
      <c r="AD28">
        <v>9.0221999999999998</v>
      </c>
      <c r="AE28">
        <v>17.011199999999999</v>
      </c>
      <c r="AF28">
        <v>9.1440000000000001</v>
      </c>
      <c r="AG28">
        <v>45.147199999999998</v>
      </c>
      <c r="AH28">
        <v>43.965000000000003</v>
      </c>
      <c r="AI28">
        <v>0</v>
      </c>
      <c r="AJ28">
        <v>0</v>
      </c>
      <c r="AK28">
        <v>55.624499999999998</v>
      </c>
      <c r="AL28">
        <v>2.5564</v>
      </c>
      <c r="AM28">
        <v>0</v>
      </c>
      <c r="AN28">
        <v>0.54852000000000001</v>
      </c>
      <c r="AO28">
        <v>0</v>
      </c>
      <c r="AP28">
        <v>0.76859999999999995</v>
      </c>
      <c r="AQ28">
        <v>15.84</v>
      </c>
      <c r="AR28">
        <v>27.6</v>
      </c>
      <c r="AS28">
        <v>10.358040000000001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84.695755999999989</v>
      </c>
      <c r="BA28">
        <f t="shared" si="1"/>
        <v>2654.0478969999995</v>
      </c>
      <c r="BB28">
        <v>25</v>
      </c>
      <c r="BD28">
        <v>5.34</v>
      </c>
      <c r="BE28">
        <v>1.92</v>
      </c>
      <c r="BF28">
        <v>2.25</v>
      </c>
      <c r="BG28">
        <v>1.79</v>
      </c>
      <c r="BH28">
        <v>9.44</v>
      </c>
      <c r="BI28">
        <v>1.37</v>
      </c>
      <c r="BJ28">
        <v>0.89</v>
      </c>
      <c r="BK28">
        <v>0.65</v>
      </c>
      <c r="BL28">
        <v>0.82</v>
      </c>
      <c r="BM28">
        <v>0.18</v>
      </c>
      <c r="BN28">
        <v>2.34</v>
      </c>
      <c r="BO28">
        <v>3.77</v>
      </c>
      <c r="BP28">
        <v>0.26</v>
      </c>
      <c r="BQ28">
        <v>2.0299999999999998</v>
      </c>
      <c r="BR28">
        <v>2.21</v>
      </c>
      <c r="BS28">
        <v>1.64</v>
      </c>
      <c r="BT28">
        <v>2.9693719999999999</v>
      </c>
      <c r="BU28">
        <v>1.342031</v>
      </c>
      <c r="BV28">
        <v>2.0619689999999999</v>
      </c>
      <c r="BW28">
        <v>1.9426559999999999</v>
      </c>
      <c r="BX28">
        <v>1.959376</v>
      </c>
      <c r="BY28">
        <v>2.6840619999999999</v>
      </c>
      <c r="BZ28">
        <v>1.3277159999999999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</v>
      </c>
      <c r="CL28">
        <v>1.9378120000000001</v>
      </c>
      <c r="CM28">
        <v>3.5120239999999998</v>
      </c>
      <c r="CN28">
        <v>3.5429620000000002</v>
      </c>
      <c r="CO28">
        <v>4.2945000000000002</v>
      </c>
      <c r="CP28">
        <v>4.2584999999999997</v>
      </c>
      <c r="CQ28">
        <v>3.4642300000000001</v>
      </c>
      <c r="CR28">
        <v>0.83592</v>
      </c>
      <c r="CS28">
        <v>2.79379</v>
      </c>
      <c r="CT28">
        <v>0</v>
      </c>
      <c r="CU28">
        <v>0.33600000000000002</v>
      </c>
      <c r="CV28">
        <v>0.3528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84.695755999999989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626.79650000000004</v>
      </c>
      <c r="M29">
        <v>92.92</v>
      </c>
      <c r="N29">
        <v>119.15625</v>
      </c>
      <c r="O29">
        <v>124.7899</v>
      </c>
      <c r="P29">
        <v>109.55289999999999</v>
      </c>
      <c r="Q29">
        <v>10.378399999999999</v>
      </c>
      <c r="R29">
        <v>41.7316</v>
      </c>
      <c r="S29">
        <v>25.606400000000001</v>
      </c>
      <c r="T29">
        <v>0.56000000000000005</v>
      </c>
      <c r="U29">
        <v>279.18</v>
      </c>
      <c r="V29">
        <v>18.1401</v>
      </c>
      <c r="W29">
        <v>32.170999999999999</v>
      </c>
      <c r="X29">
        <v>147.515625</v>
      </c>
      <c r="Y29">
        <v>0</v>
      </c>
      <c r="Z29">
        <v>7.15</v>
      </c>
      <c r="AA29">
        <v>0</v>
      </c>
      <c r="AB29">
        <v>5.5519999999999996</v>
      </c>
      <c r="AC29">
        <v>0</v>
      </c>
      <c r="AD29">
        <v>9.0221999999999998</v>
      </c>
      <c r="AE29">
        <v>34.022399999999998</v>
      </c>
      <c r="AF29">
        <v>9.1440000000000001</v>
      </c>
      <c r="AG29">
        <v>45.147199999999998</v>
      </c>
      <c r="AH29">
        <v>70.050899999999999</v>
      </c>
      <c r="AI29">
        <v>0</v>
      </c>
      <c r="AJ29">
        <v>0</v>
      </c>
      <c r="AK29">
        <v>55.624499999999998</v>
      </c>
      <c r="AL29">
        <v>2.5564</v>
      </c>
      <c r="AM29">
        <v>0</v>
      </c>
      <c r="AN29">
        <v>0.54852000000000001</v>
      </c>
      <c r="AO29">
        <v>0</v>
      </c>
      <c r="AP29">
        <v>0.76859999999999995</v>
      </c>
      <c r="AQ29">
        <v>32.603999999999999</v>
      </c>
      <c r="AR29">
        <v>27.6</v>
      </c>
      <c r="AS29">
        <v>10.358040000000001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84.902955999999989</v>
      </c>
      <c r="BA29">
        <f t="shared" si="1"/>
        <v>2720.0241909999991</v>
      </c>
      <c r="BB29">
        <v>26</v>
      </c>
      <c r="BD29">
        <v>5.34</v>
      </c>
      <c r="BE29">
        <v>1.92</v>
      </c>
      <c r="BF29">
        <v>2.25</v>
      </c>
      <c r="BG29">
        <v>1.79</v>
      </c>
      <c r="BH29">
        <v>9.44</v>
      </c>
      <c r="BI29">
        <v>1.37</v>
      </c>
      <c r="BJ29">
        <v>0.89</v>
      </c>
      <c r="BK29">
        <v>0.65</v>
      </c>
      <c r="BL29">
        <v>0.82</v>
      </c>
      <c r="BM29">
        <v>0.18</v>
      </c>
      <c r="BN29">
        <v>2.34</v>
      </c>
      <c r="BO29">
        <v>3.77</v>
      </c>
      <c r="BP29">
        <v>0.26</v>
      </c>
      <c r="BQ29">
        <v>2.0299999999999998</v>
      </c>
      <c r="BR29">
        <v>2.21</v>
      </c>
      <c r="BS29">
        <v>1.64</v>
      </c>
      <c r="BT29">
        <v>2.9693719999999999</v>
      </c>
      <c r="BU29">
        <v>1.342031</v>
      </c>
      <c r="BV29">
        <v>2.0619689999999999</v>
      </c>
      <c r="BW29">
        <v>1.9426559999999999</v>
      </c>
      <c r="BX29">
        <v>1.959376</v>
      </c>
      <c r="BY29">
        <v>2.6840619999999999</v>
      </c>
      <c r="BZ29">
        <v>1.3277159999999999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</v>
      </c>
      <c r="CL29">
        <v>1.9378120000000001</v>
      </c>
      <c r="CM29">
        <v>3.5120239999999998</v>
      </c>
      <c r="CN29">
        <v>3.5429620000000002</v>
      </c>
      <c r="CO29">
        <v>4.2945000000000002</v>
      </c>
      <c r="CP29">
        <v>4.2584999999999997</v>
      </c>
      <c r="CQ29">
        <v>3.4642300000000001</v>
      </c>
      <c r="CR29">
        <v>0.83592</v>
      </c>
      <c r="CS29">
        <v>2.79379</v>
      </c>
      <c r="CT29">
        <v>0</v>
      </c>
      <c r="CU29">
        <v>0.33600000000000002</v>
      </c>
      <c r="CV29">
        <v>0.56000000000000005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84.902955999999989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626.79650000000004</v>
      </c>
      <c r="M30">
        <v>92.92</v>
      </c>
      <c r="N30">
        <v>119.15625</v>
      </c>
      <c r="O30">
        <v>124.7899</v>
      </c>
      <c r="P30">
        <v>109.55289999999999</v>
      </c>
      <c r="Q30">
        <v>10.378399999999999</v>
      </c>
      <c r="R30">
        <v>41.7316</v>
      </c>
      <c r="S30">
        <v>25.606400000000001</v>
      </c>
      <c r="T30">
        <v>0.56000000000000005</v>
      </c>
      <c r="U30">
        <v>279.18</v>
      </c>
      <c r="V30">
        <v>18.1401</v>
      </c>
      <c r="W30">
        <v>32.170999999999999</v>
      </c>
      <c r="X30">
        <v>147.515625</v>
      </c>
      <c r="Y30">
        <v>0</v>
      </c>
      <c r="Z30">
        <v>13.1076</v>
      </c>
      <c r="AA30">
        <v>3.7919999999999998</v>
      </c>
      <c r="AB30">
        <v>8.3279999999999994</v>
      </c>
      <c r="AC30">
        <v>0</v>
      </c>
      <c r="AD30">
        <v>18.864599999999999</v>
      </c>
      <c r="AE30">
        <v>51.193080000000002</v>
      </c>
      <c r="AF30">
        <v>18.288</v>
      </c>
      <c r="AG30">
        <v>45.147199999999998</v>
      </c>
      <c r="AH30">
        <v>96.527600000000007</v>
      </c>
      <c r="AI30">
        <v>3.9569999999999999</v>
      </c>
      <c r="AJ30">
        <v>0</v>
      </c>
      <c r="AK30">
        <v>55.624499999999998</v>
      </c>
      <c r="AL30">
        <v>2.5564</v>
      </c>
      <c r="AM30">
        <v>5.4056800000000003</v>
      </c>
      <c r="AN30">
        <v>0.54852000000000001</v>
      </c>
      <c r="AO30">
        <v>0</v>
      </c>
      <c r="AP30">
        <v>0.76859999999999995</v>
      </c>
      <c r="AQ30">
        <v>47.52</v>
      </c>
      <c r="AR30">
        <v>11.04</v>
      </c>
      <c r="AS30">
        <v>10.358040000000001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85.506955999999988</v>
      </c>
      <c r="BA30">
        <f t="shared" si="1"/>
        <v>2803.5062509999989</v>
      </c>
      <c r="BB30">
        <v>27</v>
      </c>
      <c r="BD30">
        <v>5.34</v>
      </c>
      <c r="BE30">
        <v>1.92</v>
      </c>
      <c r="BF30">
        <v>2.25</v>
      </c>
      <c r="BG30">
        <v>1.79</v>
      </c>
      <c r="BH30">
        <v>9.44</v>
      </c>
      <c r="BI30">
        <v>1.37</v>
      </c>
      <c r="BJ30">
        <v>0.89</v>
      </c>
      <c r="BK30">
        <v>0.65</v>
      </c>
      <c r="BL30">
        <v>0.82</v>
      </c>
      <c r="BM30">
        <v>0.18</v>
      </c>
      <c r="BN30">
        <v>2.34</v>
      </c>
      <c r="BO30">
        <v>3.77</v>
      </c>
      <c r="BP30">
        <v>0.26</v>
      </c>
      <c r="BQ30">
        <v>2.0299999999999998</v>
      </c>
      <c r="BR30">
        <v>2.21</v>
      </c>
      <c r="BS30">
        <v>1.64</v>
      </c>
      <c r="BT30">
        <v>2.9693719999999999</v>
      </c>
      <c r="BU30">
        <v>1.342031</v>
      </c>
      <c r="BV30">
        <v>2.0619689999999999</v>
      </c>
      <c r="BW30">
        <v>1.9426559999999999</v>
      </c>
      <c r="BX30">
        <v>1.959376</v>
      </c>
      <c r="BY30">
        <v>2.6840619999999999</v>
      </c>
      <c r="BZ30">
        <v>1.3277159999999999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</v>
      </c>
      <c r="CL30">
        <v>1.9378120000000001</v>
      </c>
      <c r="CM30">
        <v>3.5120239999999998</v>
      </c>
      <c r="CN30">
        <v>3.5429620000000002</v>
      </c>
      <c r="CO30">
        <v>4.2945000000000002</v>
      </c>
      <c r="CP30">
        <v>4.2584999999999997</v>
      </c>
      <c r="CQ30">
        <v>3.4642300000000001</v>
      </c>
      <c r="CR30">
        <v>0.83592</v>
      </c>
      <c r="CS30">
        <v>2.79379</v>
      </c>
      <c r="CT30">
        <v>5.5199999999999999E-2</v>
      </c>
      <c r="CU30">
        <v>0.67200000000000004</v>
      </c>
      <c r="CV30">
        <v>0.77280000000000004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85.506955999999988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3.36</v>
      </c>
      <c r="H31">
        <v>0</v>
      </c>
      <c r="I31">
        <v>0</v>
      </c>
      <c r="J31">
        <v>0</v>
      </c>
      <c r="K31">
        <v>685.22619999999995</v>
      </c>
      <c r="L31">
        <v>626.79650000000004</v>
      </c>
      <c r="M31">
        <v>92.92</v>
      </c>
      <c r="N31">
        <v>119.15625</v>
      </c>
      <c r="O31">
        <v>124.7899</v>
      </c>
      <c r="P31">
        <v>109.55289999999999</v>
      </c>
      <c r="Q31">
        <v>10.378399999999999</v>
      </c>
      <c r="R31">
        <v>41.7316</v>
      </c>
      <c r="S31">
        <v>25.606400000000001</v>
      </c>
      <c r="T31">
        <v>0.56000000000000005</v>
      </c>
      <c r="U31">
        <v>279.18</v>
      </c>
      <c r="V31">
        <v>18.1401</v>
      </c>
      <c r="W31">
        <v>32.170999999999999</v>
      </c>
      <c r="X31">
        <v>147.515625</v>
      </c>
      <c r="Y31">
        <v>0</v>
      </c>
      <c r="Z31">
        <v>13.1076</v>
      </c>
      <c r="AA31">
        <v>17.816079999999999</v>
      </c>
      <c r="AB31">
        <v>27.343599999999999</v>
      </c>
      <c r="AC31">
        <v>0</v>
      </c>
      <c r="AD31">
        <v>28.296900000000001</v>
      </c>
      <c r="AE31">
        <v>51.209028000000004</v>
      </c>
      <c r="AF31">
        <v>30.784800000000001</v>
      </c>
      <c r="AG31">
        <v>45.147199999999998</v>
      </c>
      <c r="AH31">
        <v>119.194</v>
      </c>
      <c r="AI31">
        <v>17.146999999999998</v>
      </c>
      <c r="AJ31">
        <v>0</v>
      </c>
      <c r="AK31">
        <v>55.624499999999998</v>
      </c>
      <c r="AL31">
        <v>2.5564</v>
      </c>
      <c r="AM31">
        <v>10.8941</v>
      </c>
      <c r="AN31">
        <v>0.54852000000000001</v>
      </c>
      <c r="AO31">
        <v>0</v>
      </c>
      <c r="AP31">
        <v>0.76859999999999995</v>
      </c>
      <c r="AQ31">
        <v>65.207999999999998</v>
      </c>
      <c r="AR31">
        <v>6.6239999999999997</v>
      </c>
      <c r="AS31">
        <v>10.358040000000001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86.679083999999989</v>
      </c>
      <c r="BA31">
        <f t="shared" si="1"/>
        <v>2917.6399269999993</v>
      </c>
      <c r="BB31">
        <v>28</v>
      </c>
      <c r="BD31">
        <v>5.34</v>
      </c>
      <c r="BE31">
        <v>1.92</v>
      </c>
      <c r="BF31">
        <v>2.25</v>
      </c>
      <c r="BG31">
        <v>1.79</v>
      </c>
      <c r="BH31">
        <v>9.44</v>
      </c>
      <c r="BI31">
        <v>1.34</v>
      </c>
      <c r="BJ31">
        <v>0.89</v>
      </c>
      <c r="BK31">
        <v>0.65</v>
      </c>
      <c r="BL31">
        <v>0.82</v>
      </c>
      <c r="BM31">
        <v>0.18</v>
      </c>
      <c r="BN31">
        <v>2.34</v>
      </c>
      <c r="BO31">
        <v>3.77</v>
      </c>
      <c r="BP31">
        <v>0.26</v>
      </c>
      <c r="BQ31">
        <v>2.0299999999999998</v>
      </c>
      <c r="BR31">
        <v>2.21</v>
      </c>
      <c r="BS31">
        <v>1.64</v>
      </c>
      <c r="BT31">
        <v>2.9693719999999999</v>
      </c>
      <c r="BU31">
        <v>1.342031</v>
      </c>
      <c r="BV31">
        <v>2.0619689999999999</v>
      </c>
      <c r="BW31">
        <v>1.9426559999999999</v>
      </c>
      <c r="BX31">
        <v>1.959376</v>
      </c>
      <c r="BY31">
        <v>2.6840619999999999</v>
      </c>
      <c r="BZ31">
        <v>1.3277159999999999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</v>
      </c>
      <c r="CL31">
        <v>1.9378120000000001</v>
      </c>
      <c r="CM31">
        <v>3.5120239999999998</v>
      </c>
      <c r="CN31">
        <v>3.5429620000000002</v>
      </c>
      <c r="CO31">
        <v>4.2945000000000002</v>
      </c>
      <c r="CP31">
        <v>4.2584999999999997</v>
      </c>
      <c r="CQ31">
        <v>3.4642300000000001</v>
      </c>
      <c r="CR31">
        <v>0.83592</v>
      </c>
      <c r="CS31">
        <v>2.79379</v>
      </c>
      <c r="CT31">
        <v>0.49992799999999998</v>
      </c>
      <c r="CU31">
        <v>1.2474000000000001</v>
      </c>
      <c r="CV31">
        <v>0.95479999999999998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86.679083999999989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0.192436</v>
      </c>
      <c r="H32">
        <v>0</v>
      </c>
      <c r="I32">
        <v>0</v>
      </c>
      <c r="J32">
        <v>0</v>
      </c>
      <c r="K32">
        <v>685.22619999999995</v>
      </c>
      <c r="L32">
        <v>626.79650000000004</v>
      </c>
      <c r="M32">
        <v>92.92</v>
      </c>
      <c r="N32">
        <v>119.15625</v>
      </c>
      <c r="O32">
        <v>124.7899</v>
      </c>
      <c r="P32">
        <v>109.55289999999999</v>
      </c>
      <c r="Q32">
        <v>10.378399999999999</v>
      </c>
      <c r="R32">
        <v>41.7316</v>
      </c>
      <c r="S32">
        <v>25.606400000000001</v>
      </c>
      <c r="T32">
        <v>0.56000000000000005</v>
      </c>
      <c r="U32">
        <v>279.18</v>
      </c>
      <c r="V32">
        <v>18.1401</v>
      </c>
      <c r="W32">
        <v>32.170999999999999</v>
      </c>
      <c r="X32">
        <v>147.515625</v>
      </c>
      <c r="Y32">
        <v>0</v>
      </c>
      <c r="Z32">
        <v>13.1076</v>
      </c>
      <c r="AA32">
        <v>28.09872</v>
      </c>
      <c r="AB32">
        <v>41.140320000000003</v>
      </c>
      <c r="AC32">
        <v>0</v>
      </c>
      <c r="AD32">
        <v>28.296900000000001</v>
      </c>
      <c r="AE32">
        <v>51.209028000000004</v>
      </c>
      <c r="AF32">
        <v>30.784800000000001</v>
      </c>
      <c r="AG32">
        <v>45.147199999999998</v>
      </c>
      <c r="AH32">
        <v>120.65949999999999</v>
      </c>
      <c r="AI32">
        <v>17.146999999999998</v>
      </c>
      <c r="AJ32">
        <v>0</v>
      </c>
      <c r="AK32">
        <v>55.624499999999998</v>
      </c>
      <c r="AL32">
        <v>2.5564</v>
      </c>
      <c r="AM32">
        <v>16.38252</v>
      </c>
      <c r="AN32">
        <v>0.54852000000000001</v>
      </c>
      <c r="AO32">
        <v>0</v>
      </c>
      <c r="AP32">
        <v>0.76859999999999995</v>
      </c>
      <c r="AQ32">
        <v>65.207999999999998</v>
      </c>
      <c r="AR32">
        <v>6.6239999999999997</v>
      </c>
      <c r="AS32">
        <v>10.358040000000001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86.690283999999977</v>
      </c>
      <c r="BA32">
        <f t="shared" si="1"/>
        <v>2945.516842999999</v>
      </c>
      <c r="BB32">
        <v>29</v>
      </c>
      <c r="BD32">
        <v>5.34</v>
      </c>
      <c r="BE32">
        <v>1.92</v>
      </c>
      <c r="BF32">
        <v>2.25</v>
      </c>
      <c r="BG32">
        <v>1.79</v>
      </c>
      <c r="BH32">
        <v>9.44</v>
      </c>
      <c r="BI32">
        <v>1.34</v>
      </c>
      <c r="BJ32">
        <v>0.89</v>
      </c>
      <c r="BK32">
        <v>0.65</v>
      </c>
      <c r="BL32">
        <v>0.82</v>
      </c>
      <c r="BM32">
        <v>0.18</v>
      </c>
      <c r="BN32">
        <v>2.34</v>
      </c>
      <c r="BO32">
        <v>3.77</v>
      </c>
      <c r="BP32">
        <v>0.26</v>
      </c>
      <c r="BQ32">
        <v>2.0299999999999998</v>
      </c>
      <c r="BR32">
        <v>2.21</v>
      </c>
      <c r="BS32">
        <v>1.64</v>
      </c>
      <c r="BT32">
        <v>2.9693719999999999</v>
      </c>
      <c r="BU32">
        <v>1.342031</v>
      </c>
      <c r="BV32">
        <v>2.0619689999999999</v>
      </c>
      <c r="BW32">
        <v>1.9426559999999999</v>
      </c>
      <c r="BX32">
        <v>1.959376</v>
      </c>
      <c r="BY32">
        <v>2.6840619999999999</v>
      </c>
      <c r="BZ32">
        <v>1.3277159999999999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</v>
      </c>
      <c r="CL32">
        <v>1.9378120000000001</v>
      </c>
      <c r="CM32">
        <v>3.5120239999999998</v>
      </c>
      <c r="CN32">
        <v>3.5429620000000002</v>
      </c>
      <c r="CO32">
        <v>4.2945000000000002</v>
      </c>
      <c r="CP32">
        <v>4.2584999999999997</v>
      </c>
      <c r="CQ32">
        <v>3.4642300000000001</v>
      </c>
      <c r="CR32">
        <v>0.83592</v>
      </c>
      <c r="CS32">
        <v>2.79379</v>
      </c>
      <c r="CT32">
        <v>0.49992799999999998</v>
      </c>
      <c r="CU32">
        <v>1.2474000000000001</v>
      </c>
      <c r="CV32">
        <v>0.96599999999999997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86.690283999999977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626.79650000000004</v>
      </c>
      <c r="M33">
        <v>92.92</v>
      </c>
      <c r="N33">
        <v>119.15625</v>
      </c>
      <c r="O33">
        <v>124.7899</v>
      </c>
      <c r="P33">
        <v>109.55289999999999</v>
      </c>
      <c r="Q33">
        <v>10.378399999999999</v>
      </c>
      <c r="R33">
        <v>41.7316</v>
      </c>
      <c r="S33">
        <v>25.606400000000001</v>
      </c>
      <c r="T33">
        <v>0.56000000000000005</v>
      </c>
      <c r="U33">
        <v>279.18</v>
      </c>
      <c r="V33">
        <v>18.1401</v>
      </c>
      <c r="W33">
        <v>32.170999999999999</v>
      </c>
      <c r="X33">
        <v>147.515625</v>
      </c>
      <c r="Y33">
        <v>0</v>
      </c>
      <c r="Z33">
        <v>13.1076</v>
      </c>
      <c r="AA33">
        <v>28.09872</v>
      </c>
      <c r="AB33">
        <v>41.140320000000003</v>
      </c>
      <c r="AC33">
        <v>0</v>
      </c>
      <c r="AD33">
        <v>28.296900000000001</v>
      </c>
      <c r="AE33">
        <v>51.209028000000004</v>
      </c>
      <c r="AF33">
        <v>30.784800000000001</v>
      </c>
      <c r="AG33">
        <v>45.147199999999998</v>
      </c>
      <c r="AH33">
        <v>120.65949999999999</v>
      </c>
      <c r="AI33">
        <v>17.146999999999998</v>
      </c>
      <c r="AJ33">
        <v>0</v>
      </c>
      <c r="AK33">
        <v>55.624499999999998</v>
      </c>
      <c r="AL33">
        <v>12.782</v>
      </c>
      <c r="AM33">
        <v>16.38252</v>
      </c>
      <c r="AN33">
        <v>0.54852000000000001</v>
      </c>
      <c r="AO33">
        <v>0</v>
      </c>
      <c r="AP33">
        <v>0.76859999999999995</v>
      </c>
      <c r="AQ33">
        <v>65.207999999999998</v>
      </c>
      <c r="AR33">
        <v>11.04</v>
      </c>
      <c r="AS33">
        <v>10.358040000000001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86.78028399999998</v>
      </c>
      <c r="BA33">
        <f t="shared" si="1"/>
        <v>2960.0560069999997</v>
      </c>
      <c r="BB33">
        <v>30</v>
      </c>
      <c r="BD33">
        <v>5.34</v>
      </c>
      <c r="BE33">
        <v>1.92</v>
      </c>
      <c r="BF33">
        <v>2.34</v>
      </c>
      <c r="BG33">
        <v>1.79</v>
      </c>
      <c r="BH33">
        <v>9.44</v>
      </c>
      <c r="BI33">
        <v>1.34</v>
      </c>
      <c r="BJ33">
        <v>0.89</v>
      </c>
      <c r="BK33">
        <v>0.65</v>
      </c>
      <c r="BL33">
        <v>0.82</v>
      </c>
      <c r="BM33">
        <v>0.18</v>
      </c>
      <c r="BN33">
        <v>2.34</v>
      </c>
      <c r="BO33">
        <v>3.77</v>
      </c>
      <c r="BP33">
        <v>0.26</v>
      </c>
      <c r="BQ33">
        <v>2.0299999999999998</v>
      </c>
      <c r="BR33">
        <v>2.21</v>
      </c>
      <c r="BS33">
        <v>1.64</v>
      </c>
      <c r="BT33">
        <v>2.9693719999999999</v>
      </c>
      <c r="BU33">
        <v>1.342031</v>
      </c>
      <c r="BV33">
        <v>2.0619689999999999</v>
      </c>
      <c r="BW33">
        <v>1.9426559999999999</v>
      </c>
      <c r="BX33">
        <v>1.959376</v>
      </c>
      <c r="BY33">
        <v>2.6840619999999999</v>
      </c>
      <c r="BZ33">
        <v>1.3277159999999999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</v>
      </c>
      <c r="CL33">
        <v>1.9378120000000001</v>
      </c>
      <c r="CM33">
        <v>3.5120239999999998</v>
      </c>
      <c r="CN33">
        <v>3.5429620000000002</v>
      </c>
      <c r="CO33">
        <v>4.2945000000000002</v>
      </c>
      <c r="CP33">
        <v>4.2584999999999997</v>
      </c>
      <c r="CQ33">
        <v>3.4642300000000001</v>
      </c>
      <c r="CR33">
        <v>0.83592</v>
      </c>
      <c r="CS33">
        <v>2.79379</v>
      </c>
      <c r="CT33">
        <v>0.49992799999999998</v>
      </c>
      <c r="CU33">
        <v>1.2474000000000001</v>
      </c>
      <c r="CV33">
        <v>0.96599999999999997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86.78028399999998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626.79650000000004</v>
      </c>
      <c r="M34">
        <v>92.92</v>
      </c>
      <c r="N34">
        <v>119.15625</v>
      </c>
      <c r="O34">
        <v>124.7899</v>
      </c>
      <c r="P34">
        <v>109.55289999999999</v>
      </c>
      <c r="Q34">
        <v>10.378399999999999</v>
      </c>
      <c r="R34">
        <v>41.7316</v>
      </c>
      <c r="S34">
        <v>25.606400000000001</v>
      </c>
      <c r="T34">
        <v>0.56000000000000005</v>
      </c>
      <c r="U34">
        <v>279.18</v>
      </c>
      <c r="V34">
        <v>18.1401</v>
      </c>
      <c r="W34">
        <v>32.170999999999999</v>
      </c>
      <c r="X34">
        <v>147.515625</v>
      </c>
      <c r="Y34">
        <v>0</v>
      </c>
      <c r="Z34">
        <v>13.1076</v>
      </c>
      <c r="AA34">
        <v>28.09872</v>
      </c>
      <c r="AB34">
        <v>41.140320000000003</v>
      </c>
      <c r="AC34">
        <v>0</v>
      </c>
      <c r="AD34">
        <v>28.296900000000001</v>
      </c>
      <c r="AE34">
        <v>51.209028000000004</v>
      </c>
      <c r="AF34">
        <v>30.784800000000001</v>
      </c>
      <c r="AG34">
        <v>45.147199999999998</v>
      </c>
      <c r="AH34">
        <v>120.65949999999999</v>
      </c>
      <c r="AI34">
        <v>17.146999999999998</v>
      </c>
      <c r="AJ34">
        <v>0</v>
      </c>
      <c r="AK34">
        <v>55.624499999999998</v>
      </c>
      <c r="AL34">
        <v>40.088999999999999</v>
      </c>
      <c r="AM34">
        <v>16.38252</v>
      </c>
      <c r="AN34">
        <v>0.54852000000000001</v>
      </c>
      <c r="AO34">
        <v>0</v>
      </c>
      <c r="AP34">
        <v>0.76859999999999995</v>
      </c>
      <c r="AQ34">
        <v>65.207999999999998</v>
      </c>
      <c r="AR34">
        <v>27.6</v>
      </c>
      <c r="AS34">
        <v>16.680479999999999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86.870283999999984</v>
      </c>
      <c r="BA34">
        <f t="shared" si="1"/>
        <v>3010.3354469999995</v>
      </c>
      <c r="BB34">
        <v>31</v>
      </c>
      <c r="BD34">
        <v>5.34</v>
      </c>
      <c r="BE34">
        <v>1.92</v>
      </c>
      <c r="BF34">
        <v>2.4300000000000002</v>
      </c>
      <c r="BG34">
        <v>1.79</v>
      </c>
      <c r="BH34">
        <v>9.44</v>
      </c>
      <c r="BI34">
        <v>1.34</v>
      </c>
      <c r="BJ34">
        <v>0.89</v>
      </c>
      <c r="BK34">
        <v>0.65</v>
      </c>
      <c r="BL34">
        <v>0.82</v>
      </c>
      <c r="BM34">
        <v>0.18</v>
      </c>
      <c r="BN34">
        <v>2.34</v>
      </c>
      <c r="BO34">
        <v>3.77</v>
      </c>
      <c r="BP34">
        <v>0.26</v>
      </c>
      <c r="BQ34">
        <v>2.0299999999999998</v>
      </c>
      <c r="BR34">
        <v>2.21</v>
      </c>
      <c r="BS34">
        <v>1.64</v>
      </c>
      <c r="BT34">
        <v>2.9693719999999999</v>
      </c>
      <c r="BU34">
        <v>1.342031</v>
      </c>
      <c r="BV34">
        <v>2.0619689999999999</v>
      </c>
      <c r="BW34">
        <v>1.9426559999999999</v>
      </c>
      <c r="BX34">
        <v>1.959376</v>
      </c>
      <c r="BY34">
        <v>2.6840619999999999</v>
      </c>
      <c r="BZ34">
        <v>1.3277159999999999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</v>
      </c>
      <c r="CL34">
        <v>1.9378120000000001</v>
      </c>
      <c r="CM34">
        <v>3.5120239999999998</v>
      </c>
      <c r="CN34">
        <v>3.5429620000000002</v>
      </c>
      <c r="CO34">
        <v>4.2945000000000002</v>
      </c>
      <c r="CP34">
        <v>4.2584999999999997</v>
      </c>
      <c r="CQ34">
        <v>3.4642300000000001</v>
      </c>
      <c r="CR34">
        <v>0.83592</v>
      </c>
      <c r="CS34">
        <v>2.79379</v>
      </c>
      <c r="CT34">
        <v>0.49992799999999998</v>
      </c>
      <c r="CU34">
        <v>1.2474000000000001</v>
      </c>
      <c r="CV34">
        <v>0.96599999999999997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86.870283999999984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626.79650000000004</v>
      </c>
      <c r="M35">
        <v>92.92</v>
      </c>
      <c r="N35">
        <v>119.15625</v>
      </c>
      <c r="O35">
        <v>124.7899</v>
      </c>
      <c r="P35">
        <v>109.55289999999999</v>
      </c>
      <c r="Q35">
        <v>10.378399999999999</v>
      </c>
      <c r="R35">
        <v>41.7316</v>
      </c>
      <c r="S35">
        <v>25.606400000000001</v>
      </c>
      <c r="T35">
        <v>0.56000000000000005</v>
      </c>
      <c r="U35">
        <v>279.18</v>
      </c>
      <c r="V35">
        <v>18.1401</v>
      </c>
      <c r="W35">
        <v>32.170999999999999</v>
      </c>
      <c r="X35">
        <v>147.515625</v>
      </c>
      <c r="Y35">
        <v>0</v>
      </c>
      <c r="Z35">
        <v>13.09</v>
      </c>
      <c r="AA35">
        <v>28.09872</v>
      </c>
      <c r="AB35">
        <v>41.140320000000003</v>
      </c>
      <c r="AC35">
        <v>0</v>
      </c>
      <c r="AD35">
        <v>28.296900000000001</v>
      </c>
      <c r="AE35">
        <v>51.209028000000004</v>
      </c>
      <c r="AF35">
        <v>30.784800000000001</v>
      </c>
      <c r="AG35">
        <v>45.147199999999998</v>
      </c>
      <c r="AH35">
        <v>120.65949999999999</v>
      </c>
      <c r="AI35">
        <v>17.146999999999998</v>
      </c>
      <c r="AJ35">
        <v>0</v>
      </c>
      <c r="AK35">
        <v>55.624499999999998</v>
      </c>
      <c r="AL35">
        <v>40.088999999999999</v>
      </c>
      <c r="AM35">
        <v>10.8941</v>
      </c>
      <c r="AN35">
        <v>0.54852000000000001</v>
      </c>
      <c r="AO35">
        <v>0</v>
      </c>
      <c r="AP35">
        <v>0.76859999999999995</v>
      </c>
      <c r="AQ35">
        <v>65.207999999999998</v>
      </c>
      <c r="AR35">
        <v>27.6</v>
      </c>
      <c r="AS35">
        <v>16.680479999999999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86.920283999999981</v>
      </c>
      <c r="BA35">
        <f t="shared" si="1"/>
        <v>3004.8794269999994</v>
      </c>
      <c r="BB35">
        <v>32</v>
      </c>
      <c r="BD35">
        <v>5.34</v>
      </c>
      <c r="BE35">
        <v>1.92</v>
      </c>
      <c r="BF35">
        <v>2.48</v>
      </c>
      <c r="BG35">
        <v>1.79</v>
      </c>
      <c r="BH35">
        <v>9.44</v>
      </c>
      <c r="BI35">
        <v>1.34</v>
      </c>
      <c r="BJ35">
        <v>0.89</v>
      </c>
      <c r="BK35">
        <v>0.65</v>
      </c>
      <c r="BL35">
        <v>0.82</v>
      </c>
      <c r="BM35">
        <v>0.18</v>
      </c>
      <c r="BN35">
        <v>2.34</v>
      </c>
      <c r="BO35">
        <v>3.77</v>
      </c>
      <c r="BP35">
        <v>0.26</v>
      </c>
      <c r="BQ35">
        <v>2.0299999999999998</v>
      </c>
      <c r="BR35">
        <v>2.21</v>
      </c>
      <c r="BS35">
        <v>1.64</v>
      </c>
      <c r="BT35">
        <v>2.9693719999999999</v>
      </c>
      <c r="BU35">
        <v>1.342031</v>
      </c>
      <c r="BV35">
        <v>2.0619689999999999</v>
      </c>
      <c r="BW35">
        <v>1.9426559999999999</v>
      </c>
      <c r="BX35">
        <v>1.959376</v>
      </c>
      <c r="BY35">
        <v>2.6840619999999999</v>
      </c>
      <c r="BZ35">
        <v>1.3277159999999999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</v>
      </c>
      <c r="CL35">
        <v>1.9378120000000001</v>
      </c>
      <c r="CM35">
        <v>3.5120239999999998</v>
      </c>
      <c r="CN35">
        <v>3.5429620000000002</v>
      </c>
      <c r="CO35">
        <v>4.2945000000000002</v>
      </c>
      <c r="CP35">
        <v>4.2584999999999997</v>
      </c>
      <c r="CQ35">
        <v>3.4642300000000001</v>
      </c>
      <c r="CR35">
        <v>0.83592</v>
      </c>
      <c r="CS35">
        <v>2.79379</v>
      </c>
      <c r="CT35">
        <v>0.49992799999999998</v>
      </c>
      <c r="CU35">
        <v>1.2474000000000001</v>
      </c>
      <c r="CV35">
        <v>0.96599999999999997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86.920283999999981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626.79650000000004</v>
      </c>
      <c r="M36">
        <v>92.92</v>
      </c>
      <c r="N36">
        <v>119.15625</v>
      </c>
      <c r="O36">
        <v>124.7899</v>
      </c>
      <c r="P36">
        <v>109.55289999999999</v>
      </c>
      <c r="Q36">
        <v>10.378399999999999</v>
      </c>
      <c r="R36">
        <v>41.7316</v>
      </c>
      <c r="S36">
        <v>25.606400000000001</v>
      </c>
      <c r="T36">
        <v>0.56000000000000005</v>
      </c>
      <c r="U36">
        <v>279.18</v>
      </c>
      <c r="V36">
        <v>18.1401</v>
      </c>
      <c r="W36">
        <v>32.170999999999999</v>
      </c>
      <c r="X36">
        <v>147.515625</v>
      </c>
      <c r="Y36">
        <v>0</v>
      </c>
      <c r="Z36">
        <v>13.09</v>
      </c>
      <c r="AA36">
        <v>17.774999999999999</v>
      </c>
      <c r="AB36">
        <v>27.343599999999999</v>
      </c>
      <c r="AC36">
        <v>0</v>
      </c>
      <c r="AD36">
        <v>28.296900000000001</v>
      </c>
      <c r="AE36">
        <v>51.209028000000004</v>
      </c>
      <c r="AF36">
        <v>30.784800000000001</v>
      </c>
      <c r="AG36">
        <v>45.147199999999998</v>
      </c>
      <c r="AH36">
        <v>119.194</v>
      </c>
      <c r="AI36">
        <v>17.146999999999998</v>
      </c>
      <c r="AJ36">
        <v>0</v>
      </c>
      <c r="AK36">
        <v>55.624499999999998</v>
      </c>
      <c r="AL36">
        <v>40.088999999999999</v>
      </c>
      <c r="AM36">
        <v>5.4608400000000001</v>
      </c>
      <c r="AN36">
        <v>0.54852000000000001</v>
      </c>
      <c r="AO36">
        <v>0</v>
      </c>
      <c r="AP36">
        <v>0.76859999999999995</v>
      </c>
      <c r="AQ36">
        <v>65.207999999999998</v>
      </c>
      <c r="AR36">
        <v>11.04</v>
      </c>
      <c r="AS36">
        <v>16.680479999999999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86.979084</v>
      </c>
      <c r="BA36">
        <f t="shared" si="1"/>
        <v>2957.359027</v>
      </c>
      <c r="BB36">
        <v>33</v>
      </c>
      <c r="BD36">
        <v>5.34</v>
      </c>
      <c r="BE36">
        <v>1.92</v>
      </c>
      <c r="BF36">
        <v>2.5499999999999998</v>
      </c>
      <c r="BG36">
        <v>1.79</v>
      </c>
      <c r="BH36">
        <v>9.44</v>
      </c>
      <c r="BI36">
        <v>1.34</v>
      </c>
      <c r="BJ36">
        <v>0.89</v>
      </c>
      <c r="BK36">
        <v>0.65</v>
      </c>
      <c r="BL36">
        <v>0.82</v>
      </c>
      <c r="BM36">
        <v>0.18</v>
      </c>
      <c r="BN36">
        <v>2.34</v>
      </c>
      <c r="BO36">
        <v>3.77</v>
      </c>
      <c r="BP36">
        <v>0.26</v>
      </c>
      <c r="BQ36">
        <v>2.0299999999999998</v>
      </c>
      <c r="BR36">
        <v>2.21</v>
      </c>
      <c r="BS36">
        <v>1.64</v>
      </c>
      <c r="BT36">
        <v>2.9693719999999999</v>
      </c>
      <c r="BU36">
        <v>1.342031</v>
      </c>
      <c r="BV36">
        <v>2.0619689999999999</v>
      </c>
      <c r="BW36">
        <v>1.9426559999999999</v>
      </c>
      <c r="BX36">
        <v>1.959376</v>
      </c>
      <c r="BY36">
        <v>2.6840619999999999</v>
      </c>
      <c r="BZ36">
        <v>1.3277159999999999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</v>
      </c>
      <c r="CL36">
        <v>1.9378120000000001</v>
      </c>
      <c r="CM36">
        <v>3.5120239999999998</v>
      </c>
      <c r="CN36">
        <v>3.5429620000000002</v>
      </c>
      <c r="CO36">
        <v>4.2945000000000002</v>
      </c>
      <c r="CP36">
        <v>4.2584999999999997</v>
      </c>
      <c r="CQ36">
        <v>3.4642300000000001</v>
      </c>
      <c r="CR36">
        <v>0.83592</v>
      </c>
      <c r="CS36">
        <v>2.79379</v>
      </c>
      <c r="CT36">
        <v>0.49992799999999998</v>
      </c>
      <c r="CU36">
        <v>1.2474000000000001</v>
      </c>
      <c r="CV36">
        <v>0.95479999999999998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86.979084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626.79650000000004</v>
      </c>
      <c r="M37">
        <v>92.92</v>
      </c>
      <c r="N37">
        <v>119.15625</v>
      </c>
      <c r="O37">
        <v>124.7899</v>
      </c>
      <c r="P37">
        <v>109.55289999999999</v>
      </c>
      <c r="Q37">
        <v>10.378399999999999</v>
      </c>
      <c r="R37">
        <v>41.7316</v>
      </c>
      <c r="S37">
        <v>25.606400000000001</v>
      </c>
      <c r="T37">
        <v>0.56000000000000005</v>
      </c>
      <c r="U37">
        <v>279.18</v>
      </c>
      <c r="V37">
        <v>18.1401</v>
      </c>
      <c r="W37">
        <v>32.170999999999999</v>
      </c>
      <c r="X37">
        <v>147.515625</v>
      </c>
      <c r="Y37">
        <v>0</v>
      </c>
      <c r="Z37">
        <v>7.15</v>
      </c>
      <c r="AA37">
        <v>3.7919999999999998</v>
      </c>
      <c r="AB37">
        <v>5.5519999999999996</v>
      </c>
      <c r="AC37">
        <v>0</v>
      </c>
      <c r="AD37">
        <v>28.296900000000001</v>
      </c>
      <c r="AE37">
        <v>34.022399999999998</v>
      </c>
      <c r="AF37">
        <v>18.288</v>
      </c>
      <c r="AG37">
        <v>45.147199999999998</v>
      </c>
      <c r="AH37">
        <v>96.527600000000007</v>
      </c>
      <c r="AI37">
        <v>5.2759999999999998</v>
      </c>
      <c r="AJ37">
        <v>0</v>
      </c>
      <c r="AK37">
        <v>55.624499999999998</v>
      </c>
      <c r="AL37">
        <v>40.088999999999999</v>
      </c>
      <c r="AM37">
        <v>0</v>
      </c>
      <c r="AN37">
        <v>0.54852000000000001</v>
      </c>
      <c r="AO37">
        <v>0</v>
      </c>
      <c r="AP37">
        <v>0.76859999999999995</v>
      </c>
      <c r="AQ37">
        <v>65.207999999999998</v>
      </c>
      <c r="AR37">
        <v>11.04</v>
      </c>
      <c r="AS37">
        <v>16.680479999999999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85.906155999999996</v>
      </c>
      <c r="BA37">
        <f t="shared" si="1"/>
        <v>2844.889830999999</v>
      </c>
      <c r="BB37">
        <v>34</v>
      </c>
      <c r="BD37">
        <v>5.34</v>
      </c>
      <c r="BE37">
        <v>1.92</v>
      </c>
      <c r="BF37">
        <v>2.57</v>
      </c>
      <c r="BG37">
        <v>1.79</v>
      </c>
      <c r="BH37">
        <v>9.44</v>
      </c>
      <c r="BI37">
        <v>1.34</v>
      </c>
      <c r="BJ37">
        <v>0.89</v>
      </c>
      <c r="BK37">
        <v>0.65</v>
      </c>
      <c r="BL37">
        <v>0.82</v>
      </c>
      <c r="BM37">
        <v>0.18</v>
      </c>
      <c r="BN37">
        <v>2.34</v>
      </c>
      <c r="BO37">
        <v>3.77</v>
      </c>
      <c r="BP37">
        <v>0.26</v>
      </c>
      <c r="BQ37">
        <v>2.0299999999999998</v>
      </c>
      <c r="BR37">
        <v>2.21</v>
      </c>
      <c r="BS37">
        <v>1.64</v>
      </c>
      <c r="BT37">
        <v>2.9693719999999999</v>
      </c>
      <c r="BU37">
        <v>1.342031</v>
      </c>
      <c r="BV37">
        <v>2.0619689999999999</v>
      </c>
      <c r="BW37">
        <v>1.9426559999999999</v>
      </c>
      <c r="BX37">
        <v>1.959376</v>
      </c>
      <c r="BY37">
        <v>2.6840619999999999</v>
      </c>
      <c r="BZ37">
        <v>1.3277159999999999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</v>
      </c>
      <c r="CL37">
        <v>1.9378120000000001</v>
      </c>
      <c r="CM37">
        <v>3.5120239999999998</v>
      </c>
      <c r="CN37">
        <v>3.5429620000000002</v>
      </c>
      <c r="CO37">
        <v>4.2945000000000002</v>
      </c>
      <c r="CP37">
        <v>4.2584999999999997</v>
      </c>
      <c r="CQ37">
        <v>3.4642300000000001</v>
      </c>
      <c r="CR37">
        <v>0.83592</v>
      </c>
      <c r="CS37">
        <v>2.79379</v>
      </c>
      <c r="CT37">
        <v>5.5199999999999999E-2</v>
      </c>
      <c r="CU37">
        <v>0.78120000000000001</v>
      </c>
      <c r="CV37">
        <v>0.77280000000000004</v>
      </c>
      <c r="CW37">
        <v>0.99528000000000005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85.906155999999996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626.79650000000004</v>
      </c>
      <c r="M38">
        <v>92.92</v>
      </c>
      <c r="N38">
        <v>119.15625</v>
      </c>
      <c r="O38">
        <v>124.7899</v>
      </c>
      <c r="P38">
        <v>109.55289999999999</v>
      </c>
      <c r="Q38">
        <v>10.378399999999999</v>
      </c>
      <c r="R38">
        <v>41.7316</v>
      </c>
      <c r="S38">
        <v>25.606400000000001</v>
      </c>
      <c r="T38">
        <v>0.56000000000000005</v>
      </c>
      <c r="U38">
        <v>279.18</v>
      </c>
      <c r="V38">
        <v>18.1401</v>
      </c>
      <c r="W38">
        <v>32.170999999999999</v>
      </c>
      <c r="X38">
        <v>147.515625</v>
      </c>
      <c r="Y38">
        <v>0</v>
      </c>
      <c r="Z38">
        <v>1.1000000000000001</v>
      </c>
      <c r="AA38">
        <v>0</v>
      </c>
      <c r="AB38">
        <v>2.7759999999999998</v>
      </c>
      <c r="AC38">
        <v>0</v>
      </c>
      <c r="AD38">
        <v>18.864599999999999</v>
      </c>
      <c r="AE38">
        <v>34.022399999999998</v>
      </c>
      <c r="AF38">
        <v>18.288</v>
      </c>
      <c r="AG38">
        <v>45.147199999999998</v>
      </c>
      <c r="AH38">
        <v>72.395700000000005</v>
      </c>
      <c r="AI38">
        <v>0</v>
      </c>
      <c r="AJ38">
        <v>0</v>
      </c>
      <c r="AK38">
        <v>55.624499999999998</v>
      </c>
      <c r="AL38">
        <v>12.782</v>
      </c>
      <c r="AM38">
        <v>0</v>
      </c>
      <c r="AN38">
        <v>0.54852000000000001</v>
      </c>
      <c r="AO38">
        <v>0</v>
      </c>
      <c r="AP38">
        <v>0.76859999999999995</v>
      </c>
      <c r="AQ38">
        <v>65.207999999999998</v>
      </c>
      <c r="AR38">
        <v>27.6</v>
      </c>
      <c r="AS38">
        <v>10.358040000000001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85.372355999999996</v>
      </c>
      <c r="BA38">
        <f t="shared" si="1"/>
        <v>2775.8283909999991</v>
      </c>
      <c r="BB38">
        <v>35</v>
      </c>
      <c r="BD38">
        <v>5.34</v>
      </c>
      <c r="BE38">
        <v>1.92</v>
      </c>
      <c r="BF38">
        <v>2.65</v>
      </c>
      <c r="BG38">
        <v>1.79</v>
      </c>
      <c r="BH38">
        <v>9.44</v>
      </c>
      <c r="BI38">
        <v>1.34</v>
      </c>
      <c r="BJ38">
        <v>0.89</v>
      </c>
      <c r="BK38">
        <v>0.65</v>
      </c>
      <c r="BL38">
        <v>0.82</v>
      </c>
      <c r="BM38">
        <v>0.18</v>
      </c>
      <c r="BN38">
        <v>2.34</v>
      </c>
      <c r="BO38">
        <v>3.77</v>
      </c>
      <c r="BP38">
        <v>0.26</v>
      </c>
      <c r="BQ38">
        <v>2.0299999999999998</v>
      </c>
      <c r="BR38">
        <v>2.21</v>
      </c>
      <c r="BS38">
        <v>1.64</v>
      </c>
      <c r="BT38">
        <v>2.9693719999999999</v>
      </c>
      <c r="BU38">
        <v>1.342031</v>
      </c>
      <c r="BV38">
        <v>2.0619689999999999</v>
      </c>
      <c r="BW38">
        <v>1.9426559999999999</v>
      </c>
      <c r="BX38">
        <v>1.959376</v>
      </c>
      <c r="BY38">
        <v>2.6840619999999999</v>
      </c>
      <c r="BZ38">
        <v>1.3277159999999999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</v>
      </c>
      <c r="CL38">
        <v>1.9378120000000001</v>
      </c>
      <c r="CM38">
        <v>3.5120239999999998</v>
      </c>
      <c r="CN38">
        <v>3.5429620000000002</v>
      </c>
      <c r="CO38">
        <v>4.2945000000000002</v>
      </c>
      <c r="CP38">
        <v>4.2584999999999997</v>
      </c>
      <c r="CQ38">
        <v>3.4642300000000001</v>
      </c>
      <c r="CR38">
        <v>0.83592</v>
      </c>
      <c r="CS38">
        <v>2.79379</v>
      </c>
      <c r="CT38">
        <v>0</v>
      </c>
      <c r="CU38">
        <v>0.4158</v>
      </c>
      <c r="CV38">
        <v>0.5796</v>
      </c>
      <c r="CW38">
        <v>0.99528000000000005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85.372355999999996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626.79650000000004</v>
      </c>
      <c r="M39">
        <v>92.92</v>
      </c>
      <c r="N39">
        <v>119.15625</v>
      </c>
      <c r="O39">
        <v>124.7899</v>
      </c>
      <c r="P39">
        <v>109.55289999999999</v>
      </c>
      <c r="Q39">
        <v>10.378399999999999</v>
      </c>
      <c r="R39">
        <v>41.7316</v>
      </c>
      <c r="S39">
        <v>25.606400000000001</v>
      </c>
      <c r="T39">
        <v>0.56000000000000005</v>
      </c>
      <c r="U39">
        <v>279.18</v>
      </c>
      <c r="V39">
        <v>18.1401</v>
      </c>
      <c r="W39">
        <v>33.245460000000001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9.4322999999999997</v>
      </c>
      <c r="AE39">
        <v>34.022399999999998</v>
      </c>
      <c r="AF39">
        <v>18.288</v>
      </c>
      <c r="AG39">
        <v>45.147199999999998</v>
      </c>
      <c r="AH39">
        <v>63.505000000000003</v>
      </c>
      <c r="AI39">
        <v>0</v>
      </c>
      <c r="AJ39">
        <v>0</v>
      </c>
      <c r="AK39">
        <v>55.624499999999998</v>
      </c>
      <c r="AL39">
        <v>2.5564</v>
      </c>
      <c r="AM39">
        <v>0</v>
      </c>
      <c r="AN39">
        <v>0.54852000000000001</v>
      </c>
      <c r="AO39">
        <v>0</v>
      </c>
      <c r="AP39">
        <v>0.76859999999999995</v>
      </c>
      <c r="AQ39">
        <v>65.207999999999998</v>
      </c>
      <c r="AR39">
        <v>27.6</v>
      </c>
      <c r="AS39">
        <v>10.358040000000001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85.244556000000003</v>
      </c>
      <c r="BA39">
        <f t="shared" si="1"/>
        <v>2744.3504509999998</v>
      </c>
      <c r="BB39">
        <v>36</v>
      </c>
      <c r="BD39">
        <v>5.34</v>
      </c>
      <c r="BE39">
        <v>1.92</v>
      </c>
      <c r="BF39">
        <v>2.66</v>
      </c>
      <c r="BG39">
        <v>1.79</v>
      </c>
      <c r="BH39">
        <v>9.44</v>
      </c>
      <c r="BI39">
        <v>1.34</v>
      </c>
      <c r="BJ39">
        <v>0.89</v>
      </c>
      <c r="BK39">
        <v>0.65</v>
      </c>
      <c r="BL39">
        <v>0.79</v>
      </c>
      <c r="BM39">
        <v>0.18</v>
      </c>
      <c r="BN39">
        <v>2.34</v>
      </c>
      <c r="BO39">
        <v>3.77</v>
      </c>
      <c r="BP39">
        <v>0.26</v>
      </c>
      <c r="BQ39">
        <v>2.0299999999999998</v>
      </c>
      <c r="BR39">
        <v>2.21</v>
      </c>
      <c r="BS39">
        <v>1.64</v>
      </c>
      <c r="BT39">
        <v>2.9693719999999999</v>
      </c>
      <c r="BU39">
        <v>1.342031</v>
      </c>
      <c r="BV39">
        <v>2.0619689999999999</v>
      </c>
      <c r="BW39">
        <v>1.9426559999999999</v>
      </c>
      <c r="BX39">
        <v>1.959376</v>
      </c>
      <c r="BY39">
        <v>2.6840619999999999</v>
      </c>
      <c r="BZ39">
        <v>1.3277159999999999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</v>
      </c>
      <c r="CL39">
        <v>1.9378120000000001</v>
      </c>
      <c r="CM39">
        <v>3.5120239999999998</v>
      </c>
      <c r="CN39">
        <v>3.5429620000000002</v>
      </c>
      <c r="CO39">
        <v>4.2945000000000002</v>
      </c>
      <c r="CP39">
        <v>4.2584999999999997</v>
      </c>
      <c r="CQ39">
        <v>3.4642300000000001</v>
      </c>
      <c r="CR39">
        <v>0.83592</v>
      </c>
      <c r="CS39">
        <v>2.79379</v>
      </c>
      <c r="CT39">
        <v>0</v>
      </c>
      <c r="CU39">
        <v>0.378</v>
      </c>
      <c r="CV39">
        <v>0.50960000000000005</v>
      </c>
      <c r="CW39">
        <v>0.99528000000000005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85.244556000000003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626.79650000000004</v>
      </c>
      <c r="M40">
        <v>92.92</v>
      </c>
      <c r="N40">
        <v>119.15625</v>
      </c>
      <c r="O40">
        <v>124.7899</v>
      </c>
      <c r="P40">
        <v>109.55289999999999</v>
      </c>
      <c r="Q40">
        <v>10.378399999999999</v>
      </c>
      <c r="R40">
        <v>41.7316</v>
      </c>
      <c r="S40">
        <v>25.606400000000001</v>
      </c>
      <c r="T40">
        <v>0.56000000000000005</v>
      </c>
      <c r="U40">
        <v>279.18</v>
      </c>
      <c r="V40">
        <v>18.1401</v>
      </c>
      <c r="W40">
        <v>33.384999999999998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9.4322999999999997</v>
      </c>
      <c r="AE40">
        <v>34.022399999999998</v>
      </c>
      <c r="AF40">
        <v>18.288</v>
      </c>
      <c r="AG40">
        <v>45.147199999999998</v>
      </c>
      <c r="AH40">
        <v>41.033999999999999</v>
      </c>
      <c r="AI40">
        <v>0</v>
      </c>
      <c r="AJ40">
        <v>0</v>
      </c>
      <c r="AK40">
        <v>55.624499999999998</v>
      </c>
      <c r="AL40">
        <v>2.5564</v>
      </c>
      <c r="AM40">
        <v>0</v>
      </c>
      <c r="AN40">
        <v>0.54852000000000001</v>
      </c>
      <c r="AO40">
        <v>0</v>
      </c>
      <c r="AP40">
        <v>0.76859999999999995</v>
      </c>
      <c r="AQ40">
        <v>65.207999999999998</v>
      </c>
      <c r="AR40">
        <v>11.04</v>
      </c>
      <c r="AS40">
        <v>10.358040000000001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84.684556000000001</v>
      </c>
      <c r="BA40">
        <f t="shared" si="1"/>
        <v>2704.898991</v>
      </c>
      <c r="BB40">
        <v>37</v>
      </c>
      <c r="BD40">
        <v>5.34</v>
      </c>
      <c r="BE40">
        <v>1.92</v>
      </c>
      <c r="BF40">
        <v>2.66</v>
      </c>
      <c r="BG40">
        <v>1.79</v>
      </c>
      <c r="BH40">
        <v>9.44</v>
      </c>
      <c r="BI40">
        <v>1.34</v>
      </c>
      <c r="BJ40">
        <v>0.89</v>
      </c>
      <c r="BK40">
        <v>0.65</v>
      </c>
      <c r="BL40">
        <v>0.79</v>
      </c>
      <c r="BM40">
        <v>0.18</v>
      </c>
      <c r="BN40">
        <v>2.34</v>
      </c>
      <c r="BO40">
        <v>3.77</v>
      </c>
      <c r="BP40">
        <v>0.26</v>
      </c>
      <c r="BQ40">
        <v>2.0299999999999998</v>
      </c>
      <c r="BR40">
        <v>2.21</v>
      </c>
      <c r="BS40">
        <v>1.64</v>
      </c>
      <c r="BT40">
        <v>2.9693719999999999</v>
      </c>
      <c r="BU40">
        <v>1.342031</v>
      </c>
      <c r="BV40">
        <v>2.0619689999999999</v>
      </c>
      <c r="BW40">
        <v>1.9426559999999999</v>
      </c>
      <c r="BX40">
        <v>1.959376</v>
      </c>
      <c r="BY40">
        <v>2.6840619999999999</v>
      </c>
      <c r="BZ40">
        <v>1.3277159999999999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</v>
      </c>
      <c r="CL40">
        <v>1.9378120000000001</v>
      </c>
      <c r="CM40">
        <v>3.5120239999999998</v>
      </c>
      <c r="CN40">
        <v>3.5429620000000002</v>
      </c>
      <c r="CO40">
        <v>4.2945000000000002</v>
      </c>
      <c r="CP40">
        <v>4.2584999999999997</v>
      </c>
      <c r="CQ40">
        <v>3.4642300000000001</v>
      </c>
      <c r="CR40">
        <v>0.83592</v>
      </c>
      <c r="CS40">
        <v>2.79379</v>
      </c>
      <c r="CT40">
        <v>0</v>
      </c>
      <c r="CU40">
        <v>0</v>
      </c>
      <c r="CV40">
        <v>0.3276</v>
      </c>
      <c r="CW40">
        <v>0.99528000000000005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84.684556000000001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626.79650000000004</v>
      </c>
      <c r="M41">
        <v>92.92</v>
      </c>
      <c r="N41">
        <v>119.15625</v>
      </c>
      <c r="O41">
        <v>124.7899</v>
      </c>
      <c r="P41">
        <v>109.55289999999999</v>
      </c>
      <c r="Q41">
        <v>10.378399999999999</v>
      </c>
      <c r="R41">
        <v>41.7316</v>
      </c>
      <c r="S41">
        <v>25.606400000000001</v>
      </c>
      <c r="T41">
        <v>0.56000000000000005</v>
      </c>
      <c r="U41">
        <v>279.18</v>
      </c>
      <c r="V41">
        <v>18.1401</v>
      </c>
      <c r="W41">
        <v>33.384999999999998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34.022399999999998</v>
      </c>
      <c r="AF41">
        <v>18.288</v>
      </c>
      <c r="AG41">
        <v>45.147199999999998</v>
      </c>
      <c r="AH41">
        <v>20.516999999999999</v>
      </c>
      <c r="AI41">
        <v>0</v>
      </c>
      <c r="AJ41">
        <v>0</v>
      </c>
      <c r="AK41">
        <v>55.624499999999998</v>
      </c>
      <c r="AL41">
        <v>2.5564</v>
      </c>
      <c r="AM41">
        <v>0</v>
      </c>
      <c r="AN41">
        <v>0.54852000000000001</v>
      </c>
      <c r="AO41">
        <v>0</v>
      </c>
      <c r="AP41">
        <v>0.76859999999999995</v>
      </c>
      <c r="AQ41">
        <v>65.207999999999998</v>
      </c>
      <c r="AR41">
        <v>11.04</v>
      </c>
      <c r="AS41">
        <v>10.358040000000001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84.662155999999996</v>
      </c>
      <c r="BA41">
        <f t="shared" si="1"/>
        <v>2674.9272909999995</v>
      </c>
      <c r="BB41">
        <v>38</v>
      </c>
      <c r="BD41">
        <v>5.34</v>
      </c>
      <c r="BE41">
        <v>1.92</v>
      </c>
      <c r="BF41">
        <v>2.73</v>
      </c>
      <c r="BG41">
        <v>1.79</v>
      </c>
      <c r="BH41">
        <v>9.44</v>
      </c>
      <c r="BI41">
        <v>1.34</v>
      </c>
      <c r="BJ41">
        <v>0.96</v>
      </c>
      <c r="BK41">
        <v>0.65</v>
      </c>
      <c r="BL41">
        <v>0.79</v>
      </c>
      <c r="BM41">
        <v>0.18</v>
      </c>
      <c r="BN41">
        <v>2.34</v>
      </c>
      <c r="BO41">
        <v>3.77</v>
      </c>
      <c r="BP41">
        <v>0.26</v>
      </c>
      <c r="BQ41">
        <v>2.0299999999999998</v>
      </c>
      <c r="BR41">
        <v>2.21</v>
      </c>
      <c r="BS41">
        <v>1.64</v>
      </c>
      <c r="BT41">
        <v>2.9693719999999999</v>
      </c>
      <c r="BU41">
        <v>1.342031</v>
      </c>
      <c r="BV41">
        <v>2.0619689999999999</v>
      </c>
      <c r="BW41">
        <v>1.9426559999999999</v>
      </c>
      <c r="BX41">
        <v>1.959376</v>
      </c>
      <c r="BY41">
        <v>2.6840619999999999</v>
      </c>
      <c r="BZ41">
        <v>1.3277159999999999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</v>
      </c>
      <c r="CL41">
        <v>1.9378120000000001</v>
      </c>
      <c r="CM41">
        <v>3.5120239999999998</v>
      </c>
      <c r="CN41">
        <v>3.5429620000000002</v>
      </c>
      <c r="CO41">
        <v>4.2945000000000002</v>
      </c>
      <c r="CP41">
        <v>4.2584999999999997</v>
      </c>
      <c r="CQ41">
        <v>3.4642300000000001</v>
      </c>
      <c r="CR41">
        <v>0.83592</v>
      </c>
      <c r="CS41">
        <v>2.79379</v>
      </c>
      <c r="CT41">
        <v>0</v>
      </c>
      <c r="CU41">
        <v>0</v>
      </c>
      <c r="CV41">
        <v>0.16520000000000001</v>
      </c>
      <c r="CW41">
        <v>0.99528000000000005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84.662155999999996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626.79650000000004</v>
      </c>
      <c r="M42">
        <v>92.92</v>
      </c>
      <c r="N42">
        <v>119.15625</v>
      </c>
      <c r="O42">
        <v>124.7899</v>
      </c>
      <c r="P42">
        <v>109.55289999999999</v>
      </c>
      <c r="Q42">
        <v>10.378399999999999</v>
      </c>
      <c r="R42">
        <v>41.7316</v>
      </c>
      <c r="S42">
        <v>25.606400000000001</v>
      </c>
      <c r="T42">
        <v>0.56000000000000005</v>
      </c>
      <c r="U42">
        <v>279.18</v>
      </c>
      <c r="V42">
        <v>18.1401</v>
      </c>
      <c r="W42">
        <v>33.384999999999998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22.858799999999999</v>
      </c>
      <c r="AF42">
        <v>18.288</v>
      </c>
      <c r="AG42">
        <v>45.147199999999998</v>
      </c>
      <c r="AH42">
        <v>20.516999999999999</v>
      </c>
      <c r="AI42">
        <v>0</v>
      </c>
      <c r="AJ42">
        <v>0</v>
      </c>
      <c r="AK42">
        <v>55.624499999999998</v>
      </c>
      <c r="AL42">
        <v>2.5564</v>
      </c>
      <c r="AM42">
        <v>0</v>
      </c>
      <c r="AN42">
        <v>0.54852000000000001</v>
      </c>
      <c r="AO42">
        <v>0</v>
      </c>
      <c r="AP42">
        <v>0.76859999999999995</v>
      </c>
      <c r="AQ42">
        <v>48.905999999999999</v>
      </c>
      <c r="AR42">
        <v>27.6</v>
      </c>
      <c r="AS42">
        <v>10.358040000000001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84.722155999999984</v>
      </c>
      <c r="BA42">
        <f t="shared" si="1"/>
        <v>2664.0816909999994</v>
      </c>
      <c r="BB42">
        <v>39</v>
      </c>
      <c r="BD42">
        <v>5.34</v>
      </c>
      <c r="BE42">
        <v>1.92</v>
      </c>
      <c r="BF42">
        <v>2.73</v>
      </c>
      <c r="BG42">
        <v>1.79</v>
      </c>
      <c r="BH42">
        <v>9.44</v>
      </c>
      <c r="BI42">
        <v>1.37</v>
      </c>
      <c r="BJ42">
        <v>0.99</v>
      </c>
      <c r="BK42">
        <v>0.65</v>
      </c>
      <c r="BL42">
        <v>0.79</v>
      </c>
      <c r="BM42">
        <v>0.18</v>
      </c>
      <c r="BN42">
        <v>2.34</v>
      </c>
      <c r="BO42">
        <v>3.77</v>
      </c>
      <c r="BP42">
        <v>0.26</v>
      </c>
      <c r="BQ42">
        <v>2.0299999999999998</v>
      </c>
      <c r="BR42">
        <v>2.21</v>
      </c>
      <c r="BS42">
        <v>1.64</v>
      </c>
      <c r="BT42">
        <v>2.9693719999999999</v>
      </c>
      <c r="BU42">
        <v>1.342031</v>
      </c>
      <c r="BV42">
        <v>2.0619689999999999</v>
      </c>
      <c r="BW42">
        <v>1.9426559999999999</v>
      </c>
      <c r="BX42">
        <v>1.959376</v>
      </c>
      <c r="BY42">
        <v>2.6840619999999999</v>
      </c>
      <c r="BZ42">
        <v>1.3277159999999999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</v>
      </c>
      <c r="CL42">
        <v>1.9378120000000001</v>
      </c>
      <c r="CM42">
        <v>3.5120239999999998</v>
      </c>
      <c r="CN42">
        <v>3.5429620000000002</v>
      </c>
      <c r="CO42">
        <v>4.2945000000000002</v>
      </c>
      <c r="CP42">
        <v>4.2584999999999997</v>
      </c>
      <c r="CQ42">
        <v>3.4642300000000001</v>
      </c>
      <c r="CR42">
        <v>0.83592</v>
      </c>
      <c r="CS42">
        <v>2.79379</v>
      </c>
      <c r="CT42">
        <v>0</v>
      </c>
      <c r="CU42">
        <v>0</v>
      </c>
      <c r="CV42">
        <v>0.16520000000000001</v>
      </c>
      <c r="CW42">
        <v>0.99528000000000005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84.722155999999984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626.79650000000004</v>
      </c>
      <c r="M43">
        <v>92.92</v>
      </c>
      <c r="N43">
        <v>119.15625</v>
      </c>
      <c r="O43">
        <v>124.7899</v>
      </c>
      <c r="P43">
        <v>109.55289999999999</v>
      </c>
      <c r="Q43">
        <v>10.378399999999999</v>
      </c>
      <c r="R43">
        <v>41.7316</v>
      </c>
      <c r="S43">
        <v>25.606400000000001</v>
      </c>
      <c r="T43">
        <v>0.56000000000000005</v>
      </c>
      <c r="U43">
        <v>282.80880000000002</v>
      </c>
      <c r="V43">
        <v>18.1401</v>
      </c>
      <c r="W43">
        <v>32.170999999999999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17.011199999999999</v>
      </c>
      <c r="AF43">
        <v>18.288</v>
      </c>
      <c r="AG43">
        <v>45.147199999999998</v>
      </c>
      <c r="AH43">
        <v>2.931</v>
      </c>
      <c r="AI43">
        <v>0</v>
      </c>
      <c r="AJ43">
        <v>0</v>
      </c>
      <c r="AK43">
        <v>55.624499999999998</v>
      </c>
      <c r="AL43">
        <v>2.5564</v>
      </c>
      <c r="AM43">
        <v>0</v>
      </c>
      <c r="AN43">
        <v>0.54852000000000001</v>
      </c>
      <c r="AO43">
        <v>0</v>
      </c>
      <c r="AP43">
        <v>0.76859999999999995</v>
      </c>
      <c r="AQ43">
        <v>32.603999999999999</v>
      </c>
      <c r="AR43">
        <v>27.6</v>
      </c>
      <c r="AS43">
        <v>16.680479999999999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84.57935599999999</v>
      </c>
      <c r="BA43">
        <f t="shared" si="1"/>
        <v>2632.9405309999993</v>
      </c>
      <c r="BB43">
        <v>40</v>
      </c>
      <c r="BD43">
        <v>5.34</v>
      </c>
      <c r="BE43">
        <v>1.92</v>
      </c>
      <c r="BF43">
        <v>2.73</v>
      </c>
      <c r="BG43">
        <v>1.79</v>
      </c>
      <c r="BH43">
        <v>9.44</v>
      </c>
      <c r="BI43">
        <v>1.37</v>
      </c>
      <c r="BJ43">
        <v>0.99</v>
      </c>
      <c r="BK43">
        <v>0.65</v>
      </c>
      <c r="BL43">
        <v>0.79</v>
      </c>
      <c r="BM43">
        <v>0.18</v>
      </c>
      <c r="BN43">
        <v>2.34</v>
      </c>
      <c r="BO43">
        <v>3.77</v>
      </c>
      <c r="BP43">
        <v>0.26</v>
      </c>
      <c r="BQ43">
        <v>2.0299999999999998</v>
      </c>
      <c r="BR43">
        <v>2.21</v>
      </c>
      <c r="BS43">
        <v>1.64</v>
      </c>
      <c r="BT43">
        <v>2.9693719999999999</v>
      </c>
      <c r="BU43">
        <v>1.342031</v>
      </c>
      <c r="BV43">
        <v>2.0619689999999999</v>
      </c>
      <c r="BW43">
        <v>1.9426559999999999</v>
      </c>
      <c r="BX43">
        <v>1.959376</v>
      </c>
      <c r="BY43">
        <v>2.6840619999999999</v>
      </c>
      <c r="BZ43">
        <v>1.3277159999999999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</v>
      </c>
      <c r="CL43">
        <v>1.9378120000000001</v>
      </c>
      <c r="CM43">
        <v>3.5120239999999998</v>
      </c>
      <c r="CN43">
        <v>3.5429620000000002</v>
      </c>
      <c r="CO43">
        <v>4.2945000000000002</v>
      </c>
      <c r="CP43">
        <v>4.2584999999999997</v>
      </c>
      <c r="CQ43">
        <v>3.4642300000000001</v>
      </c>
      <c r="CR43">
        <v>0.83592</v>
      </c>
      <c r="CS43">
        <v>2.79379</v>
      </c>
      <c r="CT43">
        <v>0</v>
      </c>
      <c r="CU43">
        <v>0</v>
      </c>
      <c r="CV43">
        <v>2.24E-2</v>
      </c>
      <c r="CW43">
        <v>0.99528000000000005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84.57935599999999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626.79650000000004</v>
      </c>
      <c r="M44">
        <v>92.92</v>
      </c>
      <c r="N44">
        <v>119.15625</v>
      </c>
      <c r="O44">
        <v>124.7899</v>
      </c>
      <c r="P44">
        <v>109.55289999999999</v>
      </c>
      <c r="Q44">
        <v>10.378399999999999</v>
      </c>
      <c r="R44">
        <v>41.7316</v>
      </c>
      <c r="S44">
        <v>25.606400000000001</v>
      </c>
      <c r="T44">
        <v>0.56000000000000005</v>
      </c>
      <c r="U44">
        <v>283.5</v>
      </c>
      <c r="V44">
        <v>18.1401</v>
      </c>
      <c r="W44">
        <v>32.170999999999999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18.288</v>
      </c>
      <c r="AG44">
        <v>45.147199999999998</v>
      </c>
      <c r="AH44">
        <v>0</v>
      </c>
      <c r="AI44">
        <v>0</v>
      </c>
      <c r="AJ44">
        <v>0</v>
      </c>
      <c r="AK44">
        <v>55.624499999999998</v>
      </c>
      <c r="AL44">
        <v>2.5564</v>
      </c>
      <c r="AM44">
        <v>0</v>
      </c>
      <c r="AN44">
        <v>0.54852000000000001</v>
      </c>
      <c r="AO44">
        <v>0</v>
      </c>
      <c r="AP44">
        <v>0.76859999999999995</v>
      </c>
      <c r="AQ44">
        <v>32.603999999999999</v>
      </c>
      <c r="AR44">
        <v>11.04</v>
      </c>
      <c r="AS44">
        <v>16.680479999999999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84.606955999999997</v>
      </c>
      <c r="BA44">
        <f t="shared" si="1"/>
        <v>2597.157130999999</v>
      </c>
      <c r="BB44">
        <v>41</v>
      </c>
      <c r="BD44">
        <v>5.34</v>
      </c>
      <c r="BE44">
        <v>1.92</v>
      </c>
      <c r="BF44">
        <v>2.73</v>
      </c>
      <c r="BG44">
        <v>1.79</v>
      </c>
      <c r="BH44">
        <v>9.44</v>
      </c>
      <c r="BI44">
        <v>1.4</v>
      </c>
      <c r="BJ44">
        <v>1.01</v>
      </c>
      <c r="BK44">
        <v>0.65</v>
      </c>
      <c r="BL44">
        <v>0.79</v>
      </c>
      <c r="BM44">
        <v>0.18</v>
      </c>
      <c r="BN44">
        <v>2.34</v>
      </c>
      <c r="BO44">
        <v>3.77</v>
      </c>
      <c r="BP44">
        <v>0.26</v>
      </c>
      <c r="BQ44">
        <v>2.0299999999999998</v>
      </c>
      <c r="BR44">
        <v>2.21</v>
      </c>
      <c r="BS44">
        <v>1.64</v>
      </c>
      <c r="BT44">
        <v>2.9693719999999999</v>
      </c>
      <c r="BU44">
        <v>1.342031</v>
      </c>
      <c r="BV44">
        <v>2.0619689999999999</v>
      </c>
      <c r="BW44">
        <v>1.9426559999999999</v>
      </c>
      <c r="BX44">
        <v>1.959376</v>
      </c>
      <c r="BY44">
        <v>2.6840619999999999</v>
      </c>
      <c r="BZ44">
        <v>1.3277159999999999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</v>
      </c>
      <c r="CL44">
        <v>1.9378120000000001</v>
      </c>
      <c r="CM44">
        <v>3.5120239999999998</v>
      </c>
      <c r="CN44">
        <v>3.5429620000000002</v>
      </c>
      <c r="CO44">
        <v>4.2945000000000002</v>
      </c>
      <c r="CP44">
        <v>4.2584999999999997</v>
      </c>
      <c r="CQ44">
        <v>3.4642300000000001</v>
      </c>
      <c r="CR44">
        <v>0.83592</v>
      </c>
      <c r="CS44">
        <v>2.79379</v>
      </c>
      <c r="CT44">
        <v>0</v>
      </c>
      <c r="CU44">
        <v>0</v>
      </c>
      <c r="CV44">
        <v>0</v>
      </c>
      <c r="CW44">
        <v>0.99528000000000005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84.606955999999997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626.79650000000004</v>
      </c>
      <c r="M45">
        <v>92.92</v>
      </c>
      <c r="N45">
        <v>119.15625</v>
      </c>
      <c r="O45">
        <v>124.7899</v>
      </c>
      <c r="P45">
        <v>109.55289999999999</v>
      </c>
      <c r="Q45">
        <v>10.378399999999999</v>
      </c>
      <c r="R45">
        <v>41.7316</v>
      </c>
      <c r="S45">
        <v>25.606400000000001</v>
      </c>
      <c r="T45">
        <v>0.56000000000000005</v>
      </c>
      <c r="U45">
        <v>283.5</v>
      </c>
      <c r="V45">
        <v>18.1401</v>
      </c>
      <c r="W45">
        <v>32.170999999999999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18.288</v>
      </c>
      <c r="AG45">
        <v>45.147199999999998</v>
      </c>
      <c r="AH45">
        <v>0</v>
      </c>
      <c r="AI45">
        <v>0</v>
      </c>
      <c r="AJ45">
        <v>0</v>
      </c>
      <c r="AK45">
        <v>55.624499999999998</v>
      </c>
      <c r="AL45">
        <v>2.5564</v>
      </c>
      <c r="AM45">
        <v>0</v>
      </c>
      <c r="AN45">
        <v>0.54852000000000001</v>
      </c>
      <c r="AO45">
        <v>0</v>
      </c>
      <c r="AP45">
        <v>0.76859999999999995</v>
      </c>
      <c r="AQ45">
        <v>15.84</v>
      </c>
      <c r="AR45">
        <v>11.04</v>
      </c>
      <c r="AS45">
        <v>16.680479999999999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84.646955999999989</v>
      </c>
      <c r="BA45">
        <f t="shared" si="1"/>
        <v>2580.4331309999993</v>
      </c>
      <c r="BB45">
        <v>42</v>
      </c>
      <c r="BD45">
        <v>5.34</v>
      </c>
      <c r="BE45">
        <v>1.92</v>
      </c>
      <c r="BF45">
        <v>2.73</v>
      </c>
      <c r="BG45">
        <v>1.79</v>
      </c>
      <c r="BH45">
        <v>9.44</v>
      </c>
      <c r="BI45">
        <v>1.4</v>
      </c>
      <c r="BJ45">
        <v>1.01</v>
      </c>
      <c r="BK45">
        <v>0.65</v>
      </c>
      <c r="BL45">
        <v>0.83</v>
      </c>
      <c r="BM45">
        <v>0.18</v>
      </c>
      <c r="BN45">
        <v>2.34</v>
      </c>
      <c r="BO45">
        <v>3.77</v>
      </c>
      <c r="BP45">
        <v>0.26</v>
      </c>
      <c r="BQ45">
        <v>2.0299999999999998</v>
      </c>
      <c r="BR45">
        <v>2.21</v>
      </c>
      <c r="BS45">
        <v>1.64</v>
      </c>
      <c r="BT45">
        <v>2.9693719999999999</v>
      </c>
      <c r="BU45">
        <v>1.342031</v>
      </c>
      <c r="BV45">
        <v>2.0619689999999999</v>
      </c>
      <c r="BW45">
        <v>1.9426559999999999</v>
      </c>
      <c r="BX45">
        <v>1.959376</v>
      </c>
      <c r="BY45">
        <v>2.6840619999999999</v>
      </c>
      <c r="BZ45">
        <v>1.3277159999999999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</v>
      </c>
      <c r="CL45">
        <v>1.9378120000000001</v>
      </c>
      <c r="CM45">
        <v>3.5120239999999998</v>
      </c>
      <c r="CN45">
        <v>3.5429620000000002</v>
      </c>
      <c r="CO45">
        <v>4.2945000000000002</v>
      </c>
      <c r="CP45">
        <v>4.2584999999999997</v>
      </c>
      <c r="CQ45">
        <v>3.4642300000000001</v>
      </c>
      <c r="CR45">
        <v>0.83592</v>
      </c>
      <c r="CS45">
        <v>2.79379</v>
      </c>
      <c r="CT45">
        <v>0</v>
      </c>
      <c r="CU45">
        <v>0</v>
      </c>
      <c r="CV45">
        <v>0</v>
      </c>
      <c r="CW45">
        <v>0.99528000000000005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84.646955999999989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626.79650000000004</v>
      </c>
      <c r="M46">
        <v>92.92</v>
      </c>
      <c r="N46">
        <v>119.15625</v>
      </c>
      <c r="O46">
        <v>124.7899</v>
      </c>
      <c r="P46">
        <v>109.55289999999999</v>
      </c>
      <c r="Q46">
        <v>10.378399999999999</v>
      </c>
      <c r="R46">
        <v>41.7316</v>
      </c>
      <c r="S46">
        <v>25.606400000000001</v>
      </c>
      <c r="T46">
        <v>0.56000000000000005</v>
      </c>
      <c r="U46">
        <v>283.5</v>
      </c>
      <c r="V46">
        <v>18.1401</v>
      </c>
      <c r="W46">
        <v>32.170999999999999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18.288</v>
      </c>
      <c r="AG46">
        <v>45.147199999999998</v>
      </c>
      <c r="AH46">
        <v>0</v>
      </c>
      <c r="AI46">
        <v>0</v>
      </c>
      <c r="AJ46">
        <v>0</v>
      </c>
      <c r="AK46">
        <v>55.624499999999998</v>
      </c>
      <c r="AL46">
        <v>2.5564</v>
      </c>
      <c r="AM46">
        <v>0</v>
      </c>
      <c r="AN46">
        <v>0.54852000000000001</v>
      </c>
      <c r="AO46">
        <v>0</v>
      </c>
      <c r="AP46">
        <v>0.76859999999999995</v>
      </c>
      <c r="AQ46">
        <v>0</v>
      </c>
      <c r="AR46">
        <v>6.6239999999999997</v>
      </c>
      <c r="AS46">
        <v>16.680479999999999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84.656955999999994</v>
      </c>
      <c r="BA46">
        <f t="shared" si="1"/>
        <v>2560.1871309999988</v>
      </c>
      <c r="BB46">
        <v>43</v>
      </c>
      <c r="BD46">
        <v>5.34</v>
      </c>
      <c r="BE46">
        <v>1.92</v>
      </c>
      <c r="BF46">
        <v>2.73</v>
      </c>
      <c r="BG46">
        <v>1.79</v>
      </c>
      <c r="BH46">
        <v>9.44</v>
      </c>
      <c r="BI46">
        <v>1.4</v>
      </c>
      <c r="BJ46">
        <v>1.01</v>
      </c>
      <c r="BK46">
        <v>0.65</v>
      </c>
      <c r="BL46">
        <v>0.84</v>
      </c>
      <c r="BM46">
        <v>0.18</v>
      </c>
      <c r="BN46">
        <v>2.34</v>
      </c>
      <c r="BO46">
        <v>3.77</v>
      </c>
      <c r="BP46">
        <v>0.26</v>
      </c>
      <c r="BQ46">
        <v>2.0299999999999998</v>
      </c>
      <c r="BR46">
        <v>2.21</v>
      </c>
      <c r="BS46">
        <v>1.64</v>
      </c>
      <c r="BT46">
        <v>2.9693719999999999</v>
      </c>
      <c r="BU46">
        <v>1.342031</v>
      </c>
      <c r="BV46">
        <v>2.0619689999999999</v>
      </c>
      <c r="BW46">
        <v>1.9426559999999999</v>
      </c>
      <c r="BX46">
        <v>1.959376</v>
      </c>
      <c r="BY46">
        <v>2.6840619999999999</v>
      </c>
      <c r="BZ46">
        <v>1.3277159999999999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</v>
      </c>
      <c r="CL46">
        <v>1.9378120000000001</v>
      </c>
      <c r="CM46">
        <v>3.5120239999999998</v>
      </c>
      <c r="CN46">
        <v>3.5429620000000002</v>
      </c>
      <c r="CO46">
        <v>4.2945000000000002</v>
      </c>
      <c r="CP46">
        <v>4.2584999999999997</v>
      </c>
      <c r="CQ46">
        <v>3.4642300000000001</v>
      </c>
      <c r="CR46">
        <v>0.83592</v>
      </c>
      <c r="CS46">
        <v>2.79379</v>
      </c>
      <c r="CT46">
        <v>0</v>
      </c>
      <c r="CU46">
        <v>0</v>
      </c>
      <c r="CV46">
        <v>0</v>
      </c>
      <c r="CW46">
        <v>0.99528000000000005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84.656955999999994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626.79650000000004</v>
      </c>
      <c r="M47">
        <v>92.92</v>
      </c>
      <c r="N47">
        <v>119.15625</v>
      </c>
      <c r="O47">
        <v>124.7899</v>
      </c>
      <c r="P47">
        <v>109.55289999999999</v>
      </c>
      <c r="Q47">
        <v>10.378399999999999</v>
      </c>
      <c r="R47">
        <v>41.7316</v>
      </c>
      <c r="S47">
        <v>25.606400000000001</v>
      </c>
      <c r="T47">
        <v>0.56000000000000005</v>
      </c>
      <c r="U47">
        <v>283.5</v>
      </c>
      <c r="V47">
        <v>18.1401</v>
      </c>
      <c r="W47">
        <v>32.170999999999999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45.147199999999998</v>
      </c>
      <c r="AH47">
        <v>0</v>
      </c>
      <c r="AI47">
        <v>0</v>
      </c>
      <c r="AJ47">
        <v>0</v>
      </c>
      <c r="AK47">
        <v>55.624499999999998</v>
      </c>
      <c r="AL47">
        <v>2.5564</v>
      </c>
      <c r="AM47">
        <v>0</v>
      </c>
      <c r="AN47">
        <v>0.54852000000000001</v>
      </c>
      <c r="AO47">
        <v>0</v>
      </c>
      <c r="AP47">
        <v>0.76859999999999995</v>
      </c>
      <c r="AQ47">
        <v>0</v>
      </c>
      <c r="AR47">
        <v>6.6239999999999997</v>
      </c>
      <c r="AS47">
        <v>10.358040000000001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84.656955999999994</v>
      </c>
      <c r="BA47">
        <f t="shared" si="1"/>
        <v>2544.7206909999986</v>
      </c>
      <c r="BB47">
        <v>44</v>
      </c>
      <c r="BD47">
        <v>5.34</v>
      </c>
      <c r="BE47">
        <v>1.92</v>
      </c>
      <c r="BF47">
        <v>2.73</v>
      </c>
      <c r="BG47">
        <v>1.79</v>
      </c>
      <c r="BH47">
        <v>9.44</v>
      </c>
      <c r="BI47">
        <v>1.4</v>
      </c>
      <c r="BJ47">
        <v>1.01</v>
      </c>
      <c r="BK47">
        <v>0.65</v>
      </c>
      <c r="BL47">
        <v>0.84</v>
      </c>
      <c r="BM47">
        <v>0.18</v>
      </c>
      <c r="BN47">
        <v>2.34</v>
      </c>
      <c r="BO47">
        <v>3.77</v>
      </c>
      <c r="BP47">
        <v>0.26</v>
      </c>
      <c r="BQ47">
        <v>2.0299999999999998</v>
      </c>
      <c r="BR47">
        <v>2.21</v>
      </c>
      <c r="BS47">
        <v>1.64</v>
      </c>
      <c r="BT47">
        <v>2.9693719999999999</v>
      </c>
      <c r="BU47">
        <v>1.342031</v>
      </c>
      <c r="BV47">
        <v>2.0619689999999999</v>
      </c>
      <c r="BW47">
        <v>1.9426559999999999</v>
      </c>
      <c r="BX47">
        <v>1.959376</v>
      </c>
      <c r="BY47">
        <v>2.6840619999999999</v>
      </c>
      <c r="BZ47">
        <v>1.3277159999999999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</v>
      </c>
      <c r="CL47">
        <v>1.9378120000000001</v>
      </c>
      <c r="CM47">
        <v>3.5120239999999998</v>
      </c>
      <c r="CN47">
        <v>3.5429620000000002</v>
      </c>
      <c r="CO47">
        <v>4.2945000000000002</v>
      </c>
      <c r="CP47">
        <v>4.2584999999999997</v>
      </c>
      <c r="CQ47">
        <v>3.4642300000000001</v>
      </c>
      <c r="CR47">
        <v>0.83592</v>
      </c>
      <c r="CS47">
        <v>2.79379</v>
      </c>
      <c r="CT47">
        <v>0</v>
      </c>
      <c r="CU47">
        <v>0</v>
      </c>
      <c r="CV47">
        <v>0</v>
      </c>
      <c r="CW47">
        <v>0.99528000000000005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84.656955999999994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626.79650000000004</v>
      </c>
      <c r="M48">
        <v>92.92</v>
      </c>
      <c r="N48">
        <v>119.15625</v>
      </c>
      <c r="O48">
        <v>124.7899</v>
      </c>
      <c r="P48">
        <v>109.55289999999999</v>
      </c>
      <c r="Q48">
        <v>10.378399999999999</v>
      </c>
      <c r="R48">
        <v>41.7316</v>
      </c>
      <c r="S48">
        <v>25.606400000000001</v>
      </c>
      <c r="T48">
        <v>0.56000000000000005</v>
      </c>
      <c r="U48">
        <v>283.5</v>
      </c>
      <c r="V48">
        <v>18.1401</v>
      </c>
      <c r="W48">
        <v>32.170999999999999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45.147199999999998</v>
      </c>
      <c r="AH48">
        <v>0</v>
      </c>
      <c r="AI48">
        <v>0</v>
      </c>
      <c r="AJ48">
        <v>0</v>
      </c>
      <c r="AK48">
        <v>55.624499999999998</v>
      </c>
      <c r="AL48">
        <v>2.5564</v>
      </c>
      <c r="AM48">
        <v>0</v>
      </c>
      <c r="AN48">
        <v>0.54852000000000001</v>
      </c>
      <c r="AO48">
        <v>0</v>
      </c>
      <c r="AP48">
        <v>0.76859999999999995</v>
      </c>
      <c r="AQ48">
        <v>0</v>
      </c>
      <c r="AR48">
        <v>6.6239999999999997</v>
      </c>
      <c r="AS48">
        <v>10.358040000000001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84.656955999999994</v>
      </c>
      <c r="BA48">
        <f t="shared" si="1"/>
        <v>2544.7206909999986</v>
      </c>
      <c r="BB48">
        <v>45</v>
      </c>
      <c r="BD48">
        <v>5.34</v>
      </c>
      <c r="BE48">
        <v>1.92</v>
      </c>
      <c r="BF48">
        <v>2.73</v>
      </c>
      <c r="BG48">
        <v>1.79</v>
      </c>
      <c r="BH48">
        <v>9.44</v>
      </c>
      <c r="BI48">
        <v>1.4</v>
      </c>
      <c r="BJ48">
        <v>1.01</v>
      </c>
      <c r="BK48">
        <v>0.65</v>
      </c>
      <c r="BL48">
        <v>0.84</v>
      </c>
      <c r="BM48">
        <v>0.18</v>
      </c>
      <c r="BN48">
        <v>2.34</v>
      </c>
      <c r="BO48">
        <v>3.77</v>
      </c>
      <c r="BP48">
        <v>0.26</v>
      </c>
      <c r="BQ48">
        <v>2.0299999999999998</v>
      </c>
      <c r="BR48">
        <v>2.21</v>
      </c>
      <c r="BS48">
        <v>1.64</v>
      </c>
      <c r="BT48">
        <v>2.9693719999999999</v>
      </c>
      <c r="BU48">
        <v>1.342031</v>
      </c>
      <c r="BV48">
        <v>2.0619689999999999</v>
      </c>
      <c r="BW48">
        <v>1.9426559999999999</v>
      </c>
      <c r="BX48">
        <v>1.959376</v>
      </c>
      <c r="BY48">
        <v>2.6840619999999999</v>
      </c>
      <c r="BZ48">
        <v>1.3277159999999999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</v>
      </c>
      <c r="CL48">
        <v>1.9378120000000001</v>
      </c>
      <c r="CM48">
        <v>3.5120239999999998</v>
      </c>
      <c r="CN48">
        <v>3.5429620000000002</v>
      </c>
      <c r="CO48">
        <v>4.2945000000000002</v>
      </c>
      <c r="CP48">
        <v>4.2584999999999997</v>
      </c>
      <c r="CQ48">
        <v>3.4642300000000001</v>
      </c>
      <c r="CR48">
        <v>0.83592</v>
      </c>
      <c r="CS48">
        <v>2.79379</v>
      </c>
      <c r="CT48">
        <v>0</v>
      </c>
      <c r="CU48">
        <v>0</v>
      </c>
      <c r="CV48">
        <v>0</v>
      </c>
      <c r="CW48">
        <v>0.99528000000000005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84.656955999999994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626.79650000000004</v>
      </c>
      <c r="M49">
        <v>92.92</v>
      </c>
      <c r="N49">
        <v>119.15625</v>
      </c>
      <c r="O49">
        <v>124.7899</v>
      </c>
      <c r="P49">
        <v>109.55289999999999</v>
      </c>
      <c r="Q49">
        <v>10.378399999999999</v>
      </c>
      <c r="R49">
        <v>41.7316</v>
      </c>
      <c r="S49">
        <v>25.606400000000001</v>
      </c>
      <c r="T49">
        <v>0.56000000000000005</v>
      </c>
      <c r="U49">
        <v>283.5</v>
      </c>
      <c r="V49">
        <v>18.1401</v>
      </c>
      <c r="W49">
        <v>32.170999999999999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45.147199999999998</v>
      </c>
      <c r="AH49">
        <v>0</v>
      </c>
      <c r="AI49">
        <v>0</v>
      </c>
      <c r="AJ49">
        <v>0</v>
      </c>
      <c r="AK49">
        <v>55.624499999999998</v>
      </c>
      <c r="AL49">
        <v>2.5564</v>
      </c>
      <c r="AM49">
        <v>0</v>
      </c>
      <c r="AN49">
        <v>0.54852000000000001</v>
      </c>
      <c r="AO49">
        <v>0</v>
      </c>
      <c r="AP49">
        <v>0.76859999999999995</v>
      </c>
      <c r="AQ49">
        <v>0</v>
      </c>
      <c r="AR49">
        <v>6.6239999999999997</v>
      </c>
      <c r="AS49">
        <v>10.358040000000001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84.556955999999985</v>
      </c>
      <c r="BA49">
        <f t="shared" si="1"/>
        <v>2544.6206909999987</v>
      </c>
      <c r="BB49">
        <v>46</v>
      </c>
      <c r="BD49">
        <v>5.34</v>
      </c>
      <c r="BE49">
        <v>1.92</v>
      </c>
      <c r="BF49">
        <v>2.73</v>
      </c>
      <c r="BG49">
        <v>1.79</v>
      </c>
      <c r="BH49">
        <v>9.44</v>
      </c>
      <c r="BI49">
        <v>1.4</v>
      </c>
      <c r="BJ49">
        <v>0.91</v>
      </c>
      <c r="BK49">
        <v>0.65</v>
      </c>
      <c r="BL49">
        <v>0.84</v>
      </c>
      <c r="BM49">
        <v>0.18</v>
      </c>
      <c r="BN49">
        <v>2.34</v>
      </c>
      <c r="BO49">
        <v>3.77</v>
      </c>
      <c r="BP49">
        <v>0.26</v>
      </c>
      <c r="BQ49">
        <v>2.0299999999999998</v>
      </c>
      <c r="BR49">
        <v>2.21</v>
      </c>
      <c r="BS49">
        <v>1.64</v>
      </c>
      <c r="BT49">
        <v>2.9693719999999999</v>
      </c>
      <c r="BU49">
        <v>1.342031</v>
      </c>
      <c r="BV49">
        <v>2.0619689999999999</v>
      </c>
      <c r="BW49">
        <v>1.9426559999999999</v>
      </c>
      <c r="BX49">
        <v>1.959376</v>
      </c>
      <c r="BY49">
        <v>2.6840619999999999</v>
      </c>
      <c r="BZ49">
        <v>1.3277159999999999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</v>
      </c>
      <c r="CL49">
        <v>1.9378120000000001</v>
      </c>
      <c r="CM49">
        <v>3.5120239999999998</v>
      </c>
      <c r="CN49">
        <v>3.5429620000000002</v>
      </c>
      <c r="CO49">
        <v>4.2945000000000002</v>
      </c>
      <c r="CP49">
        <v>4.2584999999999997</v>
      </c>
      <c r="CQ49">
        <v>3.4642300000000001</v>
      </c>
      <c r="CR49">
        <v>0.83592</v>
      </c>
      <c r="CS49">
        <v>2.79379</v>
      </c>
      <c r="CT49">
        <v>0</v>
      </c>
      <c r="CU49">
        <v>0</v>
      </c>
      <c r="CV49">
        <v>0</v>
      </c>
      <c r="CW49">
        <v>0.99528000000000005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84.556955999999985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626.79650000000004</v>
      </c>
      <c r="M50">
        <v>92.92</v>
      </c>
      <c r="N50">
        <v>119.15625</v>
      </c>
      <c r="O50">
        <v>124.7899</v>
      </c>
      <c r="P50">
        <v>109.55289999999999</v>
      </c>
      <c r="Q50">
        <v>10.378399999999999</v>
      </c>
      <c r="R50">
        <v>41.7316</v>
      </c>
      <c r="S50">
        <v>25.606400000000001</v>
      </c>
      <c r="T50">
        <v>0.56000000000000005</v>
      </c>
      <c r="U50">
        <v>283.5</v>
      </c>
      <c r="V50">
        <v>18.1401</v>
      </c>
      <c r="W50">
        <v>32.170999999999999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45.147199999999998</v>
      </c>
      <c r="AH50">
        <v>0</v>
      </c>
      <c r="AI50">
        <v>0</v>
      </c>
      <c r="AJ50">
        <v>0</v>
      </c>
      <c r="AK50">
        <v>55.624499999999998</v>
      </c>
      <c r="AL50">
        <v>2.5564</v>
      </c>
      <c r="AM50">
        <v>0</v>
      </c>
      <c r="AN50">
        <v>0.54852000000000001</v>
      </c>
      <c r="AO50">
        <v>0</v>
      </c>
      <c r="AP50">
        <v>0.76859999999999995</v>
      </c>
      <c r="AQ50">
        <v>0</v>
      </c>
      <c r="AR50">
        <v>6.6239999999999997</v>
      </c>
      <c r="AS50">
        <v>10.358040000000001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84.556955999999985</v>
      </c>
      <c r="BA50">
        <f t="shared" si="1"/>
        <v>2544.6206909999987</v>
      </c>
      <c r="BB50">
        <v>47</v>
      </c>
      <c r="BD50">
        <v>5.34</v>
      </c>
      <c r="BE50">
        <v>1.92</v>
      </c>
      <c r="BF50">
        <v>2.73</v>
      </c>
      <c r="BG50">
        <v>1.79</v>
      </c>
      <c r="BH50">
        <v>9.44</v>
      </c>
      <c r="BI50">
        <v>1.4</v>
      </c>
      <c r="BJ50">
        <v>0.91</v>
      </c>
      <c r="BK50">
        <v>0.65</v>
      </c>
      <c r="BL50">
        <v>0.84</v>
      </c>
      <c r="BM50">
        <v>0.18</v>
      </c>
      <c r="BN50">
        <v>2.34</v>
      </c>
      <c r="BO50">
        <v>3.77</v>
      </c>
      <c r="BP50">
        <v>0.26</v>
      </c>
      <c r="BQ50">
        <v>2.0299999999999998</v>
      </c>
      <c r="BR50">
        <v>2.21</v>
      </c>
      <c r="BS50">
        <v>1.64</v>
      </c>
      <c r="BT50">
        <v>2.9693719999999999</v>
      </c>
      <c r="BU50">
        <v>1.342031</v>
      </c>
      <c r="BV50">
        <v>2.0619689999999999</v>
      </c>
      <c r="BW50">
        <v>1.9426559999999999</v>
      </c>
      <c r="BX50">
        <v>1.959376</v>
      </c>
      <c r="BY50">
        <v>2.6840619999999999</v>
      </c>
      <c r="BZ50">
        <v>1.3277159999999999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</v>
      </c>
      <c r="CL50">
        <v>1.9378120000000001</v>
      </c>
      <c r="CM50">
        <v>3.5120239999999998</v>
      </c>
      <c r="CN50">
        <v>3.5429620000000002</v>
      </c>
      <c r="CO50">
        <v>4.2945000000000002</v>
      </c>
      <c r="CP50">
        <v>4.2584999999999997</v>
      </c>
      <c r="CQ50">
        <v>3.4642300000000001</v>
      </c>
      <c r="CR50">
        <v>0.83592</v>
      </c>
      <c r="CS50">
        <v>2.79379</v>
      </c>
      <c r="CT50">
        <v>0</v>
      </c>
      <c r="CU50">
        <v>0</v>
      </c>
      <c r="CV50">
        <v>0</v>
      </c>
      <c r="CW50">
        <v>0.99528000000000005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84.556955999999985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625.63790800000004</v>
      </c>
      <c r="L51">
        <v>617.79650000000004</v>
      </c>
      <c r="M51">
        <v>92.92</v>
      </c>
      <c r="N51">
        <v>119.15625</v>
      </c>
      <c r="O51">
        <v>124.7899</v>
      </c>
      <c r="P51">
        <v>109.55289999999999</v>
      </c>
      <c r="Q51">
        <v>10.378399999999999</v>
      </c>
      <c r="R51">
        <v>41.7316</v>
      </c>
      <c r="S51">
        <v>25.606400000000001</v>
      </c>
      <c r="T51">
        <v>0.56000000000000005</v>
      </c>
      <c r="U51">
        <v>293.625</v>
      </c>
      <c r="V51">
        <v>18.1401</v>
      </c>
      <c r="W51">
        <v>32.170999999999999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45.147199999999998</v>
      </c>
      <c r="AH51">
        <v>0</v>
      </c>
      <c r="AI51">
        <v>0</v>
      </c>
      <c r="AJ51">
        <v>0</v>
      </c>
      <c r="AK51">
        <v>55.624499999999998</v>
      </c>
      <c r="AL51">
        <v>2.5564</v>
      </c>
      <c r="AM51">
        <v>0</v>
      </c>
      <c r="AN51">
        <v>0.54852000000000001</v>
      </c>
      <c r="AO51">
        <v>0</v>
      </c>
      <c r="AP51">
        <v>0.76859999999999995</v>
      </c>
      <c r="AQ51">
        <v>0</v>
      </c>
      <c r="AR51">
        <v>11.04</v>
      </c>
      <c r="AS51">
        <v>10.358040000000001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84.506955999999988</v>
      </c>
      <c r="BA51">
        <f t="shared" si="1"/>
        <v>2490.5233989999997</v>
      </c>
      <c r="BB51">
        <v>48</v>
      </c>
      <c r="BD51">
        <v>5.34</v>
      </c>
      <c r="BE51">
        <v>1.92</v>
      </c>
      <c r="BF51">
        <v>2.73</v>
      </c>
      <c r="BG51">
        <v>1.79</v>
      </c>
      <c r="BH51">
        <v>9.44</v>
      </c>
      <c r="BI51">
        <v>1.4</v>
      </c>
      <c r="BJ51">
        <v>0.91</v>
      </c>
      <c r="BK51">
        <v>0.65</v>
      </c>
      <c r="BL51">
        <v>0.79</v>
      </c>
      <c r="BM51">
        <v>0.18</v>
      </c>
      <c r="BN51">
        <v>2.34</v>
      </c>
      <c r="BO51">
        <v>3.77</v>
      </c>
      <c r="BP51">
        <v>0.26</v>
      </c>
      <c r="BQ51">
        <v>2.0299999999999998</v>
      </c>
      <c r="BR51">
        <v>2.21</v>
      </c>
      <c r="BS51">
        <v>1.64</v>
      </c>
      <c r="BT51">
        <v>2.9693719999999999</v>
      </c>
      <c r="BU51">
        <v>1.342031</v>
      </c>
      <c r="BV51">
        <v>2.0619689999999999</v>
      </c>
      <c r="BW51">
        <v>1.9426559999999999</v>
      </c>
      <c r="BX51">
        <v>1.959376</v>
      </c>
      <c r="BY51">
        <v>2.6840619999999999</v>
      </c>
      <c r="BZ51">
        <v>1.3277159999999999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</v>
      </c>
      <c r="CL51">
        <v>1.9378120000000001</v>
      </c>
      <c r="CM51">
        <v>3.5120239999999998</v>
      </c>
      <c r="CN51">
        <v>3.5429620000000002</v>
      </c>
      <c r="CO51">
        <v>4.2945000000000002</v>
      </c>
      <c r="CP51">
        <v>4.2584999999999997</v>
      </c>
      <c r="CQ51">
        <v>3.4642300000000001</v>
      </c>
      <c r="CR51">
        <v>0.83592</v>
      </c>
      <c r="CS51">
        <v>2.79379</v>
      </c>
      <c r="CT51">
        <v>0</v>
      </c>
      <c r="CU51">
        <v>0</v>
      </c>
      <c r="CV51">
        <v>0</v>
      </c>
      <c r="CW51">
        <v>0.99528000000000005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84.506955999999988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622.05349999999999</v>
      </c>
      <c r="L52">
        <v>617.79650000000004</v>
      </c>
      <c r="M52">
        <v>92.92</v>
      </c>
      <c r="N52">
        <v>119.15625</v>
      </c>
      <c r="O52">
        <v>124.7899</v>
      </c>
      <c r="P52">
        <v>109.55289999999999</v>
      </c>
      <c r="Q52">
        <v>10.378399999999999</v>
      </c>
      <c r="R52">
        <v>41.7316</v>
      </c>
      <c r="S52">
        <v>25.606400000000001</v>
      </c>
      <c r="T52">
        <v>0.56000000000000005</v>
      </c>
      <c r="U52">
        <v>305.99062500000002</v>
      </c>
      <c r="V52">
        <v>18.1401</v>
      </c>
      <c r="W52">
        <v>32.170999999999999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45.147199999999998</v>
      </c>
      <c r="AH52">
        <v>0</v>
      </c>
      <c r="AI52">
        <v>0</v>
      </c>
      <c r="AJ52">
        <v>0</v>
      </c>
      <c r="AK52">
        <v>55.624499999999998</v>
      </c>
      <c r="AL52">
        <v>2.5564</v>
      </c>
      <c r="AM52">
        <v>0</v>
      </c>
      <c r="AN52">
        <v>0.54852000000000001</v>
      </c>
      <c r="AO52">
        <v>0</v>
      </c>
      <c r="AP52">
        <v>0.76859999999999995</v>
      </c>
      <c r="AQ52">
        <v>0</v>
      </c>
      <c r="AR52">
        <v>11.04</v>
      </c>
      <c r="AS52">
        <v>10.358040000000001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84.506955999999988</v>
      </c>
      <c r="BA52">
        <f t="shared" si="1"/>
        <v>2499.3046159999994</v>
      </c>
      <c r="BB52">
        <v>49</v>
      </c>
      <c r="BD52">
        <v>5.34</v>
      </c>
      <c r="BE52">
        <v>1.92</v>
      </c>
      <c r="BF52">
        <v>2.73</v>
      </c>
      <c r="BG52">
        <v>1.79</v>
      </c>
      <c r="BH52">
        <v>9.44</v>
      </c>
      <c r="BI52">
        <v>1.4</v>
      </c>
      <c r="BJ52">
        <v>0.91</v>
      </c>
      <c r="BK52">
        <v>0.65</v>
      </c>
      <c r="BL52">
        <v>0.79</v>
      </c>
      <c r="BM52">
        <v>0.18</v>
      </c>
      <c r="BN52">
        <v>2.34</v>
      </c>
      <c r="BO52">
        <v>3.77</v>
      </c>
      <c r="BP52">
        <v>0.26</v>
      </c>
      <c r="BQ52">
        <v>2.0299999999999998</v>
      </c>
      <c r="BR52">
        <v>2.21</v>
      </c>
      <c r="BS52">
        <v>1.64</v>
      </c>
      <c r="BT52">
        <v>2.9693719999999999</v>
      </c>
      <c r="BU52">
        <v>1.342031</v>
      </c>
      <c r="BV52">
        <v>2.0619689999999999</v>
      </c>
      <c r="BW52">
        <v>1.9426559999999999</v>
      </c>
      <c r="BX52">
        <v>1.959376</v>
      </c>
      <c r="BY52">
        <v>2.6840619999999999</v>
      </c>
      <c r="BZ52">
        <v>1.3277159999999999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</v>
      </c>
      <c r="CL52">
        <v>1.9378120000000001</v>
      </c>
      <c r="CM52">
        <v>3.5120239999999998</v>
      </c>
      <c r="CN52">
        <v>3.5429620000000002</v>
      </c>
      <c r="CO52">
        <v>4.2945000000000002</v>
      </c>
      <c r="CP52">
        <v>4.2584999999999997</v>
      </c>
      <c r="CQ52">
        <v>3.4642300000000001</v>
      </c>
      <c r="CR52">
        <v>0.83592</v>
      </c>
      <c r="CS52">
        <v>2.79379</v>
      </c>
      <c r="CT52">
        <v>0</v>
      </c>
      <c r="CU52">
        <v>0</v>
      </c>
      <c r="CV52">
        <v>0</v>
      </c>
      <c r="CW52">
        <v>0.99528000000000005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84.506955999999988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611.30349999999999</v>
      </c>
      <c r="L53">
        <v>529.4298</v>
      </c>
      <c r="M53">
        <v>92.92</v>
      </c>
      <c r="N53">
        <v>119.15625</v>
      </c>
      <c r="O53">
        <v>124.7899</v>
      </c>
      <c r="P53">
        <v>109.55289999999999</v>
      </c>
      <c r="Q53">
        <v>10.378399999999999</v>
      </c>
      <c r="R53">
        <v>41.7316</v>
      </c>
      <c r="S53">
        <v>25.606400000000001</v>
      </c>
      <c r="T53">
        <v>0.56000000000000005</v>
      </c>
      <c r="U53">
        <v>314.0625</v>
      </c>
      <c r="V53">
        <v>18.1401</v>
      </c>
      <c r="W53">
        <v>32.170999999999999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45.147199999999998</v>
      </c>
      <c r="AH53">
        <v>0</v>
      </c>
      <c r="AI53">
        <v>0</v>
      </c>
      <c r="AJ53">
        <v>0</v>
      </c>
      <c r="AK53">
        <v>55.624499999999998</v>
      </c>
      <c r="AL53">
        <v>2.5564</v>
      </c>
      <c r="AM53">
        <v>0</v>
      </c>
      <c r="AN53">
        <v>0.54852000000000001</v>
      </c>
      <c r="AO53">
        <v>0</v>
      </c>
      <c r="AP53">
        <v>0.76859999999999995</v>
      </c>
      <c r="AQ53">
        <v>0</v>
      </c>
      <c r="AR53">
        <v>13.247999999999999</v>
      </c>
      <c r="AS53">
        <v>10.358040000000001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84.506955999999988</v>
      </c>
      <c r="BA53">
        <f t="shared" si="1"/>
        <v>2410.4677909999996</v>
      </c>
      <c r="BB53">
        <v>50</v>
      </c>
      <c r="BD53">
        <v>5.34</v>
      </c>
      <c r="BE53">
        <v>1.92</v>
      </c>
      <c r="BF53">
        <v>2.73</v>
      </c>
      <c r="BG53">
        <v>1.79</v>
      </c>
      <c r="BH53">
        <v>9.44</v>
      </c>
      <c r="BI53">
        <v>1.4</v>
      </c>
      <c r="BJ53">
        <v>0.91</v>
      </c>
      <c r="BK53">
        <v>0.65</v>
      </c>
      <c r="BL53">
        <v>0.79</v>
      </c>
      <c r="BM53">
        <v>0.18</v>
      </c>
      <c r="BN53">
        <v>2.34</v>
      </c>
      <c r="BO53">
        <v>3.77</v>
      </c>
      <c r="BP53">
        <v>0.26</v>
      </c>
      <c r="BQ53">
        <v>2.0299999999999998</v>
      </c>
      <c r="BR53">
        <v>2.21</v>
      </c>
      <c r="BS53">
        <v>1.64</v>
      </c>
      <c r="BT53">
        <v>2.9693719999999999</v>
      </c>
      <c r="BU53">
        <v>1.342031</v>
      </c>
      <c r="BV53">
        <v>2.0619689999999999</v>
      </c>
      <c r="BW53">
        <v>1.9426559999999999</v>
      </c>
      <c r="BX53">
        <v>1.959376</v>
      </c>
      <c r="BY53">
        <v>2.6840619999999999</v>
      </c>
      <c r="BZ53">
        <v>1.3277159999999999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</v>
      </c>
      <c r="CL53">
        <v>1.9378120000000001</v>
      </c>
      <c r="CM53">
        <v>3.5120239999999998</v>
      </c>
      <c r="CN53">
        <v>3.5429620000000002</v>
      </c>
      <c r="CO53">
        <v>4.2945000000000002</v>
      </c>
      <c r="CP53">
        <v>4.2584999999999997</v>
      </c>
      <c r="CQ53">
        <v>3.4642300000000001</v>
      </c>
      <c r="CR53">
        <v>0.83592</v>
      </c>
      <c r="CS53">
        <v>2.79379</v>
      </c>
      <c r="CT53">
        <v>0</v>
      </c>
      <c r="CU53">
        <v>0</v>
      </c>
      <c r="CV53">
        <v>0</v>
      </c>
      <c r="CW53">
        <v>0.99528000000000005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84.506955999999988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608.11350000000004</v>
      </c>
      <c r="L54">
        <v>528.4298</v>
      </c>
      <c r="M54">
        <v>92.92</v>
      </c>
      <c r="N54">
        <v>119.15625</v>
      </c>
      <c r="O54">
        <v>124.7899</v>
      </c>
      <c r="P54">
        <v>109.55289999999999</v>
      </c>
      <c r="Q54">
        <v>10.378399999999999</v>
      </c>
      <c r="R54">
        <v>41.7316</v>
      </c>
      <c r="S54">
        <v>25.606400000000001</v>
      </c>
      <c r="T54">
        <v>0.56000000000000005</v>
      </c>
      <c r="U54">
        <v>319.6875</v>
      </c>
      <c r="V54">
        <v>18.1401</v>
      </c>
      <c r="W54">
        <v>32.170999999999999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45.147199999999998</v>
      </c>
      <c r="AH54">
        <v>0</v>
      </c>
      <c r="AI54">
        <v>0</v>
      </c>
      <c r="AJ54">
        <v>0</v>
      </c>
      <c r="AK54">
        <v>55.624499999999998</v>
      </c>
      <c r="AL54">
        <v>2.5564</v>
      </c>
      <c r="AM54">
        <v>0</v>
      </c>
      <c r="AN54">
        <v>0.54852000000000001</v>
      </c>
      <c r="AO54">
        <v>0</v>
      </c>
      <c r="AP54">
        <v>0.76859999999999995</v>
      </c>
      <c r="AQ54">
        <v>0</v>
      </c>
      <c r="AR54">
        <v>13.247999999999999</v>
      </c>
      <c r="AS54">
        <v>10.358040000000001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84.456955999999991</v>
      </c>
      <c r="BA54">
        <f t="shared" si="1"/>
        <v>2411.8527909999998</v>
      </c>
      <c r="BB54">
        <v>51</v>
      </c>
      <c r="BD54">
        <v>5.34</v>
      </c>
      <c r="BE54">
        <v>1.92</v>
      </c>
      <c r="BF54">
        <v>2.73</v>
      </c>
      <c r="BG54">
        <v>1.79</v>
      </c>
      <c r="BH54">
        <v>9.44</v>
      </c>
      <c r="BI54">
        <v>1.36</v>
      </c>
      <c r="BJ54">
        <v>0.9</v>
      </c>
      <c r="BK54">
        <v>0.65</v>
      </c>
      <c r="BL54">
        <v>0.79</v>
      </c>
      <c r="BM54">
        <v>0.18</v>
      </c>
      <c r="BN54">
        <v>2.34</v>
      </c>
      <c r="BO54">
        <v>3.77</v>
      </c>
      <c r="BP54">
        <v>0.26</v>
      </c>
      <c r="BQ54">
        <v>2.0299999999999998</v>
      </c>
      <c r="BR54">
        <v>2.21</v>
      </c>
      <c r="BS54">
        <v>1.64</v>
      </c>
      <c r="BT54">
        <v>2.9693719999999999</v>
      </c>
      <c r="BU54">
        <v>1.342031</v>
      </c>
      <c r="BV54">
        <v>2.0619689999999999</v>
      </c>
      <c r="BW54">
        <v>1.9426559999999999</v>
      </c>
      <c r="BX54">
        <v>1.959376</v>
      </c>
      <c r="BY54">
        <v>2.6840619999999999</v>
      </c>
      <c r="BZ54">
        <v>1.3277159999999999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</v>
      </c>
      <c r="CL54">
        <v>1.9378120000000001</v>
      </c>
      <c r="CM54">
        <v>3.5120239999999998</v>
      </c>
      <c r="CN54">
        <v>3.5429620000000002</v>
      </c>
      <c r="CO54">
        <v>4.2945000000000002</v>
      </c>
      <c r="CP54">
        <v>4.2584999999999997</v>
      </c>
      <c r="CQ54">
        <v>3.4642300000000001</v>
      </c>
      <c r="CR54">
        <v>0.83592</v>
      </c>
      <c r="CS54">
        <v>2.79379</v>
      </c>
      <c r="CT54">
        <v>0</v>
      </c>
      <c r="CU54">
        <v>0</v>
      </c>
      <c r="CV54">
        <v>0</v>
      </c>
      <c r="CW54">
        <v>0.99528000000000005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84.456955999999991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606.1635</v>
      </c>
      <c r="L55">
        <v>464.4298</v>
      </c>
      <c r="M55">
        <v>92.92</v>
      </c>
      <c r="N55">
        <v>119.15625</v>
      </c>
      <c r="O55">
        <v>124.7899</v>
      </c>
      <c r="P55">
        <v>109.55289999999999</v>
      </c>
      <c r="Q55">
        <v>10.378399999999999</v>
      </c>
      <c r="R55">
        <v>41.7316</v>
      </c>
      <c r="S55">
        <v>25.606400000000001</v>
      </c>
      <c r="T55">
        <v>0.56000000000000005</v>
      </c>
      <c r="U55">
        <v>328.125</v>
      </c>
      <c r="V55">
        <v>18.1401</v>
      </c>
      <c r="W55">
        <v>32.170999999999999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45.147199999999998</v>
      </c>
      <c r="AH55">
        <v>0</v>
      </c>
      <c r="AI55">
        <v>0</v>
      </c>
      <c r="AJ55">
        <v>0</v>
      </c>
      <c r="AK55">
        <v>55.624499999999998</v>
      </c>
      <c r="AL55">
        <v>2.5564</v>
      </c>
      <c r="AM55">
        <v>0</v>
      </c>
      <c r="AN55">
        <v>0.54852000000000001</v>
      </c>
      <c r="AO55">
        <v>0</v>
      </c>
      <c r="AP55">
        <v>0.76859999999999995</v>
      </c>
      <c r="AQ55">
        <v>0</v>
      </c>
      <c r="AR55">
        <v>13.247999999999999</v>
      </c>
      <c r="AS55">
        <v>10.358040000000001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84.456955999999991</v>
      </c>
      <c r="BA55">
        <f t="shared" si="1"/>
        <v>2354.3402909999995</v>
      </c>
      <c r="BB55">
        <v>52</v>
      </c>
      <c r="BD55">
        <v>5.34</v>
      </c>
      <c r="BE55">
        <v>1.92</v>
      </c>
      <c r="BF55">
        <v>2.73</v>
      </c>
      <c r="BG55">
        <v>1.79</v>
      </c>
      <c r="BH55">
        <v>9.44</v>
      </c>
      <c r="BI55">
        <v>1.36</v>
      </c>
      <c r="BJ55">
        <v>0.9</v>
      </c>
      <c r="BK55">
        <v>0.65</v>
      </c>
      <c r="BL55">
        <v>0.79</v>
      </c>
      <c r="BM55">
        <v>0.18</v>
      </c>
      <c r="BN55">
        <v>2.34</v>
      </c>
      <c r="BO55">
        <v>3.77</v>
      </c>
      <c r="BP55">
        <v>0.26</v>
      </c>
      <c r="BQ55">
        <v>2.0299999999999998</v>
      </c>
      <c r="BR55">
        <v>2.21</v>
      </c>
      <c r="BS55">
        <v>1.64</v>
      </c>
      <c r="BT55">
        <v>2.9693719999999999</v>
      </c>
      <c r="BU55">
        <v>1.342031</v>
      </c>
      <c r="BV55">
        <v>2.0619689999999999</v>
      </c>
      <c r="BW55">
        <v>1.9426559999999999</v>
      </c>
      <c r="BX55">
        <v>1.959376</v>
      </c>
      <c r="BY55">
        <v>2.6840619999999999</v>
      </c>
      <c r="BZ55">
        <v>1.3277159999999999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</v>
      </c>
      <c r="CL55">
        <v>1.9378120000000001</v>
      </c>
      <c r="CM55">
        <v>3.5120239999999998</v>
      </c>
      <c r="CN55">
        <v>3.5429620000000002</v>
      </c>
      <c r="CO55">
        <v>4.2945000000000002</v>
      </c>
      <c r="CP55">
        <v>4.2584999999999997</v>
      </c>
      <c r="CQ55">
        <v>3.4642300000000001</v>
      </c>
      <c r="CR55">
        <v>0.83592</v>
      </c>
      <c r="CS55">
        <v>2.79379</v>
      </c>
      <c r="CT55">
        <v>0</v>
      </c>
      <c r="CU55">
        <v>0</v>
      </c>
      <c r="CV55">
        <v>0</v>
      </c>
      <c r="CW55">
        <v>0.99528000000000005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84.456955999999991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611.6635</v>
      </c>
      <c r="L56">
        <v>416.4298</v>
      </c>
      <c r="M56">
        <v>92.92</v>
      </c>
      <c r="N56">
        <v>119.15625</v>
      </c>
      <c r="O56">
        <v>124.7899</v>
      </c>
      <c r="P56">
        <v>109.55289999999999</v>
      </c>
      <c r="Q56">
        <v>10.378399999999999</v>
      </c>
      <c r="R56">
        <v>41.7316</v>
      </c>
      <c r="S56">
        <v>25.606400000000001</v>
      </c>
      <c r="T56">
        <v>0.56000000000000005</v>
      </c>
      <c r="U56">
        <v>339.375</v>
      </c>
      <c r="V56">
        <v>18.1401</v>
      </c>
      <c r="W56">
        <v>32.170999999999999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45.147199999999998</v>
      </c>
      <c r="AH56">
        <v>0</v>
      </c>
      <c r="AI56">
        <v>0</v>
      </c>
      <c r="AJ56">
        <v>0</v>
      </c>
      <c r="AK56">
        <v>55.624499999999998</v>
      </c>
      <c r="AL56">
        <v>2.5564</v>
      </c>
      <c r="AM56">
        <v>0</v>
      </c>
      <c r="AN56">
        <v>0.54852000000000001</v>
      </c>
      <c r="AO56">
        <v>0</v>
      </c>
      <c r="AP56">
        <v>0.76859999999999995</v>
      </c>
      <c r="AQ56">
        <v>0</v>
      </c>
      <c r="AR56">
        <v>13.247999999999999</v>
      </c>
      <c r="AS56">
        <v>10.358040000000001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84.456955999999991</v>
      </c>
      <c r="BA56">
        <f t="shared" si="1"/>
        <v>2323.0902909999995</v>
      </c>
      <c r="BB56">
        <v>53</v>
      </c>
      <c r="BD56">
        <v>5.34</v>
      </c>
      <c r="BE56">
        <v>1.92</v>
      </c>
      <c r="BF56">
        <v>2.73</v>
      </c>
      <c r="BG56">
        <v>1.79</v>
      </c>
      <c r="BH56">
        <v>9.44</v>
      </c>
      <c r="BI56">
        <v>1.36</v>
      </c>
      <c r="BJ56">
        <v>0.9</v>
      </c>
      <c r="BK56">
        <v>0.65</v>
      </c>
      <c r="BL56">
        <v>0.79</v>
      </c>
      <c r="BM56">
        <v>0.18</v>
      </c>
      <c r="BN56">
        <v>2.34</v>
      </c>
      <c r="BO56">
        <v>3.77</v>
      </c>
      <c r="BP56">
        <v>0.26</v>
      </c>
      <c r="BQ56">
        <v>2.0299999999999998</v>
      </c>
      <c r="BR56">
        <v>2.21</v>
      </c>
      <c r="BS56">
        <v>1.64</v>
      </c>
      <c r="BT56">
        <v>2.9693719999999999</v>
      </c>
      <c r="BU56">
        <v>1.342031</v>
      </c>
      <c r="BV56">
        <v>2.0619689999999999</v>
      </c>
      <c r="BW56">
        <v>1.9426559999999999</v>
      </c>
      <c r="BX56">
        <v>1.959376</v>
      </c>
      <c r="BY56">
        <v>2.6840619999999999</v>
      </c>
      <c r="BZ56">
        <v>1.3277159999999999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</v>
      </c>
      <c r="CL56">
        <v>1.9378120000000001</v>
      </c>
      <c r="CM56">
        <v>3.5120239999999998</v>
      </c>
      <c r="CN56">
        <v>3.5429620000000002</v>
      </c>
      <c r="CO56">
        <v>4.2945000000000002</v>
      </c>
      <c r="CP56">
        <v>4.2584999999999997</v>
      </c>
      <c r="CQ56">
        <v>3.4642300000000001</v>
      </c>
      <c r="CR56">
        <v>0.83592</v>
      </c>
      <c r="CS56">
        <v>2.79379</v>
      </c>
      <c r="CT56">
        <v>0</v>
      </c>
      <c r="CU56">
        <v>0</v>
      </c>
      <c r="CV56">
        <v>0</v>
      </c>
      <c r="CW56">
        <v>0.99528000000000005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84.456955999999991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621.13350000000003</v>
      </c>
      <c r="L57">
        <v>395.03089999999997</v>
      </c>
      <c r="M57">
        <v>92.92</v>
      </c>
      <c r="N57">
        <v>119.15625</v>
      </c>
      <c r="O57">
        <v>124.7899</v>
      </c>
      <c r="P57">
        <v>109.55289999999999</v>
      </c>
      <c r="Q57">
        <v>10.378399999999999</v>
      </c>
      <c r="R57">
        <v>41.7316</v>
      </c>
      <c r="S57">
        <v>25.606400000000001</v>
      </c>
      <c r="T57">
        <v>0.56000000000000005</v>
      </c>
      <c r="U57">
        <v>347.96100000000001</v>
      </c>
      <c r="V57">
        <v>18.1401</v>
      </c>
      <c r="W57">
        <v>32.170999999999999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45.147199999999998</v>
      </c>
      <c r="AH57">
        <v>0</v>
      </c>
      <c r="AI57">
        <v>0</v>
      </c>
      <c r="AJ57">
        <v>0</v>
      </c>
      <c r="AK57">
        <v>55.624499999999998</v>
      </c>
      <c r="AL57">
        <v>2.5564</v>
      </c>
      <c r="AM57">
        <v>0</v>
      </c>
      <c r="AN57">
        <v>0</v>
      </c>
      <c r="AO57">
        <v>0</v>
      </c>
      <c r="AP57">
        <v>5.6364000000000001</v>
      </c>
      <c r="AQ57">
        <v>0</v>
      </c>
      <c r="AR57">
        <v>11.04</v>
      </c>
      <c r="AS57">
        <v>10.358040000000001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84.456955999999991</v>
      </c>
      <c r="BA57">
        <f t="shared" si="1"/>
        <v>2321.8586709999995</v>
      </c>
      <c r="BB57">
        <v>54</v>
      </c>
      <c r="BD57">
        <v>5.34</v>
      </c>
      <c r="BE57">
        <v>1.92</v>
      </c>
      <c r="BF57">
        <v>2.73</v>
      </c>
      <c r="BG57">
        <v>1.79</v>
      </c>
      <c r="BH57">
        <v>9.44</v>
      </c>
      <c r="BI57">
        <v>1.36</v>
      </c>
      <c r="BJ57">
        <v>0.9</v>
      </c>
      <c r="BK57">
        <v>0.65</v>
      </c>
      <c r="BL57">
        <v>0.79</v>
      </c>
      <c r="BM57">
        <v>0.18</v>
      </c>
      <c r="BN57">
        <v>2.34</v>
      </c>
      <c r="BO57">
        <v>3.77</v>
      </c>
      <c r="BP57">
        <v>0.26</v>
      </c>
      <c r="BQ57">
        <v>2.0299999999999998</v>
      </c>
      <c r="BR57">
        <v>2.21</v>
      </c>
      <c r="BS57">
        <v>1.64</v>
      </c>
      <c r="BT57">
        <v>2.9693719999999999</v>
      </c>
      <c r="BU57">
        <v>1.342031</v>
      </c>
      <c r="BV57">
        <v>2.0619689999999999</v>
      </c>
      <c r="BW57">
        <v>1.9426559999999999</v>
      </c>
      <c r="BX57">
        <v>1.959376</v>
      </c>
      <c r="BY57">
        <v>2.6840619999999999</v>
      </c>
      <c r="BZ57">
        <v>1.3277159999999999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</v>
      </c>
      <c r="CL57">
        <v>1.9378120000000001</v>
      </c>
      <c r="CM57">
        <v>3.5120239999999998</v>
      </c>
      <c r="CN57">
        <v>3.5429620000000002</v>
      </c>
      <c r="CO57">
        <v>4.2945000000000002</v>
      </c>
      <c r="CP57">
        <v>4.2584999999999997</v>
      </c>
      <c r="CQ57">
        <v>3.4642300000000001</v>
      </c>
      <c r="CR57">
        <v>0.83592</v>
      </c>
      <c r="CS57">
        <v>2.79379</v>
      </c>
      <c r="CT57">
        <v>0</v>
      </c>
      <c r="CU57">
        <v>0</v>
      </c>
      <c r="CV57">
        <v>0</v>
      </c>
      <c r="CW57">
        <v>0.99528000000000005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84.456955999999991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627.09349999999995</v>
      </c>
      <c r="L58">
        <v>436.03089999999997</v>
      </c>
      <c r="M58">
        <v>92.92</v>
      </c>
      <c r="N58">
        <v>119.15625</v>
      </c>
      <c r="O58">
        <v>124.7899</v>
      </c>
      <c r="P58">
        <v>109.55289999999999</v>
      </c>
      <c r="Q58">
        <v>10.378399999999999</v>
      </c>
      <c r="R58">
        <v>41.7316</v>
      </c>
      <c r="S58">
        <v>25.606400000000001</v>
      </c>
      <c r="T58">
        <v>0.56000000000000005</v>
      </c>
      <c r="U58">
        <v>348.97500000000002</v>
      </c>
      <c r="V58">
        <v>18.1401</v>
      </c>
      <c r="W58">
        <v>32.170999999999999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45.147199999999998</v>
      </c>
      <c r="AH58">
        <v>0</v>
      </c>
      <c r="AI58">
        <v>0</v>
      </c>
      <c r="AJ58">
        <v>0</v>
      </c>
      <c r="AK58">
        <v>55.624499999999998</v>
      </c>
      <c r="AL58">
        <v>2.5564</v>
      </c>
      <c r="AM58">
        <v>0</v>
      </c>
      <c r="AN58">
        <v>0</v>
      </c>
      <c r="AO58">
        <v>0</v>
      </c>
      <c r="AP58">
        <v>5.6364000000000001</v>
      </c>
      <c r="AQ58">
        <v>0</v>
      </c>
      <c r="AR58">
        <v>11.04</v>
      </c>
      <c r="AS58">
        <v>10.358040000000001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84.456955999999991</v>
      </c>
      <c r="BA58">
        <f t="shared" si="1"/>
        <v>2369.8326709999997</v>
      </c>
      <c r="BB58">
        <v>55</v>
      </c>
      <c r="BD58">
        <v>5.34</v>
      </c>
      <c r="BE58">
        <v>1.92</v>
      </c>
      <c r="BF58">
        <v>2.73</v>
      </c>
      <c r="BG58">
        <v>1.79</v>
      </c>
      <c r="BH58">
        <v>9.44</v>
      </c>
      <c r="BI58">
        <v>1.36</v>
      </c>
      <c r="BJ58">
        <v>0.9</v>
      </c>
      <c r="BK58">
        <v>0.65</v>
      </c>
      <c r="BL58">
        <v>0.79</v>
      </c>
      <c r="BM58">
        <v>0.18</v>
      </c>
      <c r="BN58">
        <v>2.34</v>
      </c>
      <c r="BO58">
        <v>3.77</v>
      </c>
      <c r="BP58">
        <v>0.26</v>
      </c>
      <c r="BQ58">
        <v>2.0299999999999998</v>
      </c>
      <c r="BR58">
        <v>2.21</v>
      </c>
      <c r="BS58">
        <v>1.64</v>
      </c>
      <c r="BT58">
        <v>2.9693719999999999</v>
      </c>
      <c r="BU58">
        <v>1.342031</v>
      </c>
      <c r="BV58">
        <v>2.0619689999999999</v>
      </c>
      <c r="BW58">
        <v>1.9426559999999999</v>
      </c>
      <c r="BX58">
        <v>1.959376</v>
      </c>
      <c r="BY58">
        <v>2.6840619999999999</v>
      </c>
      <c r="BZ58">
        <v>1.3277159999999999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</v>
      </c>
      <c r="CL58">
        <v>1.9378120000000001</v>
      </c>
      <c r="CM58">
        <v>3.5120239999999998</v>
      </c>
      <c r="CN58">
        <v>3.5429620000000002</v>
      </c>
      <c r="CO58">
        <v>4.2945000000000002</v>
      </c>
      <c r="CP58">
        <v>4.2584999999999997</v>
      </c>
      <c r="CQ58">
        <v>3.4642300000000001</v>
      </c>
      <c r="CR58">
        <v>0.83592</v>
      </c>
      <c r="CS58">
        <v>2.79379</v>
      </c>
      <c r="CT58">
        <v>0</v>
      </c>
      <c r="CU58">
        <v>0</v>
      </c>
      <c r="CV58">
        <v>0</v>
      </c>
      <c r="CW58">
        <v>0.99528000000000005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84.456955999999991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556.05349999999999</v>
      </c>
      <c r="L59">
        <v>451.03089999999997</v>
      </c>
      <c r="M59">
        <v>92.92</v>
      </c>
      <c r="N59">
        <v>119.15625</v>
      </c>
      <c r="O59">
        <v>124.7899</v>
      </c>
      <c r="P59">
        <v>109.55289999999999</v>
      </c>
      <c r="Q59">
        <v>10.378399999999999</v>
      </c>
      <c r="R59">
        <v>41.7316</v>
      </c>
      <c r="S59">
        <v>25.606400000000001</v>
      </c>
      <c r="T59">
        <v>0.56000000000000005</v>
      </c>
      <c r="U59">
        <v>348.97500000000002</v>
      </c>
      <c r="V59">
        <v>18.1401</v>
      </c>
      <c r="W59">
        <v>32.170999999999999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45.147199999999998</v>
      </c>
      <c r="AH59">
        <v>0</v>
      </c>
      <c r="AI59">
        <v>0</v>
      </c>
      <c r="AJ59">
        <v>0</v>
      </c>
      <c r="AK59">
        <v>55.624499999999998</v>
      </c>
      <c r="AL59">
        <v>2.5564</v>
      </c>
      <c r="AM59">
        <v>0</v>
      </c>
      <c r="AN59">
        <v>0</v>
      </c>
      <c r="AO59">
        <v>0</v>
      </c>
      <c r="AP59">
        <v>5.6364000000000001</v>
      </c>
      <c r="AQ59">
        <v>0</v>
      </c>
      <c r="AR59">
        <v>11.04</v>
      </c>
      <c r="AS59">
        <v>10.358040000000001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84.486955999999992</v>
      </c>
      <c r="BA59">
        <f t="shared" si="1"/>
        <v>2313.8226709999999</v>
      </c>
      <c r="BB59">
        <v>56</v>
      </c>
      <c r="BD59">
        <v>5.34</v>
      </c>
      <c r="BE59">
        <v>1.92</v>
      </c>
      <c r="BF59">
        <v>2.73</v>
      </c>
      <c r="BG59">
        <v>1.79</v>
      </c>
      <c r="BH59">
        <v>9.44</v>
      </c>
      <c r="BI59">
        <v>1.36</v>
      </c>
      <c r="BJ59">
        <v>0.9</v>
      </c>
      <c r="BK59">
        <v>0.65</v>
      </c>
      <c r="BL59">
        <v>0.82</v>
      </c>
      <c r="BM59">
        <v>0.18</v>
      </c>
      <c r="BN59">
        <v>2.34</v>
      </c>
      <c r="BO59">
        <v>3.77</v>
      </c>
      <c r="BP59">
        <v>0.26</v>
      </c>
      <c r="BQ59">
        <v>2.0299999999999998</v>
      </c>
      <c r="BR59">
        <v>2.21</v>
      </c>
      <c r="BS59">
        <v>1.64</v>
      </c>
      <c r="BT59">
        <v>2.9693719999999999</v>
      </c>
      <c r="BU59">
        <v>1.342031</v>
      </c>
      <c r="BV59">
        <v>2.0619689999999999</v>
      </c>
      <c r="BW59">
        <v>1.9426559999999999</v>
      </c>
      <c r="BX59">
        <v>1.959376</v>
      </c>
      <c r="BY59">
        <v>2.6840619999999999</v>
      </c>
      <c r="BZ59">
        <v>1.3277159999999999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</v>
      </c>
      <c r="CL59">
        <v>1.9378120000000001</v>
      </c>
      <c r="CM59">
        <v>3.5120239999999998</v>
      </c>
      <c r="CN59">
        <v>3.5429620000000002</v>
      </c>
      <c r="CO59">
        <v>4.2945000000000002</v>
      </c>
      <c r="CP59">
        <v>4.2584999999999997</v>
      </c>
      <c r="CQ59">
        <v>3.4642300000000001</v>
      </c>
      <c r="CR59">
        <v>0.83592</v>
      </c>
      <c r="CS59">
        <v>2.79379</v>
      </c>
      <c r="CT59">
        <v>0</v>
      </c>
      <c r="CU59">
        <v>0</v>
      </c>
      <c r="CV59">
        <v>0</v>
      </c>
      <c r="CW59">
        <v>0.99528000000000005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84.486955999999992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562.07854499999996</v>
      </c>
      <c r="L60">
        <v>454.03089999999997</v>
      </c>
      <c r="M60">
        <v>92.92</v>
      </c>
      <c r="N60">
        <v>119.15625</v>
      </c>
      <c r="O60">
        <v>124.7899</v>
      </c>
      <c r="P60">
        <v>109.55289999999999</v>
      </c>
      <c r="Q60">
        <v>10.378399999999999</v>
      </c>
      <c r="R60">
        <v>41.7316</v>
      </c>
      <c r="S60">
        <v>25.606400000000001</v>
      </c>
      <c r="T60">
        <v>0.56000000000000005</v>
      </c>
      <c r="U60">
        <v>348.97500000000002</v>
      </c>
      <c r="V60">
        <v>18.1401</v>
      </c>
      <c r="W60">
        <v>32.170999999999999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45.147199999999998</v>
      </c>
      <c r="AH60">
        <v>0</v>
      </c>
      <c r="AI60">
        <v>0</v>
      </c>
      <c r="AJ60">
        <v>0</v>
      </c>
      <c r="AK60">
        <v>55.624499999999998</v>
      </c>
      <c r="AL60">
        <v>2.5564</v>
      </c>
      <c r="AM60">
        <v>0</v>
      </c>
      <c r="AN60">
        <v>0</v>
      </c>
      <c r="AO60">
        <v>0</v>
      </c>
      <c r="AP60">
        <v>5.6364000000000001</v>
      </c>
      <c r="AQ60">
        <v>16.302</v>
      </c>
      <c r="AR60">
        <v>11.04</v>
      </c>
      <c r="AS60">
        <v>10.358040000000001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84.506955999999988</v>
      </c>
      <c r="BA60">
        <f t="shared" si="1"/>
        <v>2339.1697159999994</v>
      </c>
      <c r="BB60">
        <v>57</v>
      </c>
      <c r="BD60">
        <v>5.34</v>
      </c>
      <c r="BE60">
        <v>1.92</v>
      </c>
      <c r="BF60">
        <v>2.73</v>
      </c>
      <c r="BG60">
        <v>1.79</v>
      </c>
      <c r="BH60">
        <v>9.44</v>
      </c>
      <c r="BI60">
        <v>1.36</v>
      </c>
      <c r="BJ60">
        <v>0.9</v>
      </c>
      <c r="BK60">
        <v>0.65</v>
      </c>
      <c r="BL60">
        <v>0.84</v>
      </c>
      <c r="BM60">
        <v>0.18</v>
      </c>
      <c r="BN60">
        <v>2.34</v>
      </c>
      <c r="BO60">
        <v>3.77</v>
      </c>
      <c r="BP60">
        <v>0.26</v>
      </c>
      <c r="BQ60">
        <v>2.0299999999999998</v>
      </c>
      <c r="BR60">
        <v>2.21</v>
      </c>
      <c r="BS60">
        <v>1.64</v>
      </c>
      <c r="BT60">
        <v>2.9693719999999999</v>
      </c>
      <c r="BU60">
        <v>1.342031</v>
      </c>
      <c r="BV60">
        <v>2.0619689999999999</v>
      </c>
      <c r="BW60">
        <v>1.9426559999999999</v>
      </c>
      <c r="BX60">
        <v>1.959376</v>
      </c>
      <c r="BY60">
        <v>2.6840619999999999</v>
      </c>
      <c r="BZ60">
        <v>1.3277159999999999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</v>
      </c>
      <c r="CL60">
        <v>1.9378120000000001</v>
      </c>
      <c r="CM60">
        <v>3.5120239999999998</v>
      </c>
      <c r="CN60">
        <v>3.5429620000000002</v>
      </c>
      <c r="CO60">
        <v>4.2945000000000002</v>
      </c>
      <c r="CP60">
        <v>4.2584999999999997</v>
      </c>
      <c r="CQ60">
        <v>3.4642300000000001</v>
      </c>
      <c r="CR60">
        <v>0.83592</v>
      </c>
      <c r="CS60">
        <v>2.79379</v>
      </c>
      <c r="CT60">
        <v>0</v>
      </c>
      <c r="CU60">
        <v>0</v>
      </c>
      <c r="CV60">
        <v>0</v>
      </c>
      <c r="CW60">
        <v>0.99528000000000005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84.506955999999988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590.70460000000003</v>
      </c>
      <c r="L61">
        <v>453.03089999999997</v>
      </c>
      <c r="M61">
        <v>92.92</v>
      </c>
      <c r="N61">
        <v>119.15625</v>
      </c>
      <c r="O61">
        <v>124.7899</v>
      </c>
      <c r="P61">
        <v>109.55289999999999</v>
      </c>
      <c r="Q61">
        <v>10.378399999999999</v>
      </c>
      <c r="R61">
        <v>41.7316</v>
      </c>
      <c r="S61">
        <v>25.606400000000001</v>
      </c>
      <c r="T61">
        <v>0.56000000000000005</v>
      </c>
      <c r="U61">
        <v>348.97500000000002</v>
      </c>
      <c r="V61">
        <v>18.1401</v>
      </c>
      <c r="W61">
        <v>32.170999999999999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45.147199999999998</v>
      </c>
      <c r="AH61">
        <v>0</v>
      </c>
      <c r="AI61">
        <v>0</v>
      </c>
      <c r="AJ61">
        <v>0</v>
      </c>
      <c r="AK61">
        <v>55.624499999999998</v>
      </c>
      <c r="AL61">
        <v>2.5564</v>
      </c>
      <c r="AM61">
        <v>0</v>
      </c>
      <c r="AN61">
        <v>0</v>
      </c>
      <c r="AO61">
        <v>0</v>
      </c>
      <c r="AP61">
        <v>0.76859999999999995</v>
      </c>
      <c r="AQ61">
        <v>32.603999999999999</v>
      </c>
      <c r="AR61">
        <v>12.696</v>
      </c>
      <c r="AS61">
        <v>10.358040000000001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84.506955999999988</v>
      </c>
      <c r="BA61">
        <f t="shared" si="1"/>
        <v>2379.8859709999997</v>
      </c>
      <c r="BB61">
        <v>58</v>
      </c>
      <c r="BD61">
        <v>5.34</v>
      </c>
      <c r="BE61">
        <v>1.92</v>
      </c>
      <c r="BF61">
        <v>2.73</v>
      </c>
      <c r="BG61">
        <v>1.79</v>
      </c>
      <c r="BH61">
        <v>9.44</v>
      </c>
      <c r="BI61">
        <v>1.36</v>
      </c>
      <c r="BJ61">
        <v>0.9</v>
      </c>
      <c r="BK61">
        <v>0.65</v>
      </c>
      <c r="BL61">
        <v>0.84</v>
      </c>
      <c r="BM61">
        <v>0.18</v>
      </c>
      <c r="BN61">
        <v>2.34</v>
      </c>
      <c r="BO61">
        <v>3.77</v>
      </c>
      <c r="BP61">
        <v>0.26</v>
      </c>
      <c r="BQ61">
        <v>2.0299999999999998</v>
      </c>
      <c r="BR61">
        <v>2.21</v>
      </c>
      <c r="BS61">
        <v>1.64</v>
      </c>
      <c r="BT61">
        <v>2.9693719999999999</v>
      </c>
      <c r="BU61">
        <v>1.342031</v>
      </c>
      <c r="BV61">
        <v>2.0619689999999999</v>
      </c>
      <c r="BW61">
        <v>1.9426559999999999</v>
      </c>
      <c r="BX61">
        <v>1.959376</v>
      </c>
      <c r="BY61">
        <v>2.6840619999999999</v>
      </c>
      <c r="BZ61">
        <v>1.3277159999999999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</v>
      </c>
      <c r="CL61">
        <v>1.9378120000000001</v>
      </c>
      <c r="CM61">
        <v>3.5120239999999998</v>
      </c>
      <c r="CN61">
        <v>3.5429620000000002</v>
      </c>
      <c r="CO61">
        <v>4.2945000000000002</v>
      </c>
      <c r="CP61">
        <v>4.2584999999999997</v>
      </c>
      <c r="CQ61">
        <v>3.4642300000000001</v>
      </c>
      <c r="CR61">
        <v>0.83592</v>
      </c>
      <c r="CS61">
        <v>2.79379</v>
      </c>
      <c r="CT61">
        <v>0</v>
      </c>
      <c r="CU61">
        <v>0</v>
      </c>
      <c r="CV61">
        <v>0</v>
      </c>
      <c r="CW61">
        <v>0.99528000000000005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84.506955999999988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578.15459999999996</v>
      </c>
      <c r="L62">
        <v>452.03089999999997</v>
      </c>
      <c r="M62">
        <v>92.92</v>
      </c>
      <c r="N62">
        <v>119.15625</v>
      </c>
      <c r="O62">
        <v>124.7899</v>
      </c>
      <c r="P62">
        <v>109.55289999999999</v>
      </c>
      <c r="Q62">
        <v>10.378399999999999</v>
      </c>
      <c r="R62">
        <v>41.7316</v>
      </c>
      <c r="S62">
        <v>25.606400000000001</v>
      </c>
      <c r="T62">
        <v>0.56000000000000005</v>
      </c>
      <c r="U62">
        <v>348.97500000000002</v>
      </c>
      <c r="V62">
        <v>18.1401</v>
      </c>
      <c r="W62">
        <v>32.170999999999999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45.147199999999998</v>
      </c>
      <c r="AH62">
        <v>0</v>
      </c>
      <c r="AI62">
        <v>0</v>
      </c>
      <c r="AJ62">
        <v>0</v>
      </c>
      <c r="AK62">
        <v>55.624499999999998</v>
      </c>
      <c r="AL62">
        <v>12.782</v>
      </c>
      <c r="AM62">
        <v>0</v>
      </c>
      <c r="AN62">
        <v>0</v>
      </c>
      <c r="AO62">
        <v>0</v>
      </c>
      <c r="AP62">
        <v>0.76859999999999995</v>
      </c>
      <c r="AQ62">
        <v>48.905999999999999</v>
      </c>
      <c r="AR62">
        <v>12.696</v>
      </c>
      <c r="AS62">
        <v>10.358040000000001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84.456955999999991</v>
      </c>
      <c r="BA62">
        <f t="shared" si="1"/>
        <v>2392.8135709999997</v>
      </c>
      <c r="BB62">
        <v>59</v>
      </c>
      <c r="BD62">
        <v>5.34</v>
      </c>
      <c r="BE62">
        <v>1.92</v>
      </c>
      <c r="BF62">
        <v>2.73</v>
      </c>
      <c r="BG62">
        <v>1.79</v>
      </c>
      <c r="BH62">
        <v>9.44</v>
      </c>
      <c r="BI62">
        <v>1.33</v>
      </c>
      <c r="BJ62">
        <v>0.88</v>
      </c>
      <c r="BK62">
        <v>0.65</v>
      </c>
      <c r="BL62">
        <v>0.84</v>
      </c>
      <c r="BM62">
        <v>0.18</v>
      </c>
      <c r="BN62">
        <v>2.34</v>
      </c>
      <c r="BO62">
        <v>3.77</v>
      </c>
      <c r="BP62">
        <v>0.26</v>
      </c>
      <c r="BQ62">
        <v>2.0299999999999998</v>
      </c>
      <c r="BR62">
        <v>2.21</v>
      </c>
      <c r="BS62">
        <v>1.64</v>
      </c>
      <c r="BT62">
        <v>2.9693719999999999</v>
      </c>
      <c r="BU62">
        <v>1.342031</v>
      </c>
      <c r="BV62">
        <v>2.0619689999999999</v>
      </c>
      <c r="BW62">
        <v>1.9426559999999999</v>
      </c>
      <c r="BX62">
        <v>1.959376</v>
      </c>
      <c r="BY62">
        <v>2.6840619999999999</v>
      </c>
      <c r="BZ62">
        <v>1.3277159999999999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</v>
      </c>
      <c r="CL62">
        <v>1.9378120000000001</v>
      </c>
      <c r="CM62">
        <v>3.5120239999999998</v>
      </c>
      <c r="CN62">
        <v>3.5429620000000002</v>
      </c>
      <c r="CO62">
        <v>4.2945000000000002</v>
      </c>
      <c r="CP62">
        <v>4.2584999999999997</v>
      </c>
      <c r="CQ62">
        <v>3.4642300000000001</v>
      </c>
      <c r="CR62">
        <v>0.83592</v>
      </c>
      <c r="CS62">
        <v>2.79379</v>
      </c>
      <c r="CT62">
        <v>0</v>
      </c>
      <c r="CU62">
        <v>0</v>
      </c>
      <c r="CV62">
        <v>0</v>
      </c>
      <c r="CW62">
        <v>0.99528000000000005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84.456955999999991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559.62459999999999</v>
      </c>
      <c r="L63">
        <v>455.03089999999997</v>
      </c>
      <c r="M63">
        <v>92.92</v>
      </c>
      <c r="N63">
        <v>119.15625</v>
      </c>
      <c r="O63">
        <v>124.7899</v>
      </c>
      <c r="P63">
        <v>109.55289999999999</v>
      </c>
      <c r="Q63">
        <v>10.378399999999999</v>
      </c>
      <c r="R63">
        <v>41.7316</v>
      </c>
      <c r="S63">
        <v>25.606400000000001</v>
      </c>
      <c r="T63">
        <v>0.56000000000000005</v>
      </c>
      <c r="U63">
        <v>348.97500000000002</v>
      </c>
      <c r="V63">
        <v>18.1401</v>
      </c>
      <c r="W63">
        <v>32.170999999999999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45.147199999999998</v>
      </c>
      <c r="AH63">
        <v>0</v>
      </c>
      <c r="AI63">
        <v>0</v>
      </c>
      <c r="AJ63">
        <v>0</v>
      </c>
      <c r="AK63">
        <v>55.624499999999998</v>
      </c>
      <c r="AL63">
        <v>53.451999999999998</v>
      </c>
      <c r="AM63">
        <v>0</v>
      </c>
      <c r="AN63">
        <v>0</v>
      </c>
      <c r="AO63">
        <v>0</v>
      </c>
      <c r="AP63">
        <v>0.76859999999999995</v>
      </c>
      <c r="AQ63">
        <v>65.207999999999998</v>
      </c>
      <c r="AR63">
        <v>12.696</v>
      </c>
      <c r="AS63">
        <v>10.358040000000001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84.456955999999991</v>
      </c>
      <c r="BA63">
        <f t="shared" si="1"/>
        <v>2434.2555710000001</v>
      </c>
      <c r="BB63">
        <v>60</v>
      </c>
      <c r="BD63">
        <v>5.34</v>
      </c>
      <c r="BE63">
        <v>1.92</v>
      </c>
      <c r="BF63">
        <v>2.73</v>
      </c>
      <c r="BG63">
        <v>1.79</v>
      </c>
      <c r="BH63">
        <v>9.44</v>
      </c>
      <c r="BI63">
        <v>1.33</v>
      </c>
      <c r="BJ63">
        <v>0.88</v>
      </c>
      <c r="BK63">
        <v>0.65</v>
      </c>
      <c r="BL63">
        <v>0.84</v>
      </c>
      <c r="BM63">
        <v>0.18</v>
      </c>
      <c r="BN63">
        <v>2.34</v>
      </c>
      <c r="BO63">
        <v>3.77</v>
      </c>
      <c r="BP63">
        <v>0.26</v>
      </c>
      <c r="BQ63">
        <v>2.0299999999999998</v>
      </c>
      <c r="BR63">
        <v>2.21</v>
      </c>
      <c r="BS63">
        <v>1.64</v>
      </c>
      <c r="BT63">
        <v>2.9693719999999999</v>
      </c>
      <c r="BU63">
        <v>1.342031</v>
      </c>
      <c r="BV63">
        <v>2.0619689999999999</v>
      </c>
      <c r="BW63">
        <v>1.9426559999999999</v>
      </c>
      <c r="BX63">
        <v>1.959376</v>
      </c>
      <c r="BY63">
        <v>2.6840619999999999</v>
      </c>
      <c r="BZ63">
        <v>1.3277159999999999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</v>
      </c>
      <c r="CL63">
        <v>1.9378120000000001</v>
      </c>
      <c r="CM63">
        <v>3.5120239999999998</v>
      </c>
      <c r="CN63">
        <v>3.5429620000000002</v>
      </c>
      <c r="CO63">
        <v>4.2945000000000002</v>
      </c>
      <c r="CP63">
        <v>4.2584999999999997</v>
      </c>
      <c r="CQ63">
        <v>3.4642300000000001</v>
      </c>
      <c r="CR63">
        <v>0.83592</v>
      </c>
      <c r="CS63">
        <v>2.79379</v>
      </c>
      <c r="CT63">
        <v>0</v>
      </c>
      <c r="CU63">
        <v>0</v>
      </c>
      <c r="CV63">
        <v>0</v>
      </c>
      <c r="CW63">
        <v>0.99528000000000005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84.456955999999991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579.07460000000003</v>
      </c>
      <c r="L64">
        <v>466.03089999999997</v>
      </c>
      <c r="M64">
        <v>92.92</v>
      </c>
      <c r="N64">
        <v>119.15625</v>
      </c>
      <c r="O64">
        <v>124.7899</v>
      </c>
      <c r="P64">
        <v>109.55289999999999</v>
      </c>
      <c r="Q64">
        <v>10.378399999999999</v>
      </c>
      <c r="R64">
        <v>41.7316</v>
      </c>
      <c r="S64">
        <v>25.606400000000001</v>
      </c>
      <c r="T64">
        <v>0.56000000000000005</v>
      </c>
      <c r="U64">
        <v>348.97500000000002</v>
      </c>
      <c r="V64">
        <v>18.1401</v>
      </c>
      <c r="W64">
        <v>32.170999999999999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45.147199999999998</v>
      </c>
      <c r="AH64">
        <v>0</v>
      </c>
      <c r="AI64">
        <v>0</v>
      </c>
      <c r="AJ64">
        <v>0</v>
      </c>
      <c r="AK64">
        <v>55.624499999999998</v>
      </c>
      <c r="AL64">
        <v>53.451999999999998</v>
      </c>
      <c r="AM64">
        <v>0</v>
      </c>
      <c r="AN64">
        <v>0</v>
      </c>
      <c r="AO64">
        <v>0</v>
      </c>
      <c r="AP64">
        <v>0.76859999999999995</v>
      </c>
      <c r="AQ64">
        <v>65.207999999999998</v>
      </c>
      <c r="AR64">
        <v>12.696</v>
      </c>
      <c r="AS64">
        <v>10.358040000000001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84.456955999999991</v>
      </c>
      <c r="BA64">
        <f t="shared" si="1"/>
        <v>2464.705571</v>
      </c>
      <c r="BB64">
        <v>61</v>
      </c>
      <c r="BD64">
        <v>5.34</v>
      </c>
      <c r="BE64">
        <v>1.92</v>
      </c>
      <c r="BF64">
        <v>2.73</v>
      </c>
      <c r="BG64">
        <v>1.79</v>
      </c>
      <c r="BH64">
        <v>9.44</v>
      </c>
      <c r="BI64">
        <v>1.33</v>
      </c>
      <c r="BJ64">
        <v>0.88</v>
      </c>
      <c r="BK64">
        <v>0.65</v>
      </c>
      <c r="BL64">
        <v>0.84</v>
      </c>
      <c r="BM64">
        <v>0.18</v>
      </c>
      <c r="BN64">
        <v>2.34</v>
      </c>
      <c r="BO64">
        <v>3.77</v>
      </c>
      <c r="BP64">
        <v>0.26</v>
      </c>
      <c r="BQ64">
        <v>2.0299999999999998</v>
      </c>
      <c r="BR64">
        <v>2.21</v>
      </c>
      <c r="BS64">
        <v>1.64</v>
      </c>
      <c r="BT64">
        <v>2.9693719999999999</v>
      </c>
      <c r="BU64">
        <v>1.342031</v>
      </c>
      <c r="BV64">
        <v>2.0619689999999999</v>
      </c>
      <c r="BW64">
        <v>1.9426559999999999</v>
      </c>
      <c r="BX64">
        <v>1.959376</v>
      </c>
      <c r="BY64">
        <v>2.6840619999999999</v>
      </c>
      <c r="BZ64">
        <v>1.3277159999999999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</v>
      </c>
      <c r="CL64">
        <v>1.9378120000000001</v>
      </c>
      <c r="CM64">
        <v>3.5120239999999998</v>
      </c>
      <c r="CN64">
        <v>3.5429620000000002</v>
      </c>
      <c r="CO64">
        <v>4.2945000000000002</v>
      </c>
      <c r="CP64">
        <v>4.2584999999999997</v>
      </c>
      <c r="CQ64">
        <v>3.4642300000000001</v>
      </c>
      <c r="CR64">
        <v>0.83592</v>
      </c>
      <c r="CS64">
        <v>2.79379</v>
      </c>
      <c r="CT64">
        <v>0</v>
      </c>
      <c r="CU64">
        <v>0</v>
      </c>
      <c r="CV64">
        <v>0</v>
      </c>
      <c r="CW64">
        <v>0.99528000000000005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84.456955999999991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675.99459999999999</v>
      </c>
      <c r="L65">
        <v>518.37549999999999</v>
      </c>
      <c r="M65">
        <v>92.92</v>
      </c>
      <c r="N65">
        <v>119.15625</v>
      </c>
      <c r="O65">
        <v>124.7899</v>
      </c>
      <c r="P65">
        <v>109.55289999999999</v>
      </c>
      <c r="Q65">
        <v>10.378399999999999</v>
      </c>
      <c r="R65">
        <v>21.423401999999999</v>
      </c>
      <c r="S65">
        <v>25.606400000000001</v>
      </c>
      <c r="T65">
        <v>0.56000000000000005</v>
      </c>
      <c r="U65">
        <v>348.97500000000002</v>
      </c>
      <c r="V65">
        <v>18.1401</v>
      </c>
      <c r="W65">
        <v>32.170999999999999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45.147199999999998</v>
      </c>
      <c r="AH65">
        <v>0</v>
      </c>
      <c r="AI65">
        <v>0</v>
      </c>
      <c r="AJ65">
        <v>0</v>
      </c>
      <c r="AK65">
        <v>55.624499999999998</v>
      </c>
      <c r="AL65">
        <v>53.451999999999998</v>
      </c>
      <c r="AM65">
        <v>0</v>
      </c>
      <c r="AN65">
        <v>0</v>
      </c>
      <c r="AO65">
        <v>0</v>
      </c>
      <c r="AP65">
        <v>0.76859999999999995</v>
      </c>
      <c r="AQ65">
        <v>65.207999999999998</v>
      </c>
      <c r="AR65">
        <v>8.8320000000000007</v>
      </c>
      <c r="AS65">
        <v>10.492559999999999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84.306955999999985</v>
      </c>
      <c r="BA65">
        <f t="shared" si="1"/>
        <v>2589.7824929999997</v>
      </c>
      <c r="BB65">
        <v>62</v>
      </c>
      <c r="BD65">
        <v>5.34</v>
      </c>
      <c r="BE65">
        <v>1.92</v>
      </c>
      <c r="BF65">
        <v>2.73</v>
      </c>
      <c r="BG65">
        <v>1.79</v>
      </c>
      <c r="BH65">
        <v>9.44</v>
      </c>
      <c r="BI65">
        <v>1.33</v>
      </c>
      <c r="BJ65">
        <v>0.88</v>
      </c>
      <c r="BK65">
        <v>0.65</v>
      </c>
      <c r="BL65">
        <v>0.69</v>
      </c>
      <c r="BM65">
        <v>0.18</v>
      </c>
      <c r="BN65">
        <v>2.34</v>
      </c>
      <c r="BO65">
        <v>3.77</v>
      </c>
      <c r="BP65">
        <v>0.26</v>
      </c>
      <c r="BQ65">
        <v>2.0299999999999998</v>
      </c>
      <c r="BR65">
        <v>2.21</v>
      </c>
      <c r="BS65">
        <v>1.64</v>
      </c>
      <c r="BT65">
        <v>2.9693719999999999</v>
      </c>
      <c r="BU65">
        <v>1.342031</v>
      </c>
      <c r="BV65">
        <v>2.0619689999999999</v>
      </c>
      <c r="BW65">
        <v>1.9426559999999999</v>
      </c>
      <c r="BX65">
        <v>1.959376</v>
      </c>
      <c r="BY65">
        <v>2.6840619999999999</v>
      </c>
      <c r="BZ65">
        <v>1.3277159999999999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</v>
      </c>
      <c r="CL65">
        <v>1.9378120000000001</v>
      </c>
      <c r="CM65">
        <v>3.5120239999999998</v>
      </c>
      <c r="CN65">
        <v>3.5429620000000002</v>
      </c>
      <c r="CO65">
        <v>4.2945000000000002</v>
      </c>
      <c r="CP65">
        <v>4.2584999999999997</v>
      </c>
      <c r="CQ65">
        <v>3.4642300000000001</v>
      </c>
      <c r="CR65">
        <v>0.83592</v>
      </c>
      <c r="CS65">
        <v>2.79379</v>
      </c>
      <c r="CT65">
        <v>0</v>
      </c>
      <c r="CU65">
        <v>0</v>
      </c>
      <c r="CV65">
        <v>0</v>
      </c>
      <c r="CW65">
        <v>0.99528000000000005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84.306955999999985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675.89459999999997</v>
      </c>
      <c r="L66">
        <v>529.37549999999999</v>
      </c>
      <c r="M66">
        <v>92.92</v>
      </c>
      <c r="N66">
        <v>119.15625</v>
      </c>
      <c r="O66">
        <v>124.7899</v>
      </c>
      <c r="P66">
        <v>109.55289999999999</v>
      </c>
      <c r="Q66">
        <v>10.378399999999999</v>
      </c>
      <c r="R66">
        <v>21.423401999999999</v>
      </c>
      <c r="S66">
        <v>25.606400000000001</v>
      </c>
      <c r="T66">
        <v>0.56000000000000005</v>
      </c>
      <c r="U66">
        <v>348.97500000000002</v>
      </c>
      <c r="V66">
        <v>18.1401</v>
      </c>
      <c r="W66">
        <v>32.170999999999999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45.147199999999998</v>
      </c>
      <c r="AH66">
        <v>0</v>
      </c>
      <c r="AI66">
        <v>0</v>
      </c>
      <c r="AJ66">
        <v>0</v>
      </c>
      <c r="AK66">
        <v>55.624499999999998</v>
      </c>
      <c r="AL66">
        <v>53.451999999999998</v>
      </c>
      <c r="AM66">
        <v>0</v>
      </c>
      <c r="AN66">
        <v>0</v>
      </c>
      <c r="AO66">
        <v>0</v>
      </c>
      <c r="AP66">
        <v>0.76859999999999995</v>
      </c>
      <c r="AQ66">
        <v>65.207999999999998</v>
      </c>
      <c r="AR66">
        <v>8.8320000000000007</v>
      </c>
      <c r="AS66">
        <v>10.492559999999999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84.306955999999985</v>
      </c>
      <c r="BA66">
        <f t="shared" si="1"/>
        <v>2600.6824929999993</v>
      </c>
      <c r="BB66">
        <v>63</v>
      </c>
      <c r="BD66">
        <v>5.34</v>
      </c>
      <c r="BE66">
        <v>1.92</v>
      </c>
      <c r="BF66">
        <v>2.73</v>
      </c>
      <c r="BG66">
        <v>1.79</v>
      </c>
      <c r="BH66">
        <v>9.44</v>
      </c>
      <c r="BI66">
        <v>1.33</v>
      </c>
      <c r="BJ66">
        <v>0.88</v>
      </c>
      <c r="BK66">
        <v>0.65</v>
      </c>
      <c r="BL66">
        <v>0.69</v>
      </c>
      <c r="BM66">
        <v>0.18</v>
      </c>
      <c r="BN66">
        <v>2.34</v>
      </c>
      <c r="BO66">
        <v>3.77</v>
      </c>
      <c r="BP66">
        <v>0.26</v>
      </c>
      <c r="BQ66">
        <v>2.0299999999999998</v>
      </c>
      <c r="BR66">
        <v>2.21</v>
      </c>
      <c r="BS66">
        <v>1.64</v>
      </c>
      <c r="BT66">
        <v>2.9693719999999999</v>
      </c>
      <c r="BU66">
        <v>1.342031</v>
      </c>
      <c r="BV66">
        <v>2.0619689999999999</v>
      </c>
      <c r="BW66">
        <v>1.9426559999999999</v>
      </c>
      <c r="BX66">
        <v>1.959376</v>
      </c>
      <c r="BY66">
        <v>2.6840619999999999</v>
      </c>
      <c r="BZ66">
        <v>1.3277159999999999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</v>
      </c>
      <c r="CL66">
        <v>1.9378120000000001</v>
      </c>
      <c r="CM66">
        <v>3.5120239999999998</v>
      </c>
      <c r="CN66">
        <v>3.5429620000000002</v>
      </c>
      <c r="CO66">
        <v>4.2945000000000002</v>
      </c>
      <c r="CP66">
        <v>4.2584999999999997</v>
      </c>
      <c r="CQ66">
        <v>3.4642300000000001</v>
      </c>
      <c r="CR66">
        <v>0.83592</v>
      </c>
      <c r="CS66">
        <v>2.79379</v>
      </c>
      <c r="CT66">
        <v>0</v>
      </c>
      <c r="CU66">
        <v>0</v>
      </c>
      <c r="CV66">
        <v>0</v>
      </c>
      <c r="CW66">
        <v>0.99528000000000005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84.306955999999985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669.4135</v>
      </c>
      <c r="L67">
        <v>623.58366599999999</v>
      </c>
      <c r="M67">
        <v>92.92</v>
      </c>
      <c r="N67">
        <v>119.15625</v>
      </c>
      <c r="O67">
        <v>124.7899</v>
      </c>
      <c r="P67">
        <v>109.55289999999999</v>
      </c>
      <c r="Q67">
        <v>10.378399999999999</v>
      </c>
      <c r="R67">
        <v>20.923500000000001</v>
      </c>
      <c r="S67">
        <v>25.606400000000001</v>
      </c>
      <c r="T67">
        <v>0.56000000000000005</v>
      </c>
      <c r="U67">
        <v>348.97500000000002</v>
      </c>
      <c r="V67">
        <v>18.1401</v>
      </c>
      <c r="W67">
        <v>32.170999999999999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45.147199999999998</v>
      </c>
      <c r="AH67">
        <v>2.931</v>
      </c>
      <c r="AI67">
        <v>0</v>
      </c>
      <c r="AJ67">
        <v>0</v>
      </c>
      <c r="AK67">
        <v>55.624499999999998</v>
      </c>
      <c r="AL67">
        <v>12.782</v>
      </c>
      <c r="AM67">
        <v>0</v>
      </c>
      <c r="AN67">
        <v>0</v>
      </c>
      <c r="AO67">
        <v>0</v>
      </c>
      <c r="AP67">
        <v>0.76859999999999995</v>
      </c>
      <c r="AQ67">
        <v>65.207999999999998</v>
      </c>
      <c r="AR67">
        <v>8.8320000000000007</v>
      </c>
      <c r="AS67">
        <v>10.492559999999999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84.32935599999999</v>
      </c>
      <c r="BA67">
        <f t="shared" si="1"/>
        <v>2659.3370570000002</v>
      </c>
      <c r="BB67">
        <v>64</v>
      </c>
      <c r="BD67">
        <v>5.34</v>
      </c>
      <c r="BE67">
        <v>1.92</v>
      </c>
      <c r="BF67">
        <v>2.73</v>
      </c>
      <c r="BG67">
        <v>1.79</v>
      </c>
      <c r="BH67">
        <v>9.44</v>
      </c>
      <c r="BI67">
        <v>1.33</v>
      </c>
      <c r="BJ67">
        <v>0.88</v>
      </c>
      <c r="BK67">
        <v>0.65</v>
      </c>
      <c r="BL67">
        <v>0.69</v>
      </c>
      <c r="BM67">
        <v>0.18</v>
      </c>
      <c r="BN67">
        <v>2.34</v>
      </c>
      <c r="BO67">
        <v>3.77</v>
      </c>
      <c r="BP67">
        <v>0.26</v>
      </c>
      <c r="BQ67">
        <v>2.0299999999999998</v>
      </c>
      <c r="BR67">
        <v>2.21</v>
      </c>
      <c r="BS67">
        <v>1.64</v>
      </c>
      <c r="BT67">
        <v>2.9693719999999999</v>
      </c>
      <c r="BU67">
        <v>1.342031</v>
      </c>
      <c r="BV67">
        <v>2.0619689999999999</v>
      </c>
      <c r="BW67">
        <v>1.9426559999999999</v>
      </c>
      <c r="BX67">
        <v>1.959376</v>
      </c>
      <c r="BY67">
        <v>2.6840619999999999</v>
      </c>
      <c r="BZ67">
        <v>1.3277159999999999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</v>
      </c>
      <c r="CL67">
        <v>1.9378120000000001</v>
      </c>
      <c r="CM67">
        <v>3.5120239999999998</v>
      </c>
      <c r="CN67">
        <v>3.5429620000000002</v>
      </c>
      <c r="CO67">
        <v>4.2945000000000002</v>
      </c>
      <c r="CP67">
        <v>4.2584999999999997</v>
      </c>
      <c r="CQ67">
        <v>3.4642300000000001</v>
      </c>
      <c r="CR67">
        <v>0.83592</v>
      </c>
      <c r="CS67">
        <v>2.79379</v>
      </c>
      <c r="CT67">
        <v>0</v>
      </c>
      <c r="CU67">
        <v>0</v>
      </c>
      <c r="CV67">
        <v>2.24E-2</v>
      </c>
      <c r="CW67">
        <v>0.99528000000000005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84.32935599999999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683.59349999999995</v>
      </c>
      <c r="L68">
        <v>646.86509999999998</v>
      </c>
      <c r="M68">
        <v>92.92</v>
      </c>
      <c r="N68">
        <v>119.15625</v>
      </c>
      <c r="O68">
        <v>124.7899</v>
      </c>
      <c r="P68">
        <v>109.55289999999999</v>
      </c>
      <c r="Q68">
        <v>10.378399999999999</v>
      </c>
      <c r="R68">
        <v>20.923500000000001</v>
      </c>
      <c r="S68">
        <v>25.606400000000001</v>
      </c>
      <c r="T68">
        <v>0.56000000000000005</v>
      </c>
      <c r="U68">
        <v>348.97500000000002</v>
      </c>
      <c r="V68">
        <v>18.1401</v>
      </c>
      <c r="W68">
        <v>32.170999999999999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18.288</v>
      </c>
      <c r="AG68">
        <v>45.147199999999998</v>
      </c>
      <c r="AH68">
        <v>20.516999999999999</v>
      </c>
      <c r="AI68">
        <v>0</v>
      </c>
      <c r="AJ68">
        <v>0</v>
      </c>
      <c r="AK68">
        <v>55.624499999999998</v>
      </c>
      <c r="AL68">
        <v>2.5564</v>
      </c>
      <c r="AM68">
        <v>0</v>
      </c>
      <c r="AN68">
        <v>0</v>
      </c>
      <c r="AO68">
        <v>0</v>
      </c>
      <c r="AP68">
        <v>0.76859999999999995</v>
      </c>
      <c r="AQ68">
        <v>65.207999999999998</v>
      </c>
      <c r="AR68">
        <v>8.8320000000000007</v>
      </c>
      <c r="AS68">
        <v>10.492559999999999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84.472155999999984</v>
      </c>
      <c r="BA68">
        <f t="shared" ref="BA68:BA99" si="4">SUM(B68:AZ68)</f>
        <v>2704.3016909999992</v>
      </c>
      <c r="BB68">
        <v>65</v>
      </c>
      <c r="BD68">
        <v>5.34</v>
      </c>
      <c r="BE68">
        <v>1.92</v>
      </c>
      <c r="BF68">
        <v>2.73</v>
      </c>
      <c r="BG68">
        <v>1.79</v>
      </c>
      <c r="BH68">
        <v>9.44</v>
      </c>
      <c r="BI68">
        <v>1.33</v>
      </c>
      <c r="BJ68">
        <v>0.88</v>
      </c>
      <c r="BK68">
        <v>0.65</v>
      </c>
      <c r="BL68">
        <v>0.69</v>
      </c>
      <c r="BM68">
        <v>0.18</v>
      </c>
      <c r="BN68">
        <v>2.34</v>
      </c>
      <c r="BO68">
        <v>3.77</v>
      </c>
      <c r="BP68">
        <v>0.26</v>
      </c>
      <c r="BQ68">
        <v>2.0299999999999998</v>
      </c>
      <c r="BR68">
        <v>2.21</v>
      </c>
      <c r="BS68">
        <v>1.64</v>
      </c>
      <c r="BT68">
        <v>2.9693719999999999</v>
      </c>
      <c r="BU68">
        <v>1.342031</v>
      </c>
      <c r="BV68">
        <v>2.0619689999999999</v>
      </c>
      <c r="BW68">
        <v>1.9426559999999999</v>
      </c>
      <c r="BX68">
        <v>1.959376</v>
      </c>
      <c r="BY68">
        <v>2.6840619999999999</v>
      </c>
      <c r="BZ68">
        <v>1.3277159999999999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</v>
      </c>
      <c r="CL68">
        <v>1.9378120000000001</v>
      </c>
      <c r="CM68">
        <v>3.5120239999999998</v>
      </c>
      <c r="CN68">
        <v>3.5429620000000002</v>
      </c>
      <c r="CO68">
        <v>4.2945000000000002</v>
      </c>
      <c r="CP68">
        <v>4.2584999999999997</v>
      </c>
      <c r="CQ68">
        <v>3.4642300000000001</v>
      </c>
      <c r="CR68">
        <v>0.83592</v>
      </c>
      <c r="CS68">
        <v>2.79379</v>
      </c>
      <c r="CT68">
        <v>0</v>
      </c>
      <c r="CU68">
        <v>0</v>
      </c>
      <c r="CV68">
        <v>0.16520000000000001</v>
      </c>
      <c r="CW68">
        <v>0.99528000000000005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84.472155999999984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684.04349999999999</v>
      </c>
      <c r="L69">
        <v>646.86509999999998</v>
      </c>
      <c r="M69">
        <v>92.92</v>
      </c>
      <c r="N69">
        <v>119.15625</v>
      </c>
      <c r="O69">
        <v>124.7899</v>
      </c>
      <c r="P69">
        <v>109.55289999999999</v>
      </c>
      <c r="Q69">
        <v>10.378399999999999</v>
      </c>
      <c r="R69">
        <v>20.923500000000001</v>
      </c>
      <c r="S69">
        <v>25.606400000000001</v>
      </c>
      <c r="T69">
        <v>0.56000000000000005</v>
      </c>
      <c r="U69">
        <v>348.97500000000002</v>
      </c>
      <c r="V69">
        <v>18.1401</v>
      </c>
      <c r="W69">
        <v>32.170999999999999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8.202</v>
      </c>
      <c r="AE69">
        <v>0</v>
      </c>
      <c r="AF69">
        <v>18.288</v>
      </c>
      <c r="AG69">
        <v>45.147199999999998</v>
      </c>
      <c r="AH69">
        <v>48.263800000000003</v>
      </c>
      <c r="AI69">
        <v>0</v>
      </c>
      <c r="AJ69">
        <v>0</v>
      </c>
      <c r="AK69">
        <v>55.624499999999998</v>
      </c>
      <c r="AL69">
        <v>2.5564</v>
      </c>
      <c r="AM69">
        <v>0</v>
      </c>
      <c r="AN69">
        <v>0</v>
      </c>
      <c r="AO69">
        <v>0</v>
      </c>
      <c r="AP69">
        <v>0.76859999999999995</v>
      </c>
      <c r="AQ69">
        <v>65.207999999999998</v>
      </c>
      <c r="AR69">
        <v>8.8320000000000007</v>
      </c>
      <c r="AS69">
        <v>10.492559999999999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84.763355999999987</v>
      </c>
      <c r="BA69">
        <f t="shared" si="4"/>
        <v>2740.9916910000002</v>
      </c>
      <c r="BB69">
        <v>66</v>
      </c>
      <c r="BD69">
        <v>5.34</v>
      </c>
      <c r="BE69">
        <v>1.92</v>
      </c>
      <c r="BF69">
        <v>2.8</v>
      </c>
      <c r="BG69">
        <v>1.79</v>
      </c>
      <c r="BH69">
        <v>9.44</v>
      </c>
      <c r="BI69">
        <v>1.33</v>
      </c>
      <c r="BJ69">
        <v>0.88</v>
      </c>
      <c r="BK69">
        <v>0.65</v>
      </c>
      <c r="BL69">
        <v>0.69</v>
      </c>
      <c r="BM69">
        <v>0.18</v>
      </c>
      <c r="BN69">
        <v>2.34</v>
      </c>
      <c r="BO69">
        <v>3.77</v>
      </c>
      <c r="BP69">
        <v>0.26</v>
      </c>
      <c r="BQ69">
        <v>2.0299999999999998</v>
      </c>
      <c r="BR69">
        <v>2.21</v>
      </c>
      <c r="BS69">
        <v>1.64</v>
      </c>
      <c r="BT69">
        <v>2.9693719999999999</v>
      </c>
      <c r="BU69">
        <v>1.342031</v>
      </c>
      <c r="BV69">
        <v>2.0619689999999999</v>
      </c>
      <c r="BW69">
        <v>1.9426559999999999</v>
      </c>
      <c r="BX69">
        <v>1.959376</v>
      </c>
      <c r="BY69">
        <v>2.6840619999999999</v>
      </c>
      <c r="BZ69">
        <v>1.3277159999999999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</v>
      </c>
      <c r="CL69">
        <v>1.9378120000000001</v>
      </c>
      <c r="CM69">
        <v>3.5120239999999998</v>
      </c>
      <c r="CN69">
        <v>3.5429620000000002</v>
      </c>
      <c r="CO69">
        <v>4.2945000000000002</v>
      </c>
      <c r="CP69">
        <v>4.2584999999999997</v>
      </c>
      <c r="CQ69">
        <v>3.4642300000000001</v>
      </c>
      <c r="CR69">
        <v>0.83592</v>
      </c>
      <c r="CS69">
        <v>2.79379</v>
      </c>
      <c r="CT69">
        <v>0</v>
      </c>
      <c r="CU69">
        <v>0</v>
      </c>
      <c r="CV69">
        <v>0.38640000000000002</v>
      </c>
      <c r="CW69">
        <v>0.99528000000000005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84.763355999999987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656.30409999999995</v>
      </c>
      <c r="M70">
        <v>92.92</v>
      </c>
      <c r="N70">
        <v>119.15625</v>
      </c>
      <c r="O70">
        <v>124.7899</v>
      </c>
      <c r="P70">
        <v>109.55289999999999</v>
      </c>
      <c r="Q70">
        <v>10.378399999999999</v>
      </c>
      <c r="R70">
        <v>20.923500000000001</v>
      </c>
      <c r="S70">
        <v>25.606400000000001</v>
      </c>
      <c r="T70">
        <v>0.56000000000000005</v>
      </c>
      <c r="U70">
        <v>348.97500000000002</v>
      </c>
      <c r="V70">
        <v>18.1401</v>
      </c>
      <c r="W70">
        <v>32.170999999999999</v>
      </c>
      <c r="X70">
        <v>147.515625</v>
      </c>
      <c r="Y70">
        <v>0</v>
      </c>
      <c r="Z70">
        <v>0</v>
      </c>
      <c r="AA70">
        <v>0</v>
      </c>
      <c r="AB70">
        <v>2.7759999999999998</v>
      </c>
      <c r="AC70">
        <v>0</v>
      </c>
      <c r="AD70">
        <v>9.4322999999999997</v>
      </c>
      <c r="AE70">
        <v>17.011199999999999</v>
      </c>
      <c r="AF70">
        <v>18.288</v>
      </c>
      <c r="AG70">
        <v>45.147199999999998</v>
      </c>
      <c r="AH70">
        <v>63.505000000000003</v>
      </c>
      <c r="AI70">
        <v>0</v>
      </c>
      <c r="AJ70">
        <v>0</v>
      </c>
      <c r="AK70">
        <v>55.624499999999998</v>
      </c>
      <c r="AL70">
        <v>2.5564</v>
      </c>
      <c r="AM70">
        <v>0</v>
      </c>
      <c r="AN70">
        <v>0</v>
      </c>
      <c r="AO70">
        <v>0</v>
      </c>
      <c r="AP70">
        <v>0.76859999999999995</v>
      </c>
      <c r="AQ70">
        <v>65.207999999999998</v>
      </c>
      <c r="AR70">
        <v>8.8320000000000007</v>
      </c>
      <c r="AS70">
        <v>10.492559999999999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85.152215999999996</v>
      </c>
      <c r="BA70">
        <f t="shared" si="4"/>
        <v>2788.2609509999993</v>
      </c>
      <c r="BB70">
        <v>67</v>
      </c>
      <c r="BD70">
        <v>5.34</v>
      </c>
      <c r="BE70">
        <v>1.92</v>
      </c>
      <c r="BF70">
        <v>2.9</v>
      </c>
      <c r="BG70">
        <v>1.79</v>
      </c>
      <c r="BH70">
        <v>9.44</v>
      </c>
      <c r="BI70">
        <v>1.33</v>
      </c>
      <c r="BJ70">
        <v>0.88</v>
      </c>
      <c r="BK70">
        <v>0.65</v>
      </c>
      <c r="BL70">
        <v>0.69</v>
      </c>
      <c r="BM70">
        <v>0.18</v>
      </c>
      <c r="BN70">
        <v>2.34</v>
      </c>
      <c r="BO70">
        <v>3.77</v>
      </c>
      <c r="BP70">
        <v>0.26</v>
      </c>
      <c r="BQ70">
        <v>2.0299999999999998</v>
      </c>
      <c r="BR70">
        <v>2.21</v>
      </c>
      <c r="BS70">
        <v>1.64</v>
      </c>
      <c r="BT70">
        <v>2.9693719999999999</v>
      </c>
      <c r="BU70">
        <v>1.342031</v>
      </c>
      <c r="BV70">
        <v>2.0619689999999999</v>
      </c>
      <c r="BW70">
        <v>1.9426559999999999</v>
      </c>
      <c r="BX70">
        <v>1.959376</v>
      </c>
      <c r="BY70">
        <v>2.6840619999999999</v>
      </c>
      <c r="BZ70">
        <v>1.3277159999999999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</v>
      </c>
      <c r="CL70">
        <v>1.9378120000000001</v>
      </c>
      <c r="CM70">
        <v>3.5120239999999998</v>
      </c>
      <c r="CN70">
        <v>3.5429620000000002</v>
      </c>
      <c r="CO70">
        <v>4.2945000000000002</v>
      </c>
      <c r="CP70">
        <v>4.0881600000000002</v>
      </c>
      <c r="CQ70">
        <v>3.4642300000000001</v>
      </c>
      <c r="CR70">
        <v>0.83592</v>
      </c>
      <c r="CS70">
        <v>2.79379</v>
      </c>
      <c r="CT70">
        <v>0</v>
      </c>
      <c r="CU70">
        <v>0.33600000000000002</v>
      </c>
      <c r="CV70">
        <v>0.50960000000000005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85.152215999999996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656.30409999999995</v>
      </c>
      <c r="M71">
        <v>92.92</v>
      </c>
      <c r="N71">
        <v>119.15625</v>
      </c>
      <c r="O71">
        <v>124.7899</v>
      </c>
      <c r="P71">
        <v>109.55289999999999</v>
      </c>
      <c r="Q71">
        <v>10.378399999999999</v>
      </c>
      <c r="R71">
        <v>20.923500000000001</v>
      </c>
      <c r="S71">
        <v>25.606400000000001</v>
      </c>
      <c r="T71">
        <v>0.56000000000000005</v>
      </c>
      <c r="U71">
        <v>348.97500000000002</v>
      </c>
      <c r="V71">
        <v>18.1401</v>
      </c>
      <c r="W71">
        <v>32.170999999999999</v>
      </c>
      <c r="X71">
        <v>147.515625</v>
      </c>
      <c r="Y71">
        <v>0</v>
      </c>
      <c r="Z71">
        <v>1.1000000000000001</v>
      </c>
      <c r="AA71">
        <v>3.7919999999999998</v>
      </c>
      <c r="AB71">
        <v>13.602399999999999</v>
      </c>
      <c r="AC71">
        <v>0</v>
      </c>
      <c r="AD71">
        <v>18.864599999999999</v>
      </c>
      <c r="AE71">
        <v>34.022399999999998</v>
      </c>
      <c r="AF71">
        <v>18.288</v>
      </c>
      <c r="AG71">
        <v>45.147199999999998</v>
      </c>
      <c r="AH71">
        <v>72.395700000000005</v>
      </c>
      <c r="AI71">
        <v>0</v>
      </c>
      <c r="AJ71">
        <v>0</v>
      </c>
      <c r="AK71">
        <v>55.624499999999998</v>
      </c>
      <c r="AL71">
        <v>2.5564</v>
      </c>
      <c r="AM71">
        <v>2.758</v>
      </c>
      <c r="AN71">
        <v>0</v>
      </c>
      <c r="AO71">
        <v>0</v>
      </c>
      <c r="AP71">
        <v>0.76859999999999995</v>
      </c>
      <c r="AQ71">
        <v>65.207999999999998</v>
      </c>
      <c r="AR71">
        <v>8.8320000000000007</v>
      </c>
      <c r="AS71">
        <v>10.492559999999999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85.18707599999999</v>
      </c>
      <c r="BA71">
        <f t="shared" si="4"/>
        <v>2842.1064109999993</v>
      </c>
      <c r="BB71">
        <v>68</v>
      </c>
      <c r="BD71">
        <v>5.34</v>
      </c>
      <c r="BE71">
        <v>1.92</v>
      </c>
      <c r="BF71">
        <v>2.98</v>
      </c>
      <c r="BG71">
        <v>1.79</v>
      </c>
      <c r="BH71">
        <v>9.44</v>
      </c>
      <c r="BI71">
        <v>1.33</v>
      </c>
      <c r="BJ71">
        <v>0.88</v>
      </c>
      <c r="BK71">
        <v>0.65</v>
      </c>
      <c r="BL71">
        <v>0.69</v>
      </c>
      <c r="BM71">
        <v>0.18</v>
      </c>
      <c r="BN71">
        <v>2.34</v>
      </c>
      <c r="BO71">
        <v>3.77</v>
      </c>
      <c r="BP71">
        <v>0.26</v>
      </c>
      <c r="BQ71">
        <v>2.0299999999999998</v>
      </c>
      <c r="BR71">
        <v>2.21</v>
      </c>
      <c r="BS71">
        <v>1.64</v>
      </c>
      <c r="BT71">
        <v>2.9693719999999999</v>
      </c>
      <c r="BU71">
        <v>1.342031</v>
      </c>
      <c r="BV71">
        <v>2.0619689999999999</v>
      </c>
      <c r="BW71">
        <v>1.9426559999999999</v>
      </c>
      <c r="BX71">
        <v>1.959376</v>
      </c>
      <c r="BY71">
        <v>2.6840619999999999</v>
      </c>
      <c r="BZ71">
        <v>1.3277159999999999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</v>
      </c>
      <c r="CL71">
        <v>1.9378120000000001</v>
      </c>
      <c r="CM71">
        <v>3.5120239999999998</v>
      </c>
      <c r="CN71">
        <v>3.5429620000000002</v>
      </c>
      <c r="CO71">
        <v>4.2945000000000002</v>
      </c>
      <c r="CP71">
        <v>3.9178199999999999</v>
      </c>
      <c r="CQ71">
        <v>3.4642300000000001</v>
      </c>
      <c r="CR71">
        <v>0.83592</v>
      </c>
      <c r="CS71">
        <v>2.79379</v>
      </c>
      <c r="CT71">
        <v>5.5199999999999999E-2</v>
      </c>
      <c r="CU71">
        <v>0.33600000000000002</v>
      </c>
      <c r="CV71">
        <v>0.5796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85.18707599999999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656.30409999999995</v>
      </c>
      <c r="M72">
        <v>92.92</v>
      </c>
      <c r="N72">
        <v>119.15625</v>
      </c>
      <c r="O72">
        <v>124.7899</v>
      </c>
      <c r="P72">
        <v>109.55289999999999</v>
      </c>
      <c r="Q72">
        <v>10.378399999999999</v>
      </c>
      <c r="R72">
        <v>20.923500000000001</v>
      </c>
      <c r="S72">
        <v>25.606400000000001</v>
      </c>
      <c r="T72">
        <v>0.56000000000000005</v>
      </c>
      <c r="U72">
        <v>348.97500000000002</v>
      </c>
      <c r="V72">
        <v>18.1401</v>
      </c>
      <c r="W72">
        <v>32.170999999999999</v>
      </c>
      <c r="X72">
        <v>147.515625</v>
      </c>
      <c r="Y72">
        <v>0</v>
      </c>
      <c r="Z72">
        <v>7.15</v>
      </c>
      <c r="AA72">
        <v>17.774999999999999</v>
      </c>
      <c r="AB72">
        <v>27.343599999999999</v>
      </c>
      <c r="AC72">
        <v>0</v>
      </c>
      <c r="AD72">
        <v>28.296900000000001</v>
      </c>
      <c r="AE72">
        <v>34.022399999999998</v>
      </c>
      <c r="AF72">
        <v>27.431999999999999</v>
      </c>
      <c r="AG72">
        <v>45.147199999999998</v>
      </c>
      <c r="AH72">
        <v>96.527600000000007</v>
      </c>
      <c r="AI72">
        <v>3.9569999999999999</v>
      </c>
      <c r="AJ72">
        <v>0</v>
      </c>
      <c r="AK72">
        <v>55.624499999999998</v>
      </c>
      <c r="AL72">
        <v>2.5564</v>
      </c>
      <c r="AM72">
        <v>5.1022999999999996</v>
      </c>
      <c r="AN72">
        <v>0</v>
      </c>
      <c r="AO72">
        <v>0</v>
      </c>
      <c r="AP72">
        <v>0.76859999999999995</v>
      </c>
      <c r="AQ72">
        <v>65.207999999999998</v>
      </c>
      <c r="AR72">
        <v>8.8320000000000007</v>
      </c>
      <c r="AS72">
        <v>10.492559999999999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86.340603999999999</v>
      </c>
      <c r="BA72">
        <f t="shared" si="4"/>
        <v>2926.0436389999991</v>
      </c>
      <c r="BB72">
        <v>69</v>
      </c>
      <c r="BD72">
        <v>5.34</v>
      </c>
      <c r="BE72">
        <v>1.92</v>
      </c>
      <c r="BF72">
        <v>3</v>
      </c>
      <c r="BG72">
        <v>1.79</v>
      </c>
      <c r="BH72">
        <v>9.44</v>
      </c>
      <c r="BI72">
        <v>1.33</v>
      </c>
      <c r="BJ72">
        <v>0.88</v>
      </c>
      <c r="BK72">
        <v>0.65</v>
      </c>
      <c r="BL72">
        <v>0.69</v>
      </c>
      <c r="BM72">
        <v>0.18</v>
      </c>
      <c r="BN72">
        <v>2.34</v>
      </c>
      <c r="BO72">
        <v>3.77</v>
      </c>
      <c r="BP72">
        <v>0.26</v>
      </c>
      <c r="BQ72">
        <v>2.0299999999999998</v>
      </c>
      <c r="BR72">
        <v>2.21</v>
      </c>
      <c r="BS72">
        <v>1.64</v>
      </c>
      <c r="BT72">
        <v>2.9693719999999999</v>
      </c>
      <c r="BU72">
        <v>1.342031</v>
      </c>
      <c r="BV72">
        <v>2.0619689999999999</v>
      </c>
      <c r="BW72">
        <v>1.9426559999999999</v>
      </c>
      <c r="BX72">
        <v>1.959376</v>
      </c>
      <c r="BY72">
        <v>2.6840619999999999</v>
      </c>
      <c r="BZ72">
        <v>1.3277159999999999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</v>
      </c>
      <c r="CL72">
        <v>1.9378120000000001</v>
      </c>
      <c r="CM72">
        <v>3.5120239999999998</v>
      </c>
      <c r="CN72">
        <v>3.5429620000000002</v>
      </c>
      <c r="CO72">
        <v>4.2945000000000002</v>
      </c>
      <c r="CP72">
        <v>3.9178199999999999</v>
      </c>
      <c r="CQ72">
        <v>3.4642300000000001</v>
      </c>
      <c r="CR72">
        <v>0.83592</v>
      </c>
      <c r="CS72">
        <v>2.79379</v>
      </c>
      <c r="CT72">
        <v>0.49992799999999998</v>
      </c>
      <c r="CU72">
        <v>0.83160000000000001</v>
      </c>
      <c r="CV72">
        <v>0.77280000000000004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86.340603999999999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656.30409999999995</v>
      </c>
      <c r="M73">
        <v>92.92</v>
      </c>
      <c r="N73">
        <v>119.15625</v>
      </c>
      <c r="O73">
        <v>124.7899</v>
      </c>
      <c r="P73">
        <v>109.55289999999999</v>
      </c>
      <c r="Q73">
        <v>10.378399999999999</v>
      </c>
      <c r="R73">
        <v>20.923500000000001</v>
      </c>
      <c r="S73">
        <v>25.606400000000001</v>
      </c>
      <c r="T73">
        <v>0.56000000000000005</v>
      </c>
      <c r="U73">
        <v>348.97500000000002</v>
      </c>
      <c r="V73">
        <v>18.1401</v>
      </c>
      <c r="W73">
        <v>32.170999999999999</v>
      </c>
      <c r="X73">
        <v>147.515625</v>
      </c>
      <c r="Y73">
        <v>0</v>
      </c>
      <c r="Z73">
        <v>13.1076</v>
      </c>
      <c r="AA73">
        <v>28.09872</v>
      </c>
      <c r="AB73">
        <v>41.140320000000003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45.147199999999998</v>
      </c>
      <c r="AH73">
        <v>120.65949999999999</v>
      </c>
      <c r="AI73">
        <v>17.146999999999998</v>
      </c>
      <c r="AJ73">
        <v>0</v>
      </c>
      <c r="AK73">
        <v>55.624499999999998</v>
      </c>
      <c r="AL73">
        <v>2.5564</v>
      </c>
      <c r="AM73">
        <v>9.6530000000000005</v>
      </c>
      <c r="AN73">
        <v>0</v>
      </c>
      <c r="AO73">
        <v>0</v>
      </c>
      <c r="AP73">
        <v>1.5371999999999999</v>
      </c>
      <c r="AQ73">
        <v>65.207999999999998</v>
      </c>
      <c r="AR73">
        <v>3.3119999999999998</v>
      </c>
      <c r="AS73">
        <v>10.492559999999999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87.289069999999995</v>
      </c>
      <c r="BA73">
        <f t="shared" si="4"/>
        <v>3014.6882449999989</v>
      </c>
      <c r="BB73">
        <v>70</v>
      </c>
      <c r="BD73">
        <v>5.34</v>
      </c>
      <c r="BE73">
        <v>1.92</v>
      </c>
      <c r="BF73">
        <v>3</v>
      </c>
      <c r="BG73">
        <v>1.79</v>
      </c>
      <c r="BH73">
        <v>9.44</v>
      </c>
      <c r="BI73">
        <v>1.43</v>
      </c>
      <c r="BJ73">
        <v>0.95</v>
      </c>
      <c r="BK73">
        <v>0.65</v>
      </c>
      <c r="BL73">
        <v>0.69</v>
      </c>
      <c r="BM73">
        <v>0.18</v>
      </c>
      <c r="BN73">
        <v>2.34</v>
      </c>
      <c r="BO73">
        <v>3.77</v>
      </c>
      <c r="BP73">
        <v>0.26</v>
      </c>
      <c r="BQ73">
        <v>2.0299999999999998</v>
      </c>
      <c r="BR73">
        <v>2.21</v>
      </c>
      <c r="BS73">
        <v>1.64</v>
      </c>
      <c r="BT73">
        <v>2.9693719999999999</v>
      </c>
      <c r="BU73">
        <v>1.342031</v>
      </c>
      <c r="BV73">
        <v>2.0619689999999999</v>
      </c>
      <c r="BW73">
        <v>1.9426559999999999</v>
      </c>
      <c r="BX73">
        <v>1.959376</v>
      </c>
      <c r="BY73">
        <v>2.6840619999999999</v>
      </c>
      <c r="BZ73">
        <v>1.3277159999999999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</v>
      </c>
      <c r="CL73">
        <v>1.9378120000000001</v>
      </c>
      <c r="CM73">
        <v>3.5120239999999998</v>
      </c>
      <c r="CN73">
        <v>3.5429620000000002</v>
      </c>
      <c r="CO73">
        <v>4.2945000000000002</v>
      </c>
      <c r="CP73">
        <v>4.0872859999999998</v>
      </c>
      <c r="CQ73">
        <v>3.4642300000000001</v>
      </c>
      <c r="CR73">
        <v>0.83592</v>
      </c>
      <c r="CS73">
        <v>2.79379</v>
      </c>
      <c r="CT73">
        <v>0.49992799999999998</v>
      </c>
      <c r="CU73">
        <v>1.2474000000000001</v>
      </c>
      <c r="CV73">
        <v>0.96599999999999997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87.289069999999995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656.30409999999995</v>
      </c>
      <c r="M74">
        <v>92.92</v>
      </c>
      <c r="N74">
        <v>119.15625</v>
      </c>
      <c r="O74">
        <v>124.7899</v>
      </c>
      <c r="P74">
        <v>109.55289999999999</v>
      </c>
      <c r="Q74">
        <v>10.378399999999999</v>
      </c>
      <c r="R74">
        <v>20.923500000000001</v>
      </c>
      <c r="S74">
        <v>25.606400000000001</v>
      </c>
      <c r="T74">
        <v>0.56000000000000005</v>
      </c>
      <c r="U74">
        <v>348.97500000000002</v>
      </c>
      <c r="V74">
        <v>18.1401</v>
      </c>
      <c r="W74">
        <v>32.170999999999999</v>
      </c>
      <c r="X74">
        <v>147.515625</v>
      </c>
      <c r="Y74">
        <v>0</v>
      </c>
      <c r="Z74">
        <v>13.1076</v>
      </c>
      <c r="AA74">
        <v>28.09872</v>
      </c>
      <c r="AB74">
        <v>41.140320000000003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45.147199999999998</v>
      </c>
      <c r="AH74">
        <v>144.79140000000001</v>
      </c>
      <c r="AI74">
        <v>17.146999999999998</v>
      </c>
      <c r="AJ74">
        <v>0</v>
      </c>
      <c r="AK74">
        <v>55.624499999999998</v>
      </c>
      <c r="AL74">
        <v>2.5564</v>
      </c>
      <c r="AM74">
        <v>16.38252</v>
      </c>
      <c r="AN74">
        <v>0</v>
      </c>
      <c r="AO74">
        <v>0</v>
      </c>
      <c r="AP74">
        <v>1.5371999999999999</v>
      </c>
      <c r="AQ74">
        <v>65.207999999999998</v>
      </c>
      <c r="AR74">
        <v>3.3119999999999998</v>
      </c>
      <c r="AS74">
        <v>10.492559999999999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87.693017999999981</v>
      </c>
      <c r="BA74">
        <f t="shared" si="4"/>
        <v>3045.9961409999996</v>
      </c>
      <c r="BB74">
        <v>71</v>
      </c>
      <c r="BD74">
        <v>5.34</v>
      </c>
      <c r="BE74">
        <v>1.92</v>
      </c>
      <c r="BF74">
        <v>3</v>
      </c>
      <c r="BG74">
        <v>1.79</v>
      </c>
      <c r="BH74">
        <v>9.44</v>
      </c>
      <c r="BI74">
        <v>1.45</v>
      </c>
      <c r="BJ74">
        <v>0.98</v>
      </c>
      <c r="BK74">
        <v>0.65</v>
      </c>
      <c r="BL74">
        <v>0.71</v>
      </c>
      <c r="BM74">
        <v>0.18</v>
      </c>
      <c r="BN74">
        <v>2.34</v>
      </c>
      <c r="BO74">
        <v>3.77</v>
      </c>
      <c r="BP74">
        <v>0.26</v>
      </c>
      <c r="BQ74">
        <v>2.0299999999999998</v>
      </c>
      <c r="BR74">
        <v>2.21</v>
      </c>
      <c r="BS74">
        <v>1.64</v>
      </c>
      <c r="BT74">
        <v>2.9693719999999999</v>
      </c>
      <c r="BU74">
        <v>1.342031</v>
      </c>
      <c r="BV74">
        <v>2.0619689999999999</v>
      </c>
      <c r="BW74">
        <v>1.9426559999999999</v>
      </c>
      <c r="BX74">
        <v>1.959376</v>
      </c>
      <c r="BY74">
        <v>2.6840619999999999</v>
      </c>
      <c r="BZ74">
        <v>1.3277159999999999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</v>
      </c>
      <c r="CL74">
        <v>1.9378120000000001</v>
      </c>
      <c r="CM74">
        <v>3.5120239999999998</v>
      </c>
      <c r="CN74">
        <v>3.5429620000000002</v>
      </c>
      <c r="CO74">
        <v>4.2945000000000002</v>
      </c>
      <c r="CP74">
        <v>4.244834</v>
      </c>
      <c r="CQ74">
        <v>3.4642300000000001</v>
      </c>
      <c r="CR74">
        <v>0.83592</v>
      </c>
      <c r="CS74">
        <v>2.79379</v>
      </c>
      <c r="CT74">
        <v>0.49992799999999998</v>
      </c>
      <c r="CU74">
        <v>1.2474000000000001</v>
      </c>
      <c r="CV74">
        <v>1.1424000000000001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87.693017999999981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684.29729999999995</v>
      </c>
      <c r="L75">
        <v>655.92949999999996</v>
      </c>
      <c r="M75">
        <v>92.92</v>
      </c>
      <c r="N75">
        <v>119.15625</v>
      </c>
      <c r="O75">
        <v>124.7899</v>
      </c>
      <c r="P75">
        <v>109.55289999999999</v>
      </c>
      <c r="Q75">
        <v>10.378399999999999</v>
      </c>
      <c r="R75">
        <v>20.8416</v>
      </c>
      <c r="S75">
        <v>25.606400000000001</v>
      </c>
      <c r="T75">
        <v>0.56000000000000005</v>
      </c>
      <c r="U75">
        <v>348.97500000000002</v>
      </c>
      <c r="V75">
        <v>18.1401</v>
      </c>
      <c r="W75">
        <v>32.170999999999999</v>
      </c>
      <c r="X75">
        <v>147.515625</v>
      </c>
      <c r="Y75">
        <v>0</v>
      </c>
      <c r="Z75">
        <v>13.1076</v>
      </c>
      <c r="AA75">
        <v>28.09872</v>
      </c>
      <c r="AB75">
        <v>41.140320000000003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45.147199999999998</v>
      </c>
      <c r="AH75">
        <v>144.79140000000001</v>
      </c>
      <c r="AI75">
        <v>17.146999999999998</v>
      </c>
      <c r="AJ75">
        <v>0</v>
      </c>
      <c r="AK75">
        <v>55.624499999999998</v>
      </c>
      <c r="AL75">
        <v>2.5564</v>
      </c>
      <c r="AM75">
        <v>16.38252</v>
      </c>
      <c r="AN75">
        <v>0</v>
      </c>
      <c r="AO75">
        <v>0</v>
      </c>
      <c r="AP75">
        <v>6.4050000000000002</v>
      </c>
      <c r="AQ75">
        <v>65.207999999999998</v>
      </c>
      <c r="AR75">
        <v>5.52</v>
      </c>
      <c r="AS75">
        <v>10.492559999999999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87.766683999999984</v>
      </c>
      <c r="BA75">
        <f t="shared" si="4"/>
        <v>3051.7602069999998</v>
      </c>
      <c r="BB75">
        <v>72</v>
      </c>
      <c r="BD75">
        <v>5.34</v>
      </c>
      <c r="BE75">
        <v>1.92</v>
      </c>
      <c r="BF75">
        <v>3</v>
      </c>
      <c r="BG75">
        <v>1.79</v>
      </c>
      <c r="BH75">
        <v>9.44</v>
      </c>
      <c r="BI75">
        <v>1.45</v>
      </c>
      <c r="BJ75">
        <v>1.01</v>
      </c>
      <c r="BK75">
        <v>0.65</v>
      </c>
      <c r="BL75">
        <v>0.74</v>
      </c>
      <c r="BM75">
        <v>0.18</v>
      </c>
      <c r="BN75">
        <v>2.34</v>
      </c>
      <c r="BO75">
        <v>3.77</v>
      </c>
      <c r="BP75">
        <v>0.26</v>
      </c>
      <c r="BQ75">
        <v>2.0299999999999998</v>
      </c>
      <c r="BR75">
        <v>2.21</v>
      </c>
      <c r="BS75">
        <v>1.64</v>
      </c>
      <c r="BT75">
        <v>2.9693719999999999</v>
      </c>
      <c r="BU75">
        <v>1.342031</v>
      </c>
      <c r="BV75">
        <v>2.0619689999999999</v>
      </c>
      <c r="BW75">
        <v>1.9426559999999999</v>
      </c>
      <c r="BX75">
        <v>1.959376</v>
      </c>
      <c r="BY75">
        <v>2.6840619999999999</v>
      </c>
      <c r="BZ75">
        <v>1.3277159999999999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</v>
      </c>
      <c r="CL75">
        <v>1.9378120000000001</v>
      </c>
      <c r="CM75">
        <v>3.5120239999999998</v>
      </c>
      <c r="CN75">
        <v>3.5429620000000002</v>
      </c>
      <c r="CO75">
        <v>4.2945000000000002</v>
      </c>
      <c r="CP75">
        <v>4.2584999999999997</v>
      </c>
      <c r="CQ75">
        <v>3.4642300000000001</v>
      </c>
      <c r="CR75">
        <v>0.83592</v>
      </c>
      <c r="CS75">
        <v>2.79379</v>
      </c>
      <c r="CT75">
        <v>0.49992799999999998</v>
      </c>
      <c r="CU75">
        <v>1.2474000000000001</v>
      </c>
      <c r="CV75">
        <v>1.1424000000000001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87.766683999999984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684.29729999999995</v>
      </c>
      <c r="L76">
        <v>655.92949999999996</v>
      </c>
      <c r="M76">
        <v>92.92</v>
      </c>
      <c r="N76">
        <v>119.15625</v>
      </c>
      <c r="O76">
        <v>124.7899</v>
      </c>
      <c r="P76">
        <v>109.55289999999999</v>
      </c>
      <c r="Q76">
        <v>10.378399999999999</v>
      </c>
      <c r="R76">
        <v>20.8416</v>
      </c>
      <c r="S76">
        <v>25.606400000000001</v>
      </c>
      <c r="T76">
        <v>0.56000000000000005</v>
      </c>
      <c r="U76">
        <v>348.97500000000002</v>
      </c>
      <c r="V76">
        <v>18.1401</v>
      </c>
      <c r="W76">
        <v>32.170999999999999</v>
      </c>
      <c r="X76">
        <v>147.515625</v>
      </c>
      <c r="Y76">
        <v>0</v>
      </c>
      <c r="Z76">
        <v>13.1076</v>
      </c>
      <c r="AA76">
        <v>28.09872</v>
      </c>
      <c r="AB76">
        <v>27.343599999999999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45.147199999999998</v>
      </c>
      <c r="AH76">
        <v>144.79140000000001</v>
      </c>
      <c r="AI76">
        <v>17.146999999999998</v>
      </c>
      <c r="AJ76">
        <v>0</v>
      </c>
      <c r="AK76">
        <v>55.624499999999998</v>
      </c>
      <c r="AL76">
        <v>2.5564</v>
      </c>
      <c r="AM76">
        <v>16.38252</v>
      </c>
      <c r="AN76">
        <v>0</v>
      </c>
      <c r="AO76">
        <v>0</v>
      </c>
      <c r="AP76">
        <v>5.6364000000000001</v>
      </c>
      <c r="AQ76">
        <v>65.207999999999998</v>
      </c>
      <c r="AR76">
        <v>5.52</v>
      </c>
      <c r="AS76">
        <v>10.492559999999999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87.826683999999986</v>
      </c>
      <c r="BA76">
        <f t="shared" si="4"/>
        <v>3037.2548869999996</v>
      </c>
      <c r="BB76">
        <v>73</v>
      </c>
      <c r="BD76">
        <v>5.34</v>
      </c>
      <c r="BE76">
        <v>1.92</v>
      </c>
      <c r="BF76">
        <v>3</v>
      </c>
      <c r="BG76">
        <v>1.79</v>
      </c>
      <c r="BH76">
        <v>9.44</v>
      </c>
      <c r="BI76">
        <v>1.45</v>
      </c>
      <c r="BJ76">
        <v>1.04</v>
      </c>
      <c r="BK76">
        <v>0.65</v>
      </c>
      <c r="BL76">
        <v>0.77</v>
      </c>
      <c r="BM76">
        <v>0.18</v>
      </c>
      <c r="BN76">
        <v>2.34</v>
      </c>
      <c r="BO76">
        <v>3.77</v>
      </c>
      <c r="BP76">
        <v>0.26</v>
      </c>
      <c r="BQ76">
        <v>2.0299999999999998</v>
      </c>
      <c r="BR76">
        <v>2.21</v>
      </c>
      <c r="BS76">
        <v>1.64</v>
      </c>
      <c r="BT76">
        <v>2.9693719999999999</v>
      </c>
      <c r="BU76">
        <v>1.342031</v>
      </c>
      <c r="BV76">
        <v>2.0619689999999999</v>
      </c>
      <c r="BW76">
        <v>1.9426559999999999</v>
      </c>
      <c r="BX76">
        <v>1.959376</v>
      </c>
      <c r="BY76">
        <v>2.6840619999999999</v>
      </c>
      <c r="BZ76">
        <v>1.3277159999999999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</v>
      </c>
      <c r="CL76">
        <v>1.9378120000000001</v>
      </c>
      <c r="CM76">
        <v>3.5120239999999998</v>
      </c>
      <c r="CN76">
        <v>3.5429620000000002</v>
      </c>
      <c r="CO76">
        <v>4.2945000000000002</v>
      </c>
      <c r="CP76">
        <v>4.2584999999999997</v>
      </c>
      <c r="CQ76">
        <v>3.4642300000000001</v>
      </c>
      <c r="CR76">
        <v>0.83592</v>
      </c>
      <c r="CS76">
        <v>2.79379</v>
      </c>
      <c r="CT76">
        <v>0.49992799999999998</v>
      </c>
      <c r="CU76">
        <v>1.2474000000000001</v>
      </c>
      <c r="CV76">
        <v>1.1424000000000001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87.826683999999986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684.29729999999995</v>
      </c>
      <c r="L77">
        <v>655.92949999999996</v>
      </c>
      <c r="M77">
        <v>92.92</v>
      </c>
      <c r="N77">
        <v>119.15625</v>
      </c>
      <c r="O77">
        <v>124.7899</v>
      </c>
      <c r="P77">
        <v>109.55289999999999</v>
      </c>
      <c r="Q77">
        <v>10.378399999999999</v>
      </c>
      <c r="R77">
        <v>20.8416</v>
      </c>
      <c r="S77">
        <v>25.606400000000001</v>
      </c>
      <c r="T77">
        <v>0.56000000000000005</v>
      </c>
      <c r="U77">
        <v>348.97500000000002</v>
      </c>
      <c r="V77">
        <v>18.1401</v>
      </c>
      <c r="W77">
        <v>32.170999999999999</v>
      </c>
      <c r="X77">
        <v>147.515625</v>
      </c>
      <c r="Y77">
        <v>0</v>
      </c>
      <c r="Z77">
        <v>13.1076</v>
      </c>
      <c r="AA77">
        <v>28.09872</v>
      </c>
      <c r="AB77">
        <v>11.103999999999999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45.147199999999998</v>
      </c>
      <c r="AH77">
        <v>120.65949999999999</v>
      </c>
      <c r="AI77">
        <v>17.146999999999998</v>
      </c>
      <c r="AJ77">
        <v>0</v>
      </c>
      <c r="AK77">
        <v>55.624499999999998</v>
      </c>
      <c r="AL77">
        <v>2.5564</v>
      </c>
      <c r="AM77">
        <v>16.38252</v>
      </c>
      <c r="AN77">
        <v>0</v>
      </c>
      <c r="AO77">
        <v>0</v>
      </c>
      <c r="AP77">
        <v>5.668425</v>
      </c>
      <c r="AQ77">
        <v>65.207999999999998</v>
      </c>
      <c r="AR77">
        <v>8.8320000000000007</v>
      </c>
      <c r="AS77">
        <v>10.492559999999999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87.720283999999978</v>
      </c>
      <c r="BA77">
        <f t="shared" si="4"/>
        <v>3000.1210119999992</v>
      </c>
      <c r="BB77">
        <v>74</v>
      </c>
      <c r="BD77">
        <v>5.34</v>
      </c>
      <c r="BE77">
        <v>1.92</v>
      </c>
      <c r="BF77">
        <v>3</v>
      </c>
      <c r="BG77">
        <v>1.79</v>
      </c>
      <c r="BH77">
        <v>9.44</v>
      </c>
      <c r="BI77">
        <v>1.45</v>
      </c>
      <c r="BJ77">
        <v>1.06</v>
      </c>
      <c r="BK77">
        <v>0.65</v>
      </c>
      <c r="BL77">
        <v>0.82</v>
      </c>
      <c r="BM77">
        <v>0.18</v>
      </c>
      <c r="BN77">
        <v>2.34</v>
      </c>
      <c r="BO77">
        <v>3.77</v>
      </c>
      <c r="BP77">
        <v>0.26</v>
      </c>
      <c r="BQ77">
        <v>2.0299999999999998</v>
      </c>
      <c r="BR77">
        <v>2.21</v>
      </c>
      <c r="BS77">
        <v>1.64</v>
      </c>
      <c r="BT77">
        <v>2.9693719999999999</v>
      </c>
      <c r="BU77">
        <v>1.342031</v>
      </c>
      <c r="BV77">
        <v>2.0619689999999999</v>
      </c>
      <c r="BW77">
        <v>1.9426559999999999</v>
      </c>
      <c r="BX77">
        <v>1.959376</v>
      </c>
      <c r="BY77">
        <v>2.6840619999999999</v>
      </c>
      <c r="BZ77">
        <v>1.3277159999999999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</v>
      </c>
      <c r="CL77">
        <v>1.9378120000000001</v>
      </c>
      <c r="CM77">
        <v>3.5120239999999998</v>
      </c>
      <c r="CN77">
        <v>3.5429620000000002</v>
      </c>
      <c r="CO77">
        <v>4.2945000000000002</v>
      </c>
      <c r="CP77">
        <v>4.2584999999999997</v>
      </c>
      <c r="CQ77">
        <v>3.4642300000000001</v>
      </c>
      <c r="CR77">
        <v>0.83592</v>
      </c>
      <c r="CS77">
        <v>2.79379</v>
      </c>
      <c r="CT77">
        <v>0.49992799999999998</v>
      </c>
      <c r="CU77">
        <v>1.2474000000000001</v>
      </c>
      <c r="CV77">
        <v>0.96599999999999997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87.720283999999978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684.29729999999995</v>
      </c>
      <c r="L78">
        <v>655.92949999999996</v>
      </c>
      <c r="M78">
        <v>92.92</v>
      </c>
      <c r="N78">
        <v>119.15625</v>
      </c>
      <c r="O78">
        <v>124.7899</v>
      </c>
      <c r="P78">
        <v>109.55289999999999</v>
      </c>
      <c r="Q78">
        <v>10.378399999999999</v>
      </c>
      <c r="R78">
        <v>20.8416</v>
      </c>
      <c r="S78">
        <v>25.606400000000001</v>
      </c>
      <c r="T78">
        <v>0.56000000000000005</v>
      </c>
      <c r="U78">
        <v>348.97500000000002</v>
      </c>
      <c r="V78">
        <v>18.1401</v>
      </c>
      <c r="W78">
        <v>32.170999999999999</v>
      </c>
      <c r="X78">
        <v>147.515625</v>
      </c>
      <c r="Y78">
        <v>0</v>
      </c>
      <c r="Z78">
        <v>13.1076</v>
      </c>
      <c r="AA78">
        <v>17.774999999999999</v>
      </c>
      <c r="AB78">
        <v>4.1639999999999997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45.147199999999998</v>
      </c>
      <c r="AH78">
        <v>96.527600000000007</v>
      </c>
      <c r="AI78">
        <v>17.146999999999998</v>
      </c>
      <c r="AJ78">
        <v>0</v>
      </c>
      <c r="AK78">
        <v>55.624499999999998</v>
      </c>
      <c r="AL78">
        <v>2.5564</v>
      </c>
      <c r="AM78">
        <v>10.92168</v>
      </c>
      <c r="AN78">
        <v>0</v>
      </c>
      <c r="AO78">
        <v>0</v>
      </c>
      <c r="AP78">
        <v>5.8925999999999998</v>
      </c>
      <c r="AQ78">
        <v>65.207999999999998</v>
      </c>
      <c r="AR78">
        <v>11.04</v>
      </c>
      <c r="AS78">
        <v>10.492559999999999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87.131283999999994</v>
      </c>
      <c r="BA78">
        <f t="shared" si="4"/>
        <v>2955.1077269999996</v>
      </c>
      <c r="BB78">
        <v>75</v>
      </c>
      <c r="BD78">
        <v>5.34</v>
      </c>
      <c r="BE78">
        <v>1.92</v>
      </c>
      <c r="BF78">
        <v>3</v>
      </c>
      <c r="BG78">
        <v>1.79</v>
      </c>
      <c r="BH78">
        <v>9.44</v>
      </c>
      <c r="BI78">
        <v>1.45</v>
      </c>
      <c r="BJ78">
        <v>1.06</v>
      </c>
      <c r="BK78">
        <v>0.65</v>
      </c>
      <c r="BL78">
        <v>0.84</v>
      </c>
      <c r="BM78">
        <v>0.18</v>
      </c>
      <c r="BN78">
        <v>2.34</v>
      </c>
      <c r="BO78">
        <v>3.77</v>
      </c>
      <c r="BP78">
        <v>0.26</v>
      </c>
      <c r="BQ78">
        <v>2.0299999999999998</v>
      </c>
      <c r="BR78">
        <v>2.21</v>
      </c>
      <c r="BS78">
        <v>1.64</v>
      </c>
      <c r="BT78">
        <v>2.9693719999999999</v>
      </c>
      <c r="BU78">
        <v>1.342031</v>
      </c>
      <c r="BV78">
        <v>2.0619689999999999</v>
      </c>
      <c r="BW78">
        <v>1.9426559999999999</v>
      </c>
      <c r="BX78">
        <v>1.959376</v>
      </c>
      <c r="BY78">
        <v>2.6840619999999999</v>
      </c>
      <c r="BZ78">
        <v>1.3277159999999999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</v>
      </c>
      <c r="CL78">
        <v>1.9378120000000001</v>
      </c>
      <c r="CM78">
        <v>3.5120239999999998</v>
      </c>
      <c r="CN78">
        <v>3.5429620000000002</v>
      </c>
      <c r="CO78">
        <v>4.2945000000000002</v>
      </c>
      <c r="CP78">
        <v>4.2584999999999997</v>
      </c>
      <c r="CQ78">
        <v>3.4642300000000001</v>
      </c>
      <c r="CR78">
        <v>0.83592</v>
      </c>
      <c r="CS78">
        <v>2.79379</v>
      </c>
      <c r="CT78">
        <v>0.49992799999999998</v>
      </c>
      <c r="CU78">
        <v>0.83160000000000001</v>
      </c>
      <c r="CV78">
        <v>0.77280000000000004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87.131283999999994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684.29729999999995</v>
      </c>
      <c r="L79">
        <v>655.92949999999996</v>
      </c>
      <c r="M79">
        <v>92.92</v>
      </c>
      <c r="N79">
        <v>119.15625</v>
      </c>
      <c r="O79">
        <v>124.7899</v>
      </c>
      <c r="P79">
        <v>109.55289999999999</v>
      </c>
      <c r="Q79">
        <v>10.378399999999999</v>
      </c>
      <c r="R79">
        <v>20.8416</v>
      </c>
      <c r="S79">
        <v>25.606400000000001</v>
      </c>
      <c r="T79">
        <v>0.56000000000000005</v>
      </c>
      <c r="U79">
        <v>348.97500000000002</v>
      </c>
      <c r="V79">
        <v>18.1401</v>
      </c>
      <c r="W79">
        <v>32.170999999999999</v>
      </c>
      <c r="X79">
        <v>147.515625</v>
      </c>
      <c r="Y79">
        <v>0</v>
      </c>
      <c r="Z79">
        <v>7.15</v>
      </c>
      <c r="AA79">
        <v>11.534000000000001</v>
      </c>
      <c r="AB79">
        <v>0</v>
      </c>
      <c r="AC79">
        <v>0</v>
      </c>
      <c r="AD79">
        <v>18.864599999999999</v>
      </c>
      <c r="AE79">
        <v>34.022399999999998</v>
      </c>
      <c r="AF79">
        <v>27.431999999999999</v>
      </c>
      <c r="AG79">
        <v>45.147199999999998</v>
      </c>
      <c r="AH79">
        <v>72.395700000000005</v>
      </c>
      <c r="AI79">
        <v>3.9569999999999999</v>
      </c>
      <c r="AJ79">
        <v>0</v>
      </c>
      <c r="AK79">
        <v>55.624499999999998</v>
      </c>
      <c r="AL79">
        <v>2.5564</v>
      </c>
      <c r="AM79">
        <v>5.4608400000000001</v>
      </c>
      <c r="AN79">
        <v>0</v>
      </c>
      <c r="AO79">
        <v>0</v>
      </c>
      <c r="AP79">
        <v>1.47315</v>
      </c>
      <c r="AQ79">
        <v>65.207999999999998</v>
      </c>
      <c r="AR79">
        <v>27.6</v>
      </c>
      <c r="AS79">
        <v>10.492559999999999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86.493355999999991</v>
      </c>
      <c r="BA79">
        <f t="shared" si="4"/>
        <v>2877.4932809999991</v>
      </c>
      <c r="BB79">
        <v>76</v>
      </c>
      <c r="BD79">
        <v>5.34</v>
      </c>
      <c r="BE79">
        <v>1.92</v>
      </c>
      <c r="BF79">
        <v>3</v>
      </c>
      <c r="BG79">
        <v>1.79</v>
      </c>
      <c r="BH79">
        <v>9.44</v>
      </c>
      <c r="BI79">
        <v>1.45</v>
      </c>
      <c r="BJ79">
        <v>1.06</v>
      </c>
      <c r="BK79">
        <v>0.65</v>
      </c>
      <c r="BL79">
        <v>0.84</v>
      </c>
      <c r="BM79">
        <v>0.18</v>
      </c>
      <c r="BN79">
        <v>2.34</v>
      </c>
      <c r="BO79">
        <v>3.77</v>
      </c>
      <c r="BP79">
        <v>0.26</v>
      </c>
      <c r="BQ79">
        <v>2.0299999999999998</v>
      </c>
      <c r="BR79">
        <v>2.21</v>
      </c>
      <c r="BS79">
        <v>1.64</v>
      </c>
      <c r="BT79">
        <v>2.9693719999999999</v>
      </c>
      <c r="BU79">
        <v>1.342031</v>
      </c>
      <c r="BV79">
        <v>2.0619689999999999</v>
      </c>
      <c r="BW79">
        <v>1.9426559999999999</v>
      </c>
      <c r="BX79">
        <v>1.959376</v>
      </c>
      <c r="BY79">
        <v>2.6840619999999999</v>
      </c>
      <c r="BZ79">
        <v>1.3277159999999999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</v>
      </c>
      <c r="CL79">
        <v>1.9378120000000001</v>
      </c>
      <c r="CM79">
        <v>3.5120239999999998</v>
      </c>
      <c r="CN79">
        <v>3.5429620000000002</v>
      </c>
      <c r="CO79">
        <v>4.2945000000000002</v>
      </c>
      <c r="CP79">
        <v>4.2584999999999997</v>
      </c>
      <c r="CQ79">
        <v>3.4642300000000001</v>
      </c>
      <c r="CR79">
        <v>0.83592</v>
      </c>
      <c r="CS79">
        <v>2.79379</v>
      </c>
      <c r="CT79">
        <v>5.5199999999999999E-2</v>
      </c>
      <c r="CU79">
        <v>0.83160000000000001</v>
      </c>
      <c r="CV79">
        <v>0.5796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86.493355999999991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684.29729999999995</v>
      </c>
      <c r="L80">
        <v>655.92949999999996</v>
      </c>
      <c r="M80">
        <v>92.92</v>
      </c>
      <c r="N80">
        <v>119.15625</v>
      </c>
      <c r="O80">
        <v>124.7899</v>
      </c>
      <c r="P80">
        <v>109.55289999999999</v>
      </c>
      <c r="Q80">
        <v>10.378399999999999</v>
      </c>
      <c r="R80">
        <v>20.8416</v>
      </c>
      <c r="S80">
        <v>25.606400000000001</v>
      </c>
      <c r="T80">
        <v>0.56000000000000005</v>
      </c>
      <c r="U80">
        <v>348.97500000000002</v>
      </c>
      <c r="V80">
        <v>18.1401</v>
      </c>
      <c r="W80">
        <v>32.170999999999999</v>
      </c>
      <c r="X80">
        <v>147.515625</v>
      </c>
      <c r="Y80">
        <v>0</v>
      </c>
      <c r="Z80">
        <v>6.5537999999999998</v>
      </c>
      <c r="AA80">
        <v>3.7919999999999998</v>
      </c>
      <c r="AB80">
        <v>0</v>
      </c>
      <c r="AC80">
        <v>0</v>
      </c>
      <c r="AD80">
        <v>9.4322999999999997</v>
      </c>
      <c r="AE80">
        <v>31.896000000000001</v>
      </c>
      <c r="AF80">
        <v>27.431999999999999</v>
      </c>
      <c r="AG80">
        <v>45.147199999999998</v>
      </c>
      <c r="AH80">
        <v>48.263800000000003</v>
      </c>
      <c r="AI80">
        <v>0</v>
      </c>
      <c r="AJ80">
        <v>0</v>
      </c>
      <c r="AK80">
        <v>55.624499999999998</v>
      </c>
      <c r="AL80">
        <v>2.5564</v>
      </c>
      <c r="AM80">
        <v>5.4608400000000001</v>
      </c>
      <c r="AN80">
        <v>0</v>
      </c>
      <c r="AO80">
        <v>0</v>
      </c>
      <c r="AP80">
        <v>0.96074999999999999</v>
      </c>
      <c r="AQ80">
        <v>65.207999999999998</v>
      </c>
      <c r="AR80">
        <v>27.6</v>
      </c>
      <c r="AS80">
        <v>10.492559999999999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85.766155999999995</v>
      </c>
      <c r="BA80">
        <f t="shared" si="4"/>
        <v>2828.2678810000002</v>
      </c>
      <c r="BB80">
        <v>77</v>
      </c>
      <c r="BD80">
        <v>5.34</v>
      </c>
      <c r="BE80">
        <v>1.92</v>
      </c>
      <c r="BF80">
        <v>3</v>
      </c>
      <c r="BG80">
        <v>1.79</v>
      </c>
      <c r="BH80">
        <v>9.44</v>
      </c>
      <c r="BI80">
        <v>1.45</v>
      </c>
      <c r="BJ80">
        <v>1.06</v>
      </c>
      <c r="BK80">
        <v>0.65</v>
      </c>
      <c r="BL80">
        <v>0.84</v>
      </c>
      <c r="BM80">
        <v>0.18</v>
      </c>
      <c r="BN80">
        <v>2.34</v>
      </c>
      <c r="BO80">
        <v>3.77</v>
      </c>
      <c r="BP80">
        <v>0.26</v>
      </c>
      <c r="BQ80">
        <v>2.0299999999999998</v>
      </c>
      <c r="BR80">
        <v>2.21</v>
      </c>
      <c r="BS80">
        <v>1.64</v>
      </c>
      <c r="BT80">
        <v>2.9693719999999999</v>
      </c>
      <c r="BU80">
        <v>1.342031</v>
      </c>
      <c r="BV80">
        <v>2.0619689999999999</v>
      </c>
      <c r="BW80">
        <v>1.9426559999999999</v>
      </c>
      <c r="BX80">
        <v>1.959376</v>
      </c>
      <c r="BY80">
        <v>2.6840619999999999</v>
      </c>
      <c r="BZ80">
        <v>1.3277159999999999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</v>
      </c>
      <c r="CL80">
        <v>1.9378120000000001</v>
      </c>
      <c r="CM80">
        <v>3.5120239999999998</v>
      </c>
      <c r="CN80">
        <v>3.5429620000000002</v>
      </c>
      <c r="CO80">
        <v>4.2945000000000002</v>
      </c>
      <c r="CP80">
        <v>4.2584999999999997</v>
      </c>
      <c r="CQ80">
        <v>3.4642300000000001</v>
      </c>
      <c r="CR80">
        <v>0.83592</v>
      </c>
      <c r="CS80">
        <v>2.79379</v>
      </c>
      <c r="CT80">
        <v>0</v>
      </c>
      <c r="CU80">
        <v>0.3528</v>
      </c>
      <c r="CV80">
        <v>0.38640000000000002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85.766155999999995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684.29729999999995</v>
      </c>
      <c r="L81">
        <v>655.92949999999996</v>
      </c>
      <c r="M81">
        <v>92.92</v>
      </c>
      <c r="N81">
        <v>119.15625</v>
      </c>
      <c r="O81">
        <v>124.7899</v>
      </c>
      <c r="P81">
        <v>109.55289999999999</v>
      </c>
      <c r="Q81">
        <v>10.378399999999999</v>
      </c>
      <c r="R81">
        <v>20.8416</v>
      </c>
      <c r="S81">
        <v>25.606400000000001</v>
      </c>
      <c r="T81">
        <v>0.56000000000000005</v>
      </c>
      <c r="U81">
        <v>348.97500000000002</v>
      </c>
      <c r="V81">
        <v>18.1401</v>
      </c>
      <c r="W81">
        <v>32.170999999999999</v>
      </c>
      <c r="X81">
        <v>147.515625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9.4322999999999997</v>
      </c>
      <c r="AE81">
        <v>15.948</v>
      </c>
      <c r="AF81">
        <v>18.288</v>
      </c>
      <c r="AG81">
        <v>45.147199999999998</v>
      </c>
      <c r="AH81">
        <v>43.965000000000003</v>
      </c>
      <c r="AI81">
        <v>0</v>
      </c>
      <c r="AJ81">
        <v>0</v>
      </c>
      <c r="AK81">
        <v>55.624499999999998</v>
      </c>
      <c r="AL81">
        <v>2.5564</v>
      </c>
      <c r="AM81">
        <v>0.85497999999999996</v>
      </c>
      <c r="AN81">
        <v>0</v>
      </c>
      <c r="AO81">
        <v>0</v>
      </c>
      <c r="AP81">
        <v>1.5371999999999999</v>
      </c>
      <c r="AQ81">
        <v>65.207999999999998</v>
      </c>
      <c r="AR81">
        <v>13.247999999999999</v>
      </c>
      <c r="AS81">
        <v>10.492559999999999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85.087097</v>
      </c>
      <c r="BA81">
        <f t="shared" si="4"/>
        <v>2776.0246120000002</v>
      </c>
      <c r="BB81">
        <v>78</v>
      </c>
      <c r="BD81">
        <v>5.34</v>
      </c>
      <c r="BE81">
        <v>1.92</v>
      </c>
      <c r="BF81">
        <v>3</v>
      </c>
      <c r="BG81">
        <v>1.79</v>
      </c>
      <c r="BH81">
        <v>9.44</v>
      </c>
      <c r="BI81">
        <v>1.33</v>
      </c>
      <c r="BJ81">
        <v>0.91</v>
      </c>
      <c r="BK81">
        <v>0.65</v>
      </c>
      <c r="BL81">
        <v>0.84</v>
      </c>
      <c r="BM81">
        <v>0.18</v>
      </c>
      <c r="BN81">
        <v>2.34</v>
      </c>
      <c r="BO81">
        <v>3.77</v>
      </c>
      <c r="BP81">
        <v>0.26</v>
      </c>
      <c r="BQ81">
        <v>2.0299999999999998</v>
      </c>
      <c r="BR81">
        <v>2.21</v>
      </c>
      <c r="BS81">
        <v>1.64</v>
      </c>
      <c r="BT81">
        <v>2.9693719999999999</v>
      </c>
      <c r="BU81">
        <v>1.342031</v>
      </c>
      <c r="BV81">
        <v>2.03931</v>
      </c>
      <c r="BW81">
        <v>1.9426559999999999</v>
      </c>
      <c r="BX81">
        <v>1.959376</v>
      </c>
      <c r="BY81">
        <v>2.6840619999999999</v>
      </c>
      <c r="BZ81">
        <v>1.3277159999999999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</v>
      </c>
      <c r="CL81">
        <v>1.9378120000000001</v>
      </c>
      <c r="CM81">
        <v>3.5120239999999998</v>
      </c>
      <c r="CN81">
        <v>3.5429620000000002</v>
      </c>
      <c r="CO81">
        <v>4.2945000000000002</v>
      </c>
      <c r="CP81">
        <v>4.2584999999999997</v>
      </c>
      <c r="CQ81">
        <v>3.4642300000000001</v>
      </c>
      <c r="CR81">
        <v>0.83592</v>
      </c>
      <c r="CS81">
        <v>2.79379</v>
      </c>
      <c r="CT81">
        <v>0</v>
      </c>
      <c r="CU81">
        <v>0</v>
      </c>
      <c r="CV81">
        <v>0.3528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85.087097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684.29729999999995</v>
      </c>
      <c r="L82">
        <v>655.92949999999996</v>
      </c>
      <c r="M82">
        <v>92.92</v>
      </c>
      <c r="N82">
        <v>119.15625</v>
      </c>
      <c r="O82">
        <v>124.7899</v>
      </c>
      <c r="P82">
        <v>109.55289999999999</v>
      </c>
      <c r="Q82">
        <v>10.378399999999999</v>
      </c>
      <c r="R82">
        <v>20.8416</v>
      </c>
      <c r="S82">
        <v>25.606400000000001</v>
      </c>
      <c r="T82">
        <v>0.56000000000000005</v>
      </c>
      <c r="U82">
        <v>348.97500000000002</v>
      </c>
      <c r="V82">
        <v>18.1401</v>
      </c>
      <c r="W82">
        <v>32.170999999999999</v>
      </c>
      <c r="X82">
        <v>147.515625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18.288</v>
      </c>
      <c r="AG82">
        <v>45.147199999999998</v>
      </c>
      <c r="AH82">
        <v>20.516999999999999</v>
      </c>
      <c r="AI82">
        <v>0</v>
      </c>
      <c r="AJ82">
        <v>0</v>
      </c>
      <c r="AK82">
        <v>55.624499999999998</v>
      </c>
      <c r="AL82">
        <v>2.5564</v>
      </c>
      <c r="AM82">
        <v>0</v>
      </c>
      <c r="AN82">
        <v>0</v>
      </c>
      <c r="AO82">
        <v>0</v>
      </c>
      <c r="AP82">
        <v>0.76859999999999995</v>
      </c>
      <c r="AQ82">
        <v>56.165999999999997</v>
      </c>
      <c r="AR82">
        <v>11.04</v>
      </c>
      <c r="AS82">
        <v>10.492559999999999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84.869496999999996</v>
      </c>
      <c r="BA82">
        <f t="shared" si="4"/>
        <v>2714.1051319999997</v>
      </c>
      <c r="BB82">
        <v>79</v>
      </c>
      <c r="BD82">
        <v>5.34</v>
      </c>
      <c r="BE82">
        <v>1.92</v>
      </c>
      <c r="BF82">
        <v>3</v>
      </c>
      <c r="BG82">
        <v>1.79</v>
      </c>
      <c r="BH82">
        <v>9.44</v>
      </c>
      <c r="BI82">
        <v>1.33</v>
      </c>
      <c r="BJ82">
        <v>0.88</v>
      </c>
      <c r="BK82">
        <v>0.65</v>
      </c>
      <c r="BL82">
        <v>0.84</v>
      </c>
      <c r="BM82">
        <v>0.18</v>
      </c>
      <c r="BN82">
        <v>2.34</v>
      </c>
      <c r="BO82">
        <v>3.77</v>
      </c>
      <c r="BP82">
        <v>0.26</v>
      </c>
      <c r="BQ82">
        <v>2.0299999999999998</v>
      </c>
      <c r="BR82">
        <v>2.21</v>
      </c>
      <c r="BS82">
        <v>1.64</v>
      </c>
      <c r="BT82">
        <v>2.9693719999999999</v>
      </c>
      <c r="BU82">
        <v>1.342031</v>
      </c>
      <c r="BV82">
        <v>2.03931</v>
      </c>
      <c r="BW82">
        <v>1.9426559999999999</v>
      </c>
      <c r="BX82">
        <v>1.959376</v>
      </c>
      <c r="BY82">
        <v>2.6840619999999999</v>
      </c>
      <c r="BZ82">
        <v>1.3277159999999999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</v>
      </c>
      <c r="CL82">
        <v>1.9378120000000001</v>
      </c>
      <c r="CM82">
        <v>3.5120239999999998</v>
      </c>
      <c r="CN82">
        <v>3.5429620000000002</v>
      </c>
      <c r="CO82">
        <v>4.2945000000000002</v>
      </c>
      <c r="CP82">
        <v>4.2584999999999997</v>
      </c>
      <c r="CQ82">
        <v>3.4642300000000001</v>
      </c>
      <c r="CR82">
        <v>0.83592</v>
      </c>
      <c r="CS82">
        <v>2.79379</v>
      </c>
      <c r="CT82">
        <v>0</v>
      </c>
      <c r="CU82">
        <v>0</v>
      </c>
      <c r="CV82">
        <v>0.16520000000000001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84.869496999999996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684.29729999999995</v>
      </c>
      <c r="L83">
        <v>655.92949999999996</v>
      </c>
      <c r="M83">
        <v>92.92</v>
      </c>
      <c r="N83">
        <v>119.15625</v>
      </c>
      <c r="O83">
        <v>124.7899</v>
      </c>
      <c r="P83">
        <v>109.55289999999999</v>
      </c>
      <c r="Q83">
        <v>10.378399999999999</v>
      </c>
      <c r="R83">
        <v>20.8416</v>
      </c>
      <c r="S83">
        <v>25.606400000000001</v>
      </c>
      <c r="T83">
        <v>0.56000000000000005</v>
      </c>
      <c r="U83">
        <v>348.97500000000002</v>
      </c>
      <c r="V83">
        <v>18.1401</v>
      </c>
      <c r="W83">
        <v>32.170999999999999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18.288</v>
      </c>
      <c r="AG83">
        <v>45.147199999999998</v>
      </c>
      <c r="AH83">
        <v>19.54</v>
      </c>
      <c r="AI83">
        <v>0</v>
      </c>
      <c r="AJ83">
        <v>0</v>
      </c>
      <c r="AK83">
        <v>55.624499999999998</v>
      </c>
      <c r="AL83">
        <v>2.5564</v>
      </c>
      <c r="AM83">
        <v>0</v>
      </c>
      <c r="AN83">
        <v>0</v>
      </c>
      <c r="AO83">
        <v>0</v>
      </c>
      <c r="AP83">
        <v>0.76859999999999995</v>
      </c>
      <c r="AQ83">
        <v>48.905999999999999</v>
      </c>
      <c r="AR83">
        <v>11.04</v>
      </c>
      <c r="AS83">
        <v>10.492559999999999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84.861097000000001</v>
      </c>
      <c r="BA83">
        <f t="shared" si="4"/>
        <v>2705.8597319999994</v>
      </c>
      <c r="BB83">
        <v>80</v>
      </c>
      <c r="BD83">
        <v>5.34</v>
      </c>
      <c r="BE83">
        <v>1.92</v>
      </c>
      <c r="BF83">
        <v>3</v>
      </c>
      <c r="BG83">
        <v>1.79</v>
      </c>
      <c r="BH83">
        <v>9.44</v>
      </c>
      <c r="BI83">
        <v>1.33</v>
      </c>
      <c r="BJ83">
        <v>0.88</v>
      </c>
      <c r="BK83">
        <v>0.65</v>
      </c>
      <c r="BL83">
        <v>0.84</v>
      </c>
      <c r="BM83">
        <v>0.18</v>
      </c>
      <c r="BN83">
        <v>2.34</v>
      </c>
      <c r="BO83">
        <v>3.77</v>
      </c>
      <c r="BP83">
        <v>0.26</v>
      </c>
      <c r="BQ83">
        <v>2.0299999999999998</v>
      </c>
      <c r="BR83">
        <v>2.21</v>
      </c>
      <c r="BS83">
        <v>1.64</v>
      </c>
      <c r="BT83">
        <v>2.9693719999999999</v>
      </c>
      <c r="BU83">
        <v>1.342031</v>
      </c>
      <c r="BV83">
        <v>2.03931</v>
      </c>
      <c r="BW83">
        <v>1.9426559999999999</v>
      </c>
      <c r="BX83">
        <v>1.959376</v>
      </c>
      <c r="BY83">
        <v>2.6840619999999999</v>
      </c>
      <c r="BZ83">
        <v>1.3277159999999999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</v>
      </c>
      <c r="CL83">
        <v>1.9378120000000001</v>
      </c>
      <c r="CM83">
        <v>3.5120239999999998</v>
      </c>
      <c r="CN83">
        <v>3.5429620000000002</v>
      </c>
      <c r="CO83">
        <v>4.2945000000000002</v>
      </c>
      <c r="CP83">
        <v>4.2584999999999997</v>
      </c>
      <c r="CQ83">
        <v>3.4642300000000001</v>
      </c>
      <c r="CR83">
        <v>0.83592</v>
      </c>
      <c r="CS83">
        <v>2.79379</v>
      </c>
      <c r="CT83">
        <v>0</v>
      </c>
      <c r="CU83">
        <v>0</v>
      </c>
      <c r="CV83">
        <v>0.15679999999999999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84.861097000000001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684.29729999999995</v>
      </c>
      <c r="L84">
        <v>655.92949999999996</v>
      </c>
      <c r="M84">
        <v>92.92</v>
      </c>
      <c r="N84">
        <v>119.15625</v>
      </c>
      <c r="O84">
        <v>124.7899</v>
      </c>
      <c r="P84">
        <v>109.55289999999999</v>
      </c>
      <c r="Q84">
        <v>10.378399999999999</v>
      </c>
      <c r="R84">
        <v>20.8416</v>
      </c>
      <c r="S84">
        <v>25.606400000000001</v>
      </c>
      <c r="T84">
        <v>0.56000000000000005</v>
      </c>
      <c r="U84">
        <v>348.97500000000002</v>
      </c>
      <c r="V84">
        <v>18.1401</v>
      </c>
      <c r="W84">
        <v>32.170999999999999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18.288</v>
      </c>
      <c r="AG84">
        <v>45.147199999999998</v>
      </c>
      <c r="AH84">
        <v>19.54</v>
      </c>
      <c r="AI84">
        <v>0</v>
      </c>
      <c r="AJ84">
        <v>0</v>
      </c>
      <c r="AK84">
        <v>55.624499999999998</v>
      </c>
      <c r="AL84">
        <v>2.5564</v>
      </c>
      <c r="AM84">
        <v>0</v>
      </c>
      <c r="AN84">
        <v>0</v>
      </c>
      <c r="AO84">
        <v>0</v>
      </c>
      <c r="AP84">
        <v>0.76859999999999995</v>
      </c>
      <c r="AQ84">
        <v>48.905999999999999</v>
      </c>
      <c r="AR84">
        <v>11.04</v>
      </c>
      <c r="AS84">
        <v>10.492559999999999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84.861097000000001</v>
      </c>
      <c r="BA84">
        <f t="shared" si="4"/>
        <v>2705.8597319999994</v>
      </c>
      <c r="BB84">
        <v>81</v>
      </c>
      <c r="BD84">
        <v>5.34</v>
      </c>
      <c r="BE84">
        <v>1.92</v>
      </c>
      <c r="BF84">
        <v>3</v>
      </c>
      <c r="BG84">
        <v>1.79</v>
      </c>
      <c r="BH84">
        <v>9.44</v>
      </c>
      <c r="BI84">
        <v>1.33</v>
      </c>
      <c r="BJ84">
        <v>0.88</v>
      </c>
      <c r="BK84">
        <v>0.65</v>
      </c>
      <c r="BL84">
        <v>0.84</v>
      </c>
      <c r="BM84">
        <v>0.18</v>
      </c>
      <c r="BN84">
        <v>2.34</v>
      </c>
      <c r="BO84">
        <v>3.77</v>
      </c>
      <c r="BP84">
        <v>0.26</v>
      </c>
      <c r="BQ84">
        <v>2.0299999999999998</v>
      </c>
      <c r="BR84">
        <v>2.21</v>
      </c>
      <c r="BS84">
        <v>1.64</v>
      </c>
      <c r="BT84">
        <v>2.9693719999999999</v>
      </c>
      <c r="BU84">
        <v>1.342031</v>
      </c>
      <c r="BV84">
        <v>2.03931</v>
      </c>
      <c r="BW84">
        <v>1.9426559999999999</v>
      </c>
      <c r="BX84">
        <v>1.959376</v>
      </c>
      <c r="BY84">
        <v>2.6840619999999999</v>
      </c>
      <c r="BZ84">
        <v>1.3277159999999999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</v>
      </c>
      <c r="CL84">
        <v>1.9378120000000001</v>
      </c>
      <c r="CM84">
        <v>3.5120239999999998</v>
      </c>
      <c r="CN84">
        <v>3.5429620000000002</v>
      </c>
      <c r="CO84">
        <v>4.2945000000000002</v>
      </c>
      <c r="CP84">
        <v>4.2584999999999997</v>
      </c>
      <c r="CQ84">
        <v>3.4642300000000001</v>
      </c>
      <c r="CR84">
        <v>0.83592</v>
      </c>
      <c r="CS84">
        <v>2.79379</v>
      </c>
      <c r="CT84">
        <v>0</v>
      </c>
      <c r="CU84">
        <v>0</v>
      </c>
      <c r="CV84">
        <v>0.15679999999999999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84.861097000000001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684.29729999999995</v>
      </c>
      <c r="L85">
        <v>655.92949999999996</v>
      </c>
      <c r="M85">
        <v>92.92</v>
      </c>
      <c r="N85">
        <v>119.15625</v>
      </c>
      <c r="O85">
        <v>124.7899</v>
      </c>
      <c r="P85">
        <v>109.55289999999999</v>
      </c>
      <c r="Q85">
        <v>10.378399999999999</v>
      </c>
      <c r="R85">
        <v>20.8416</v>
      </c>
      <c r="S85">
        <v>25.606400000000001</v>
      </c>
      <c r="T85">
        <v>0.56000000000000005</v>
      </c>
      <c r="U85">
        <v>348.97500000000002</v>
      </c>
      <c r="V85">
        <v>18.1401</v>
      </c>
      <c r="W85">
        <v>31.2605</v>
      </c>
      <c r="X85">
        <v>147.515625</v>
      </c>
      <c r="Y85">
        <v>0</v>
      </c>
      <c r="Z85">
        <v>1.1000000000000001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45.147199999999998</v>
      </c>
      <c r="AH85">
        <v>19.54</v>
      </c>
      <c r="AI85">
        <v>0</v>
      </c>
      <c r="AJ85">
        <v>0</v>
      </c>
      <c r="AK85">
        <v>55.624499999999998</v>
      </c>
      <c r="AL85">
        <v>2.5564</v>
      </c>
      <c r="AM85">
        <v>0</v>
      </c>
      <c r="AN85">
        <v>0</v>
      </c>
      <c r="AO85">
        <v>0</v>
      </c>
      <c r="AP85">
        <v>0.76859999999999995</v>
      </c>
      <c r="AQ85">
        <v>48.905999999999999</v>
      </c>
      <c r="AR85">
        <v>11.04</v>
      </c>
      <c r="AS85">
        <v>10.492559999999999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84.861097000000001</v>
      </c>
      <c r="BA85">
        <f t="shared" si="4"/>
        <v>2699.4954319999993</v>
      </c>
      <c r="BB85">
        <v>82</v>
      </c>
      <c r="BD85">
        <v>5.34</v>
      </c>
      <c r="BE85">
        <v>1.92</v>
      </c>
      <c r="BF85">
        <v>3</v>
      </c>
      <c r="BG85">
        <v>1.79</v>
      </c>
      <c r="BH85">
        <v>9.44</v>
      </c>
      <c r="BI85">
        <v>1.33</v>
      </c>
      <c r="BJ85">
        <v>0.88</v>
      </c>
      <c r="BK85">
        <v>0.65</v>
      </c>
      <c r="BL85">
        <v>0.84</v>
      </c>
      <c r="BM85">
        <v>0.18</v>
      </c>
      <c r="BN85">
        <v>2.34</v>
      </c>
      <c r="BO85">
        <v>3.77</v>
      </c>
      <c r="BP85">
        <v>0.26</v>
      </c>
      <c r="BQ85">
        <v>2.0299999999999998</v>
      </c>
      <c r="BR85">
        <v>2.21</v>
      </c>
      <c r="BS85">
        <v>1.64</v>
      </c>
      <c r="BT85">
        <v>2.9693719999999999</v>
      </c>
      <c r="BU85">
        <v>1.342031</v>
      </c>
      <c r="BV85">
        <v>2.03931</v>
      </c>
      <c r="BW85">
        <v>1.9426559999999999</v>
      </c>
      <c r="BX85">
        <v>1.959376</v>
      </c>
      <c r="BY85">
        <v>2.6840619999999999</v>
      </c>
      <c r="BZ85">
        <v>1.3277159999999999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</v>
      </c>
      <c r="CL85">
        <v>1.9378120000000001</v>
      </c>
      <c r="CM85">
        <v>3.5120239999999998</v>
      </c>
      <c r="CN85">
        <v>3.5429620000000002</v>
      </c>
      <c r="CO85">
        <v>4.2945000000000002</v>
      </c>
      <c r="CP85">
        <v>4.2584999999999997</v>
      </c>
      <c r="CQ85">
        <v>3.4642300000000001</v>
      </c>
      <c r="CR85">
        <v>0.83592</v>
      </c>
      <c r="CS85">
        <v>2.79379</v>
      </c>
      <c r="CT85">
        <v>0</v>
      </c>
      <c r="CU85">
        <v>0</v>
      </c>
      <c r="CV85">
        <v>0.15679999999999999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84.861097000000001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684.29729999999995</v>
      </c>
      <c r="L86">
        <v>609.67949999999996</v>
      </c>
      <c r="M86">
        <v>92.92</v>
      </c>
      <c r="N86">
        <v>119.15625</v>
      </c>
      <c r="O86">
        <v>124.7899</v>
      </c>
      <c r="P86">
        <v>109.55289999999999</v>
      </c>
      <c r="Q86">
        <v>10.378399999999999</v>
      </c>
      <c r="R86">
        <v>20.8416</v>
      </c>
      <c r="S86">
        <v>25.606400000000001</v>
      </c>
      <c r="T86">
        <v>0.56000000000000005</v>
      </c>
      <c r="U86">
        <v>348.97500000000002</v>
      </c>
      <c r="V86">
        <v>18.1401</v>
      </c>
      <c r="W86">
        <v>31.2605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45.147199999999998</v>
      </c>
      <c r="AH86">
        <v>19.54</v>
      </c>
      <c r="AI86">
        <v>0</v>
      </c>
      <c r="AJ86">
        <v>0</v>
      </c>
      <c r="AK86">
        <v>55.624499999999998</v>
      </c>
      <c r="AL86">
        <v>2.5564</v>
      </c>
      <c r="AM86">
        <v>0</v>
      </c>
      <c r="AN86">
        <v>0</v>
      </c>
      <c r="AO86">
        <v>0</v>
      </c>
      <c r="AP86">
        <v>0.76859999999999995</v>
      </c>
      <c r="AQ86">
        <v>48.905999999999999</v>
      </c>
      <c r="AR86">
        <v>11.04</v>
      </c>
      <c r="AS86">
        <v>10.492559999999999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84.861097000000001</v>
      </c>
      <c r="BA86">
        <f t="shared" si="4"/>
        <v>2652.1454319999993</v>
      </c>
      <c r="BB86">
        <v>83</v>
      </c>
      <c r="BD86">
        <v>5.34</v>
      </c>
      <c r="BE86">
        <v>1.92</v>
      </c>
      <c r="BF86">
        <v>3</v>
      </c>
      <c r="BG86">
        <v>1.79</v>
      </c>
      <c r="BH86">
        <v>9.44</v>
      </c>
      <c r="BI86">
        <v>1.33</v>
      </c>
      <c r="BJ86">
        <v>0.88</v>
      </c>
      <c r="BK86">
        <v>0.65</v>
      </c>
      <c r="BL86">
        <v>0.84</v>
      </c>
      <c r="BM86">
        <v>0.18</v>
      </c>
      <c r="BN86">
        <v>2.34</v>
      </c>
      <c r="BO86">
        <v>3.77</v>
      </c>
      <c r="BP86">
        <v>0.26</v>
      </c>
      <c r="BQ86">
        <v>2.0299999999999998</v>
      </c>
      <c r="BR86">
        <v>2.21</v>
      </c>
      <c r="BS86">
        <v>1.64</v>
      </c>
      <c r="BT86">
        <v>2.9693719999999999</v>
      </c>
      <c r="BU86">
        <v>1.342031</v>
      </c>
      <c r="BV86">
        <v>2.03931</v>
      </c>
      <c r="BW86">
        <v>1.9426559999999999</v>
      </c>
      <c r="BX86">
        <v>1.959376</v>
      </c>
      <c r="BY86">
        <v>2.6840619999999999</v>
      </c>
      <c r="BZ86">
        <v>1.3277159999999999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</v>
      </c>
      <c r="CL86">
        <v>1.9378120000000001</v>
      </c>
      <c r="CM86">
        <v>3.5120239999999998</v>
      </c>
      <c r="CN86">
        <v>3.5429620000000002</v>
      </c>
      <c r="CO86">
        <v>4.2945000000000002</v>
      </c>
      <c r="CP86">
        <v>4.2584999999999997</v>
      </c>
      <c r="CQ86">
        <v>3.4642300000000001</v>
      </c>
      <c r="CR86">
        <v>0.83592</v>
      </c>
      <c r="CS86">
        <v>2.79379</v>
      </c>
      <c r="CT86">
        <v>0</v>
      </c>
      <c r="CU86">
        <v>0</v>
      </c>
      <c r="CV86">
        <v>0.15679999999999999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84.861097000000001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684.29729999999995</v>
      </c>
      <c r="L87">
        <v>609.67949999999996</v>
      </c>
      <c r="M87">
        <v>92.92</v>
      </c>
      <c r="N87">
        <v>119.15625</v>
      </c>
      <c r="O87">
        <v>124.7899</v>
      </c>
      <c r="P87">
        <v>109.55289999999999</v>
      </c>
      <c r="Q87">
        <v>10.378399999999999</v>
      </c>
      <c r="R87">
        <v>20.8416</v>
      </c>
      <c r="S87">
        <v>25.606400000000001</v>
      </c>
      <c r="T87">
        <v>0.56000000000000005</v>
      </c>
      <c r="U87">
        <v>348.97500000000002</v>
      </c>
      <c r="V87">
        <v>18.1401</v>
      </c>
      <c r="W87">
        <v>31.2605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45.147199999999998</v>
      </c>
      <c r="AH87">
        <v>0</v>
      </c>
      <c r="AI87">
        <v>0</v>
      </c>
      <c r="AJ87">
        <v>0</v>
      </c>
      <c r="AK87">
        <v>55.624499999999998</v>
      </c>
      <c r="AL87">
        <v>2.5564</v>
      </c>
      <c r="AM87">
        <v>0</v>
      </c>
      <c r="AN87">
        <v>0</v>
      </c>
      <c r="AO87">
        <v>0</v>
      </c>
      <c r="AP87">
        <v>5.6364000000000001</v>
      </c>
      <c r="AQ87">
        <v>32.603999999999999</v>
      </c>
      <c r="AR87">
        <v>19.872</v>
      </c>
      <c r="AS87">
        <v>10.492559999999999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84.704296999999997</v>
      </c>
      <c r="BA87">
        <f t="shared" si="4"/>
        <v>2629.8464319999994</v>
      </c>
      <c r="BB87">
        <v>84</v>
      </c>
      <c r="BD87">
        <v>5.34</v>
      </c>
      <c r="BE87">
        <v>1.92</v>
      </c>
      <c r="BF87">
        <v>3</v>
      </c>
      <c r="BG87">
        <v>1.79</v>
      </c>
      <c r="BH87">
        <v>9.44</v>
      </c>
      <c r="BI87">
        <v>1.33</v>
      </c>
      <c r="BJ87">
        <v>0.88</v>
      </c>
      <c r="BK87">
        <v>0.65</v>
      </c>
      <c r="BL87">
        <v>0.84</v>
      </c>
      <c r="BM87">
        <v>0.18</v>
      </c>
      <c r="BN87">
        <v>2.34</v>
      </c>
      <c r="BO87">
        <v>3.77</v>
      </c>
      <c r="BP87">
        <v>0.26</v>
      </c>
      <c r="BQ87">
        <v>2.0299999999999998</v>
      </c>
      <c r="BR87">
        <v>2.21</v>
      </c>
      <c r="BS87">
        <v>1.64</v>
      </c>
      <c r="BT87">
        <v>2.9693719999999999</v>
      </c>
      <c r="BU87">
        <v>1.342031</v>
      </c>
      <c r="BV87">
        <v>2.03931</v>
      </c>
      <c r="BW87">
        <v>1.9426559999999999</v>
      </c>
      <c r="BX87">
        <v>1.959376</v>
      </c>
      <c r="BY87">
        <v>2.6840619999999999</v>
      </c>
      <c r="BZ87">
        <v>1.3277159999999999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</v>
      </c>
      <c r="CL87">
        <v>1.9378120000000001</v>
      </c>
      <c r="CM87">
        <v>3.5120239999999998</v>
      </c>
      <c r="CN87">
        <v>3.5429620000000002</v>
      </c>
      <c r="CO87">
        <v>4.2945000000000002</v>
      </c>
      <c r="CP87">
        <v>4.2584999999999997</v>
      </c>
      <c r="CQ87">
        <v>3.4642300000000001</v>
      </c>
      <c r="CR87">
        <v>0.83592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84.704296999999997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684.29729999999995</v>
      </c>
      <c r="L88">
        <v>609.67949999999996</v>
      </c>
      <c r="M88">
        <v>92.92</v>
      </c>
      <c r="N88">
        <v>119.15625</v>
      </c>
      <c r="O88">
        <v>124.7899</v>
      </c>
      <c r="P88">
        <v>109.55289999999999</v>
      </c>
      <c r="Q88">
        <v>10.378399999999999</v>
      </c>
      <c r="R88">
        <v>20.8416</v>
      </c>
      <c r="S88">
        <v>25.606400000000001</v>
      </c>
      <c r="T88">
        <v>0.56000000000000005</v>
      </c>
      <c r="U88">
        <v>348.97500000000002</v>
      </c>
      <c r="V88">
        <v>18.1401</v>
      </c>
      <c r="W88">
        <v>31.2605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45.147199999999998</v>
      </c>
      <c r="AH88">
        <v>0</v>
      </c>
      <c r="AI88">
        <v>0</v>
      </c>
      <c r="AJ88">
        <v>0</v>
      </c>
      <c r="AK88">
        <v>55.624499999999998</v>
      </c>
      <c r="AL88">
        <v>2.5564</v>
      </c>
      <c r="AM88">
        <v>0</v>
      </c>
      <c r="AN88">
        <v>0</v>
      </c>
      <c r="AO88">
        <v>0</v>
      </c>
      <c r="AP88">
        <v>5.6364000000000001</v>
      </c>
      <c r="AQ88">
        <v>1.716</v>
      </c>
      <c r="AR88">
        <v>19.872</v>
      </c>
      <c r="AS88">
        <v>10.492559999999999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84.704296999999997</v>
      </c>
      <c r="BA88">
        <f t="shared" si="4"/>
        <v>2598.9584319999994</v>
      </c>
      <c r="BB88">
        <v>85</v>
      </c>
      <c r="BD88">
        <v>5.34</v>
      </c>
      <c r="BE88">
        <v>1.92</v>
      </c>
      <c r="BF88">
        <v>3</v>
      </c>
      <c r="BG88">
        <v>1.79</v>
      </c>
      <c r="BH88">
        <v>9.44</v>
      </c>
      <c r="BI88">
        <v>1.33</v>
      </c>
      <c r="BJ88">
        <v>0.88</v>
      </c>
      <c r="BK88">
        <v>0.65</v>
      </c>
      <c r="BL88">
        <v>0.84</v>
      </c>
      <c r="BM88">
        <v>0.18</v>
      </c>
      <c r="BN88">
        <v>2.34</v>
      </c>
      <c r="BO88">
        <v>3.77</v>
      </c>
      <c r="BP88">
        <v>0.26</v>
      </c>
      <c r="BQ88">
        <v>2.0299999999999998</v>
      </c>
      <c r="BR88">
        <v>2.21</v>
      </c>
      <c r="BS88">
        <v>1.64</v>
      </c>
      <c r="BT88">
        <v>2.9693719999999999</v>
      </c>
      <c r="BU88">
        <v>1.342031</v>
      </c>
      <c r="BV88">
        <v>2.03931</v>
      </c>
      <c r="BW88">
        <v>1.9426559999999999</v>
      </c>
      <c r="BX88">
        <v>1.959376</v>
      </c>
      <c r="BY88">
        <v>2.6840619999999999</v>
      </c>
      <c r="BZ88">
        <v>1.3277159999999999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</v>
      </c>
      <c r="CL88">
        <v>1.9378120000000001</v>
      </c>
      <c r="CM88">
        <v>3.5120239999999998</v>
      </c>
      <c r="CN88">
        <v>3.5429620000000002</v>
      </c>
      <c r="CO88">
        <v>4.2945000000000002</v>
      </c>
      <c r="CP88">
        <v>4.2584999999999997</v>
      </c>
      <c r="CQ88">
        <v>3.4642300000000001</v>
      </c>
      <c r="CR88">
        <v>0.83592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84.704296999999997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684.29729999999995</v>
      </c>
      <c r="L89">
        <v>609.67949999999996</v>
      </c>
      <c r="M89">
        <v>92.92</v>
      </c>
      <c r="N89">
        <v>119.15625</v>
      </c>
      <c r="O89">
        <v>124.7899</v>
      </c>
      <c r="P89">
        <v>109.55289999999999</v>
      </c>
      <c r="Q89">
        <v>10.378399999999999</v>
      </c>
      <c r="R89">
        <v>20.8416</v>
      </c>
      <c r="S89">
        <v>25.606400000000001</v>
      </c>
      <c r="T89">
        <v>0.56000000000000005</v>
      </c>
      <c r="U89">
        <v>348.97500000000002</v>
      </c>
      <c r="V89">
        <v>18.1401</v>
      </c>
      <c r="W89">
        <v>30.35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9.1440000000000001</v>
      </c>
      <c r="AG89">
        <v>45.147199999999998</v>
      </c>
      <c r="AH89">
        <v>0</v>
      </c>
      <c r="AI89">
        <v>0</v>
      </c>
      <c r="AJ89">
        <v>0</v>
      </c>
      <c r="AK89">
        <v>55.624499999999998</v>
      </c>
      <c r="AL89">
        <v>2.5564</v>
      </c>
      <c r="AM89">
        <v>0</v>
      </c>
      <c r="AN89">
        <v>0</v>
      </c>
      <c r="AO89">
        <v>0</v>
      </c>
      <c r="AP89">
        <v>0.76859999999999995</v>
      </c>
      <c r="AQ89">
        <v>0</v>
      </c>
      <c r="AR89">
        <v>19.872</v>
      </c>
      <c r="AS89">
        <v>10.492559999999999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84.704296999999997</v>
      </c>
      <c r="BA89">
        <f t="shared" si="4"/>
        <v>2582.3201319999989</v>
      </c>
      <c r="BB89">
        <v>86</v>
      </c>
      <c r="BD89">
        <v>5.34</v>
      </c>
      <c r="BE89">
        <v>1.92</v>
      </c>
      <c r="BF89">
        <v>3</v>
      </c>
      <c r="BG89">
        <v>1.79</v>
      </c>
      <c r="BH89">
        <v>9.44</v>
      </c>
      <c r="BI89">
        <v>1.33</v>
      </c>
      <c r="BJ89">
        <v>0.88</v>
      </c>
      <c r="BK89">
        <v>0.65</v>
      </c>
      <c r="BL89">
        <v>0.84</v>
      </c>
      <c r="BM89">
        <v>0.18</v>
      </c>
      <c r="BN89">
        <v>2.34</v>
      </c>
      <c r="BO89">
        <v>3.77</v>
      </c>
      <c r="BP89">
        <v>0.26</v>
      </c>
      <c r="BQ89">
        <v>2.0299999999999998</v>
      </c>
      <c r="BR89">
        <v>2.21</v>
      </c>
      <c r="BS89">
        <v>1.64</v>
      </c>
      <c r="BT89">
        <v>2.9693719999999999</v>
      </c>
      <c r="BU89">
        <v>1.342031</v>
      </c>
      <c r="BV89">
        <v>2.03931</v>
      </c>
      <c r="BW89">
        <v>1.9426559999999999</v>
      </c>
      <c r="BX89">
        <v>1.959376</v>
      </c>
      <c r="BY89">
        <v>2.6840619999999999</v>
      </c>
      <c r="BZ89">
        <v>1.3277159999999999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</v>
      </c>
      <c r="CL89">
        <v>1.9378120000000001</v>
      </c>
      <c r="CM89">
        <v>3.5120239999999998</v>
      </c>
      <c r="CN89">
        <v>3.5429620000000002</v>
      </c>
      <c r="CO89">
        <v>4.2945000000000002</v>
      </c>
      <c r="CP89">
        <v>4.2584999999999997</v>
      </c>
      <c r="CQ89">
        <v>3.4642300000000001</v>
      </c>
      <c r="CR89">
        <v>0.83592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84.704296999999997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684.29729999999995</v>
      </c>
      <c r="L90">
        <v>609.67949999999996</v>
      </c>
      <c r="M90">
        <v>92.92</v>
      </c>
      <c r="N90">
        <v>119.15625</v>
      </c>
      <c r="O90">
        <v>124.7899</v>
      </c>
      <c r="P90">
        <v>109.55289999999999</v>
      </c>
      <c r="Q90">
        <v>10.378399999999999</v>
      </c>
      <c r="R90">
        <v>20.8416</v>
      </c>
      <c r="S90">
        <v>25.606400000000001</v>
      </c>
      <c r="T90">
        <v>0.56000000000000005</v>
      </c>
      <c r="U90">
        <v>348.97500000000002</v>
      </c>
      <c r="V90">
        <v>18.1401</v>
      </c>
      <c r="W90">
        <v>30.35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9.1440000000000001</v>
      </c>
      <c r="AG90">
        <v>45.147199999999998</v>
      </c>
      <c r="AH90">
        <v>0</v>
      </c>
      <c r="AI90">
        <v>0</v>
      </c>
      <c r="AJ90">
        <v>0</v>
      </c>
      <c r="AK90">
        <v>55.624499999999998</v>
      </c>
      <c r="AL90">
        <v>2.5564</v>
      </c>
      <c r="AM90">
        <v>0</v>
      </c>
      <c r="AN90">
        <v>0</v>
      </c>
      <c r="AO90">
        <v>0</v>
      </c>
      <c r="AP90">
        <v>0.76859999999999995</v>
      </c>
      <c r="AQ90">
        <v>0</v>
      </c>
      <c r="AR90">
        <v>19.872</v>
      </c>
      <c r="AS90">
        <v>10.492559999999999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84.704296999999997</v>
      </c>
      <c r="BA90">
        <f t="shared" si="4"/>
        <v>2582.3201319999989</v>
      </c>
      <c r="BB90">
        <v>87</v>
      </c>
      <c r="BD90">
        <v>5.34</v>
      </c>
      <c r="BE90">
        <v>1.92</v>
      </c>
      <c r="BF90">
        <v>3</v>
      </c>
      <c r="BG90">
        <v>1.79</v>
      </c>
      <c r="BH90">
        <v>9.44</v>
      </c>
      <c r="BI90">
        <v>1.33</v>
      </c>
      <c r="BJ90">
        <v>0.88</v>
      </c>
      <c r="BK90">
        <v>0.65</v>
      </c>
      <c r="BL90">
        <v>0.84</v>
      </c>
      <c r="BM90">
        <v>0.18</v>
      </c>
      <c r="BN90">
        <v>2.34</v>
      </c>
      <c r="BO90">
        <v>3.77</v>
      </c>
      <c r="BP90">
        <v>0.26</v>
      </c>
      <c r="BQ90">
        <v>2.0299999999999998</v>
      </c>
      <c r="BR90">
        <v>2.21</v>
      </c>
      <c r="BS90">
        <v>1.64</v>
      </c>
      <c r="BT90">
        <v>2.9693719999999999</v>
      </c>
      <c r="BU90">
        <v>1.342031</v>
      </c>
      <c r="BV90">
        <v>2.03931</v>
      </c>
      <c r="BW90">
        <v>1.9426559999999999</v>
      </c>
      <c r="BX90">
        <v>1.959376</v>
      </c>
      <c r="BY90">
        <v>2.6840619999999999</v>
      </c>
      <c r="BZ90">
        <v>1.3277159999999999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</v>
      </c>
      <c r="CL90">
        <v>1.9378120000000001</v>
      </c>
      <c r="CM90">
        <v>3.5120239999999998</v>
      </c>
      <c r="CN90">
        <v>3.5429620000000002</v>
      </c>
      <c r="CO90">
        <v>4.2945000000000002</v>
      </c>
      <c r="CP90">
        <v>4.2584999999999997</v>
      </c>
      <c r="CQ90">
        <v>3.4642300000000001</v>
      </c>
      <c r="CR90">
        <v>0.83592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84.704296999999997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684.29729999999995</v>
      </c>
      <c r="L91">
        <v>535.18989999999997</v>
      </c>
      <c r="M91">
        <v>92.92</v>
      </c>
      <c r="N91">
        <v>119.15625</v>
      </c>
      <c r="O91">
        <v>124.7899</v>
      </c>
      <c r="P91">
        <v>109.55289999999999</v>
      </c>
      <c r="Q91">
        <v>10.378399999999999</v>
      </c>
      <c r="R91">
        <v>23.073045</v>
      </c>
      <c r="S91">
        <v>25.606400000000001</v>
      </c>
      <c r="T91">
        <v>0.56000000000000005</v>
      </c>
      <c r="U91">
        <v>348.97500000000002</v>
      </c>
      <c r="V91">
        <v>18.1401</v>
      </c>
      <c r="W91">
        <v>30.35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45.147199999999998</v>
      </c>
      <c r="AH91">
        <v>0</v>
      </c>
      <c r="AI91">
        <v>0</v>
      </c>
      <c r="AJ91">
        <v>0</v>
      </c>
      <c r="AK91">
        <v>55.624499999999998</v>
      </c>
      <c r="AL91">
        <v>2.5564</v>
      </c>
      <c r="AM91">
        <v>0</v>
      </c>
      <c r="AN91">
        <v>0</v>
      </c>
      <c r="AO91">
        <v>0</v>
      </c>
      <c r="AP91">
        <v>0.76859999999999995</v>
      </c>
      <c r="AQ91">
        <v>0</v>
      </c>
      <c r="AR91">
        <v>19.872</v>
      </c>
      <c r="AS91">
        <v>10.492559999999999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84.754296999999994</v>
      </c>
      <c r="BA91">
        <f t="shared" si="4"/>
        <v>2510.1119769999996</v>
      </c>
      <c r="BB91">
        <v>88</v>
      </c>
      <c r="BD91">
        <v>5.34</v>
      </c>
      <c r="BE91">
        <v>1.92</v>
      </c>
      <c r="BF91">
        <v>3</v>
      </c>
      <c r="BG91">
        <v>1.79</v>
      </c>
      <c r="BH91">
        <v>9.44</v>
      </c>
      <c r="BI91">
        <v>1.37</v>
      </c>
      <c r="BJ91">
        <v>0.89</v>
      </c>
      <c r="BK91">
        <v>0.65</v>
      </c>
      <c r="BL91">
        <v>0.84</v>
      </c>
      <c r="BM91">
        <v>0.18</v>
      </c>
      <c r="BN91">
        <v>2.34</v>
      </c>
      <c r="BO91">
        <v>3.77</v>
      </c>
      <c r="BP91">
        <v>0.26</v>
      </c>
      <c r="BQ91">
        <v>2.0299999999999998</v>
      </c>
      <c r="BR91">
        <v>2.21</v>
      </c>
      <c r="BS91">
        <v>1.64</v>
      </c>
      <c r="BT91">
        <v>2.9693719999999999</v>
      </c>
      <c r="BU91">
        <v>1.342031</v>
      </c>
      <c r="BV91">
        <v>2.03931</v>
      </c>
      <c r="BW91">
        <v>1.9426559999999999</v>
      </c>
      <c r="BX91">
        <v>1.959376</v>
      </c>
      <c r="BY91">
        <v>2.6840619999999999</v>
      </c>
      <c r="BZ91">
        <v>1.3277159999999999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</v>
      </c>
      <c r="CL91">
        <v>1.9378120000000001</v>
      </c>
      <c r="CM91">
        <v>3.5120239999999998</v>
      </c>
      <c r="CN91">
        <v>3.5429620000000002</v>
      </c>
      <c r="CO91">
        <v>4.2945000000000002</v>
      </c>
      <c r="CP91">
        <v>4.2584999999999997</v>
      </c>
      <c r="CQ91">
        <v>3.4642300000000001</v>
      </c>
      <c r="CR91">
        <v>0.83592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84.754296999999994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684.29729999999995</v>
      </c>
      <c r="L92">
        <v>504.18990000000002</v>
      </c>
      <c r="M92">
        <v>92.92</v>
      </c>
      <c r="N92">
        <v>119.15625</v>
      </c>
      <c r="O92">
        <v>124.7899</v>
      </c>
      <c r="P92">
        <v>109.55289999999999</v>
      </c>
      <c r="Q92">
        <v>10.378399999999999</v>
      </c>
      <c r="R92">
        <v>22.204319999999999</v>
      </c>
      <c r="S92">
        <v>25.606400000000001</v>
      </c>
      <c r="T92">
        <v>0.56000000000000005</v>
      </c>
      <c r="U92">
        <v>348.97500000000002</v>
      </c>
      <c r="V92">
        <v>18.1401</v>
      </c>
      <c r="W92">
        <v>30.35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45.147199999999998</v>
      </c>
      <c r="AH92">
        <v>0</v>
      </c>
      <c r="AI92">
        <v>0</v>
      </c>
      <c r="AJ92">
        <v>0</v>
      </c>
      <c r="AK92">
        <v>55.624499999999998</v>
      </c>
      <c r="AL92">
        <v>2.5564</v>
      </c>
      <c r="AM92">
        <v>0</v>
      </c>
      <c r="AN92">
        <v>0</v>
      </c>
      <c r="AO92">
        <v>0</v>
      </c>
      <c r="AP92">
        <v>0.76859999999999995</v>
      </c>
      <c r="AQ92">
        <v>0</v>
      </c>
      <c r="AR92">
        <v>19.872</v>
      </c>
      <c r="AS92">
        <v>10.492559999999999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84.754296999999994</v>
      </c>
      <c r="BA92">
        <f t="shared" si="4"/>
        <v>2478.2432519999993</v>
      </c>
      <c r="BB92">
        <v>89</v>
      </c>
      <c r="BD92">
        <v>5.34</v>
      </c>
      <c r="BE92">
        <v>1.92</v>
      </c>
      <c r="BF92">
        <v>3</v>
      </c>
      <c r="BG92">
        <v>1.79</v>
      </c>
      <c r="BH92">
        <v>9.44</v>
      </c>
      <c r="BI92">
        <v>1.37</v>
      </c>
      <c r="BJ92">
        <v>0.89</v>
      </c>
      <c r="BK92">
        <v>0.65</v>
      </c>
      <c r="BL92">
        <v>0.84</v>
      </c>
      <c r="BM92">
        <v>0.18</v>
      </c>
      <c r="BN92">
        <v>2.34</v>
      </c>
      <c r="BO92">
        <v>3.77</v>
      </c>
      <c r="BP92">
        <v>0.26</v>
      </c>
      <c r="BQ92">
        <v>2.0299999999999998</v>
      </c>
      <c r="BR92">
        <v>2.21</v>
      </c>
      <c r="BS92">
        <v>1.64</v>
      </c>
      <c r="BT92">
        <v>2.9693719999999999</v>
      </c>
      <c r="BU92">
        <v>1.342031</v>
      </c>
      <c r="BV92">
        <v>2.03931</v>
      </c>
      <c r="BW92">
        <v>1.9426559999999999</v>
      </c>
      <c r="BX92">
        <v>1.959376</v>
      </c>
      <c r="BY92">
        <v>2.6840619999999999</v>
      </c>
      <c r="BZ92">
        <v>1.3277159999999999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</v>
      </c>
      <c r="CL92">
        <v>1.9378120000000001</v>
      </c>
      <c r="CM92">
        <v>3.5120239999999998</v>
      </c>
      <c r="CN92">
        <v>3.5429620000000002</v>
      </c>
      <c r="CO92">
        <v>4.2945000000000002</v>
      </c>
      <c r="CP92">
        <v>4.2584999999999997</v>
      </c>
      <c r="CQ92">
        <v>3.4642300000000001</v>
      </c>
      <c r="CR92">
        <v>0.83592</v>
      </c>
      <c r="CS92">
        <v>2.79379</v>
      </c>
      <c r="CT92">
        <v>0</v>
      </c>
      <c r="CU92">
        <v>0</v>
      </c>
      <c r="CV92">
        <v>0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84.754296999999994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622.90123600000004</v>
      </c>
      <c r="L93">
        <v>470.47989999999999</v>
      </c>
      <c r="M93">
        <v>92.92</v>
      </c>
      <c r="N93">
        <v>119.15625</v>
      </c>
      <c r="O93">
        <v>124.7899</v>
      </c>
      <c r="P93">
        <v>109.55289999999999</v>
      </c>
      <c r="Q93">
        <v>10.378399999999999</v>
      </c>
      <c r="R93">
        <v>21.335595999999999</v>
      </c>
      <c r="S93">
        <v>25.606400000000001</v>
      </c>
      <c r="T93">
        <v>0.56000000000000005</v>
      </c>
      <c r="U93">
        <v>348.97500000000002</v>
      </c>
      <c r="V93">
        <v>18.1401</v>
      </c>
      <c r="W93">
        <v>30.35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45.147199999999998</v>
      </c>
      <c r="AH93">
        <v>0</v>
      </c>
      <c r="AI93">
        <v>0</v>
      </c>
      <c r="AJ93">
        <v>0</v>
      </c>
      <c r="AK93">
        <v>55.624499999999998</v>
      </c>
      <c r="AL93">
        <v>12.782</v>
      </c>
      <c r="AM93">
        <v>0</v>
      </c>
      <c r="AN93">
        <v>0</v>
      </c>
      <c r="AO93">
        <v>0</v>
      </c>
      <c r="AP93">
        <v>0.76859999999999995</v>
      </c>
      <c r="AQ93">
        <v>0</v>
      </c>
      <c r="AR93">
        <v>8.8320000000000007</v>
      </c>
      <c r="AS93">
        <v>10.492559999999999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84.754296999999994</v>
      </c>
      <c r="BA93">
        <f t="shared" si="4"/>
        <v>2381.4540639999996</v>
      </c>
      <c r="BB93">
        <v>90</v>
      </c>
      <c r="BD93">
        <v>5.34</v>
      </c>
      <c r="BE93">
        <v>1.92</v>
      </c>
      <c r="BF93">
        <v>3</v>
      </c>
      <c r="BG93">
        <v>1.79</v>
      </c>
      <c r="BH93">
        <v>9.44</v>
      </c>
      <c r="BI93">
        <v>1.37</v>
      </c>
      <c r="BJ93">
        <v>0.89</v>
      </c>
      <c r="BK93">
        <v>0.65</v>
      </c>
      <c r="BL93">
        <v>0.84</v>
      </c>
      <c r="BM93">
        <v>0.18</v>
      </c>
      <c r="BN93">
        <v>2.34</v>
      </c>
      <c r="BO93">
        <v>3.77</v>
      </c>
      <c r="BP93">
        <v>0.26</v>
      </c>
      <c r="BQ93">
        <v>2.0299999999999998</v>
      </c>
      <c r="BR93">
        <v>2.21</v>
      </c>
      <c r="BS93">
        <v>1.64</v>
      </c>
      <c r="BT93">
        <v>2.9693719999999999</v>
      </c>
      <c r="BU93">
        <v>1.342031</v>
      </c>
      <c r="BV93">
        <v>2.03931</v>
      </c>
      <c r="BW93">
        <v>1.9426559999999999</v>
      </c>
      <c r="BX93">
        <v>1.959376</v>
      </c>
      <c r="BY93">
        <v>2.6840619999999999</v>
      </c>
      <c r="BZ93">
        <v>1.3277159999999999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</v>
      </c>
      <c r="CL93">
        <v>1.9378120000000001</v>
      </c>
      <c r="CM93">
        <v>3.5120239999999998</v>
      </c>
      <c r="CN93">
        <v>3.5429620000000002</v>
      </c>
      <c r="CO93">
        <v>4.2945000000000002</v>
      </c>
      <c r="CP93">
        <v>4.2584999999999997</v>
      </c>
      <c r="CQ93">
        <v>3.4642300000000001</v>
      </c>
      <c r="CR93">
        <v>0.83592</v>
      </c>
      <c r="CS93">
        <v>2.79379</v>
      </c>
      <c r="CT93">
        <v>0</v>
      </c>
      <c r="CU93">
        <v>0</v>
      </c>
      <c r="CV93">
        <v>0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84.754296999999994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598.55730000000005</v>
      </c>
      <c r="L94">
        <v>430.47989999999999</v>
      </c>
      <c r="M94">
        <v>92.92</v>
      </c>
      <c r="N94">
        <v>119.15625</v>
      </c>
      <c r="O94">
        <v>124.7899</v>
      </c>
      <c r="P94">
        <v>109.55289999999999</v>
      </c>
      <c r="Q94">
        <v>10.378399999999999</v>
      </c>
      <c r="R94">
        <v>21.335595999999999</v>
      </c>
      <c r="S94">
        <v>25.606400000000001</v>
      </c>
      <c r="T94">
        <v>0.56000000000000005</v>
      </c>
      <c r="U94">
        <v>348.97500000000002</v>
      </c>
      <c r="V94">
        <v>18.1401</v>
      </c>
      <c r="W94">
        <v>30.35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45.147199999999998</v>
      </c>
      <c r="AH94">
        <v>0</v>
      </c>
      <c r="AI94">
        <v>0</v>
      </c>
      <c r="AJ94">
        <v>0</v>
      </c>
      <c r="AK94">
        <v>55.624499999999998</v>
      </c>
      <c r="AL94">
        <v>53.451999999999998</v>
      </c>
      <c r="AM94">
        <v>0</v>
      </c>
      <c r="AN94">
        <v>0</v>
      </c>
      <c r="AO94">
        <v>0</v>
      </c>
      <c r="AP94">
        <v>0.76859999999999995</v>
      </c>
      <c r="AQ94">
        <v>0</v>
      </c>
      <c r="AR94">
        <v>8.8320000000000007</v>
      </c>
      <c r="AS94">
        <v>10.492559999999999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84.704296999999997</v>
      </c>
      <c r="BA94">
        <f t="shared" si="4"/>
        <v>2357.7301279999992</v>
      </c>
      <c r="BB94">
        <v>91</v>
      </c>
      <c r="BD94">
        <v>5.34</v>
      </c>
      <c r="BE94">
        <v>1.92</v>
      </c>
      <c r="BF94">
        <v>3</v>
      </c>
      <c r="BG94">
        <v>1.79</v>
      </c>
      <c r="BH94">
        <v>9.44</v>
      </c>
      <c r="BI94">
        <v>1.33</v>
      </c>
      <c r="BJ94">
        <v>0.88</v>
      </c>
      <c r="BK94">
        <v>0.65</v>
      </c>
      <c r="BL94">
        <v>0.84</v>
      </c>
      <c r="BM94">
        <v>0.18</v>
      </c>
      <c r="BN94">
        <v>2.34</v>
      </c>
      <c r="BO94">
        <v>3.77</v>
      </c>
      <c r="BP94">
        <v>0.26</v>
      </c>
      <c r="BQ94">
        <v>2.0299999999999998</v>
      </c>
      <c r="BR94">
        <v>2.21</v>
      </c>
      <c r="BS94">
        <v>1.64</v>
      </c>
      <c r="BT94">
        <v>2.9693719999999999</v>
      </c>
      <c r="BU94">
        <v>1.342031</v>
      </c>
      <c r="BV94">
        <v>2.03931</v>
      </c>
      <c r="BW94">
        <v>1.9426559999999999</v>
      </c>
      <c r="BX94">
        <v>1.959376</v>
      </c>
      <c r="BY94">
        <v>2.6840619999999999</v>
      </c>
      <c r="BZ94">
        <v>1.3277159999999999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</v>
      </c>
      <c r="CL94">
        <v>1.9378120000000001</v>
      </c>
      <c r="CM94">
        <v>3.5120239999999998</v>
      </c>
      <c r="CN94">
        <v>3.5429620000000002</v>
      </c>
      <c r="CO94">
        <v>4.2945000000000002</v>
      </c>
      <c r="CP94">
        <v>4.2584999999999997</v>
      </c>
      <c r="CQ94">
        <v>3.4642300000000001</v>
      </c>
      <c r="CR94">
        <v>0.83592</v>
      </c>
      <c r="CS94">
        <v>2.79379</v>
      </c>
      <c r="CT94">
        <v>0</v>
      </c>
      <c r="CU94">
        <v>0</v>
      </c>
      <c r="CV94">
        <v>0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84.704296999999997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583.79459999999995</v>
      </c>
      <c r="L95">
        <v>377.04090000000002</v>
      </c>
      <c r="M95">
        <v>92.92</v>
      </c>
      <c r="N95">
        <v>119.15625</v>
      </c>
      <c r="O95">
        <v>124.7899</v>
      </c>
      <c r="P95">
        <v>109.55289999999999</v>
      </c>
      <c r="Q95">
        <v>8.7425999999999995</v>
      </c>
      <c r="R95">
        <v>18.6816</v>
      </c>
      <c r="S95">
        <v>21.994</v>
      </c>
      <c r="T95">
        <v>0.56000000000000005</v>
      </c>
      <c r="U95">
        <v>348.97500000000002</v>
      </c>
      <c r="V95">
        <v>18.1401</v>
      </c>
      <c r="W95">
        <v>30.957000000000001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45.147199999999998</v>
      </c>
      <c r="AH95">
        <v>0</v>
      </c>
      <c r="AI95">
        <v>0</v>
      </c>
      <c r="AJ95">
        <v>0</v>
      </c>
      <c r="AK95">
        <v>55.624499999999998</v>
      </c>
      <c r="AL95">
        <v>53.451999999999998</v>
      </c>
      <c r="AM95">
        <v>0</v>
      </c>
      <c r="AN95">
        <v>0.39179999999999998</v>
      </c>
      <c r="AO95">
        <v>0</v>
      </c>
      <c r="AP95">
        <v>0.76859999999999995</v>
      </c>
      <c r="AQ95">
        <v>0</v>
      </c>
      <c r="AR95">
        <v>6.6239999999999997</v>
      </c>
      <c r="AS95">
        <v>9.6854399999999998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84.704296999999997</v>
      </c>
      <c r="BA95">
        <f t="shared" si="4"/>
        <v>2279.609911999999</v>
      </c>
      <c r="BB95">
        <v>92</v>
      </c>
      <c r="BD95">
        <v>5.34</v>
      </c>
      <c r="BE95">
        <v>1.92</v>
      </c>
      <c r="BF95">
        <v>3</v>
      </c>
      <c r="BG95">
        <v>1.79</v>
      </c>
      <c r="BH95">
        <v>9.44</v>
      </c>
      <c r="BI95">
        <v>1.33</v>
      </c>
      <c r="BJ95">
        <v>0.88</v>
      </c>
      <c r="BK95">
        <v>0.65</v>
      </c>
      <c r="BL95">
        <v>0.84</v>
      </c>
      <c r="BM95">
        <v>0.18</v>
      </c>
      <c r="BN95">
        <v>2.34</v>
      </c>
      <c r="BO95">
        <v>3.77</v>
      </c>
      <c r="BP95">
        <v>0.26</v>
      </c>
      <c r="BQ95">
        <v>2.0299999999999998</v>
      </c>
      <c r="BR95">
        <v>2.21</v>
      </c>
      <c r="BS95">
        <v>1.64</v>
      </c>
      <c r="BT95">
        <v>2.9693719999999999</v>
      </c>
      <c r="BU95">
        <v>1.342031</v>
      </c>
      <c r="BV95">
        <v>2.03931</v>
      </c>
      <c r="BW95">
        <v>1.9426559999999999</v>
      </c>
      <c r="BX95">
        <v>1.959376</v>
      </c>
      <c r="BY95">
        <v>2.6840619999999999</v>
      </c>
      <c r="BZ95">
        <v>1.3277159999999999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</v>
      </c>
      <c r="CL95">
        <v>1.9378120000000001</v>
      </c>
      <c r="CM95">
        <v>3.5120239999999998</v>
      </c>
      <c r="CN95">
        <v>3.5429620000000002</v>
      </c>
      <c r="CO95">
        <v>4.2945000000000002</v>
      </c>
      <c r="CP95">
        <v>4.2584999999999997</v>
      </c>
      <c r="CQ95">
        <v>3.4642300000000001</v>
      </c>
      <c r="CR95">
        <v>0.83592</v>
      </c>
      <c r="CS95">
        <v>2.79379</v>
      </c>
      <c r="CT95">
        <v>0</v>
      </c>
      <c r="CU95">
        <v>0</v>
      </c>
      <c r="CV95">
        <v>0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84.704296999999997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491.75459999999998</v>
      </c>
      <c r="L96">
        <v>339.04090000000002</v>
      </c>
      <c r="M96">
        <v>92.92</v>
      </c>
      <c r="N96">
        <v>119.15625</v>
      </c>
      <c r="O96">
        <v>124.7899</v>
      </c>
      <c r="P96">
        <v>109.55289999999999</v>
      </c>
      <c r="Q96">
        <v>8.7425999999999995</v>
      </c>
      <c r="R96">
        <v>18.6816</v>
      </c>
      <c r="S96">
        <v>21.994</v>
      </c>
      <c r="T96">
        <v>0.56000000000000005</v>
      </c>
      <c r="U96">
        <v>348.97500000000002</v>
      </c>
      <c r="V96">
        <v>13.532500000000001</v>
      </c>
      <c r="W96">
        <v>30.957000000000001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45.147199999999998</v>
      </c>
      <c r="AH96">
        <v>0</v>
      </c>
      <c r="AI96">
        <v>0</v>
      </c>
      <c r="AJ96">
        <v>0</v>
      </c>
      <c r="AK96">
        <v>55.624499999999998</v>
      </c>
      <c r="AL96">
        <v>53.451999999999998</v>
      </c>
      <c r="AM96">
        <v>0</v>
      </c>
      <c r="AN96">
        <v>0.39179999999999998</v>
      </c>
      <c r="AO96">
        <v>0</v>
      </c>
      <c r="AP96">
        <v>0.76859999999999995</v>
      </c>
      <c r="AQ96">
        <v>0</v>
      </c>
      <c r="AR96">
        <v>6.6239999999999997</v>
      </c>
      <c r="AS96">
        <v>9.6854399999999998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84.704296999999997</v>
      </c>
      <c r="BA96">
        <f t="shared" si="4"/>
        <v>2144.9623120000006</v>
      </c>
      <c r="BB96">
        <v>93</v>
      </c>
      <c r="BD96">
        <v>5.34</v>
      </c>
      <c r="BE96">
        <v>1.92</v>
      </c>
      <c r="BF96">
        <v>3</v>
      </c>
      <c r="BG96">
        <v>1.79</v>
      </c>
      <c r="BH96">
        <v>9.44</v>
      </c>
      <c r="BI96">
        <v>1.33</v>
      </c>
      <c r="BJ96">
        <v>0.88</v>
      </c>
      <c r="BK96">
        <v>0.65</v>
      </c>
      <c r="BL96">
        <v>0.84</v>
      </c>
      <c r="BM96">
        <v>0.18</v>
      </c>
      <c r="BN96">
        <v>2.34</v>
      </c>
      <c r="BO96">
        <v>3.77</v>
      </c>
      <c r="BP96">
        <v>0.26</v>
      </c>
      <c r="BQ96">
        <v>2.0299999999999998</v>
      </c>
      <c r="BR96">
        <v>2.21</v>
      </c>
      <c r="BS96">
        <v>1.64</v>
      </c>
      <c r="BT96">
        <v>2.9693719999999999</v>
      </c>
      <c r="BU96">
        <v>1.342031</v>
      </c>
      <c r="BV96">
        <v>2.03931</v>
      </c>
      <c r="BW96">
        <v>1.9426559999999999</v>
      </c>
      <c r="BX96">
        <v>1.959376</v>
      </c>
      <c r="BY96">
        <v>2.6840619999999999</v>
      </c>
      <c r="BZ96">
        <v>1.3277159999999999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</v>
      </c>
      <c r="CL96">
        <v>1.9378120000000001</v>
      </c>
      <c r="CM96">
        <v>3.5120239999999998</v>
      </c>
      <c r="CN96">
        <v>3.5429620000000002</v>
      </c>
      <c r="CO96">
        <v>4.2945000000000002</v>
      </c>
      <c r="CP96">
        <v>4.2584999999999997</v>
      </c>
      <c r="CQ96">
        <v>3.4642300000000001</v>
      </c>
      <c r="CR96">
        <v>0.83592</v>
      </c>
      <c r="CS96">
        <v>2.79379</v>
      </c>
      <c r="CT96">
        <v>0</v>
      </c>
      <c r="CU96">
        <v>0</v>
      </c>
      <c r="CV96">
        <v>0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84.704296999999997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412.92146300000002</v>
      </c>
      <c r="L97">
        <v>339.04090000000002</v>
      </c>
      <c r="M97">
        <v>92.92</v>
      </c>
      <c r="N97">
        <v>119.15625</v>
      </c>
      <c r="O97">
        <v>124.7899</v>
      </c>
      <c r="P97">
        <v>109.55289999999999</v>
      </c>
      <c r="Q97">
        <v>5.8389410000000002</v>
      </c>
      <c r="R97">
        <v>12.2813</v>
      </c>
      <c r="S97">
        <v>14</v>
      </c>
      <c r="T97">
        <v>0.56000000000000005</v>
      </c>
      <c r="U97">
        <v>348.97500000000002</v>
      </c>
      <c r="V97">
        <v>7.9671000000000003</v>
      </c>
      <c r="W97">
        <v>30.35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45.147199999999998</v>
      </c>
      <c r="AH97">
        <v>0</v>
      </c>
      <c r="AI97">
        <v>0</v>
      </c>
      <c r="AJ97">
        <v>0</v>
      </c>
      <c r="AK97">
        <v>55.624499999999998</v>
      </c>
      <c r="AL97">
        <v>53.451999999999998</v>
      </c>
      <c r="AM97">
        <v>0</v>
      </c>
      <c r="AN97">
        <v>0.39179999999999998</v>
      </c>
      <c r="AO97">
        <v>0</v>
      </c>
      <c r="AP97">
        <v>5.6364000000000001</v>
      </c>
      <c r="AQ97">
        <v>0</v>
      </c>
      <c r="AR97">
        <v>6.6239999999999997</v>
      </c>
      <c r="AS97">
        <v>9.6854399999999998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84.704296999999997</v>
      </c>
      <c r="BA97">
        <f t="shared" si="4"/>
        <v>2047.5266159999999</v>
      </c>
      <c r="BB97">
        <v>94</v>
      </c>
      <c r="BD97">
        <v>5.34</v>
      </c>
      <c r="BE97">
        <v>1.92</v>
      </c>
      <c r="BF97">
        <v>3</v>
      </c>
      <c r="BG97">
        <v>1.79</v>
      </c>
      <c r="BH97">
        <v>9.44</v>
      </c>
      <c r="BI97">
        <v>1.33</v>
      </c>
      <c r="BJ97">
        <v>0.88</v>
      </c>
      <c r="BK97">
        <v>0.65</v>
      </c>
      <c r="BL97">
        <v>0.84</v>
      </c>
      <c r="BM97">
        <v>0.18</v>
      </c>
      <c r="BN97">
        <v>2.34</v>
      </c>
      <c r="BO97">
        <v>3.77</v>
      </c>
      <c r="BP97">
        <v>0.26</v>
      </c>
      <c r="BQ97">
        <v>2.0299999999999998</v>
      </c>
      <c r="BR97">
        <v>2.21</v>
      </c>
      <c r="BS97">
        <v>1.64</v>
      </c>
      <c r="BT97">
        <v>2.9693719999999999</v>
      </c>
      <c r="BU97">
        <v>1.342031</v>
      </c>
      <c r="BV97">
        <v>2.03931</v>
      </c>
      <c r="BW97">
        <v>1.9426559999999999</v>
      </c>
      <c r="BX97">
        <v>1.959376</v>
      </c>
      <c r="BY97">
        <v>2.6840619999999999</v>
      </c>
      <c r="BZ97">
        <v>1.3277159999999999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</v>
      </c>
      <c r="CL97">
        <v>1.9378120000000001</v>
      </c>
      <c r="CM97">
        <v>3.5120239999999998</v>
      </c>
      <c r="CN97">
        <v>3.5429620000000002</v>
      </c>
      <c r="CO97">
        <v>4.2945000000000002</v>
      </c>
      <c r="CP97">
        <v>4.2584999999999997</v>
      </c>
      <c r="CQ97">
        <v>3.4642300000000001</v>
      </c>
      <c r="CR97">
        <v>0.83592</v>
      </c>
      <c r="CS97">
        <v>2.79379</v>
      </c>
      <c r="CT97">
        <v>0</v>
      </c>
      <c r="CU97">
        <v>0</v>
      </c>
      <c r="CV97">
        <v>0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84.704296999999997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378.10380199999997</v>
      </c>
      <c r="L98">
        <v>339.04090000000002</v>
      </c>
      <c r="M98">
        <v>92.92</v>
      </c>
      <c r="N98">
        <v>119.15625</v>
      </c>
      <c r="O98">
        <v>124.7899</v>
      </c>
      <c r="P98">
        <v>109.55289999999999</v>
      </c>
      <c r="Q98">
        <v>5.8389410000000002</v>
      </c>
      <c r="R98">
        <v>12.2813</v>
      </c>
      <c r="S98">
        <v>14</v>
      </c>
      <c r="T98">
        <v>0.56000000000000005</v>
      </c>
      <c r="U98">
        <v>348.97500000000002</v>
      </c>
      <c r="V98">
        <v>7.9671000000000003</v>
      </c>
      <c r="W98">
        <v>30.35</v>
      </c>
      <c r="X98">
        <v>112.26090000000001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45.147199999999998</v>
      </c>
      <c r="AH98">
        <v>0</v>
      </c>
      <c r="AI98">
        <v>0</v>
      </c>
      <c r="AJ98">
        <v>0</v>
      </c>
      <c r="AK98">
        <v>55.624499999999998</v>
      </c>
      <c r="AL98">
        <v>12.782</v>
      </c>
      <c r="AM98">
        <v>0</v>
      </c>
      <c r="AN98">
        <v>0.39179999999999998</v>
      </c>
      <c r="AO98">
        <v>0</v>
      </c>
      <c r="AP98">
        <v>5.6364000000000001</v>
      </c>
      <c r="AQ98">
        <v>0</v>
      </c>
      <c r="AR98">
        <v>6.6239999999999997</v>
      </c>
      <c r="AS98">
        <v>9.6854399999999998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84.704296999999997</v>
      </c>
      <c r="BA98">
        <f t="shared" si="4"/>
        <v>1936.78423</v>
      </c>
      <c r="BB98">
        <v>95</v>
      </c>
      <c r="BD98">
        <v>5.34</v>
      </c>
      <c r="BE98">
        <v>1.92</v>
      </c>
      <c r="BF98">
        <v>3</v>
      </c>
      <c r="BG98">
        <v>1.79</v>
      </c>
      <c r="BH98">
        <v>9.44</v>
      </c>
      <c r="BI98">
        <v>1.33</v>
      </c>
      <c r="BJ98">
        <v>0.88</v>
      </c>
      <c r="BK98">
        <v>0.65</v>
      </c>
      <c r="BL98">
        <v>0.84</v>
      </c>
      <c r="BM98">
        <v>0.18</v>
      </c>
      <c r="BN98">
        <v>2.34</v>
      </c>
      <c r="BO98">
        <v>3.77</v>
      </c>
      <c r="BP98">
        <v>0.26</v>
      </c>
      <c r="BQ98">
        <v>2.0299999999999998</v>
      </c>
      <c r="BR98">
        <v>2.21</v>
      </c>
      <c r="BS98">
        <v>1.64</v>
      </c>
      <c r="BT98">
        <v>2.9693719999999999</v>
      </c>
      <c r="BU98">
        <v>1.342031</v>
      </c>
      <c r="BV98">
        <v>2.03931</v>
      </c>
      <c r="BW98">
        <v>1.9426559999999999</v>
      </c>
      <c r="BX98">
        <v>1.959376</v>
      </c>
      <c r="BY98">
        <v>2.6840619999999999</v>
      </c>
      <c r="BZ98">
        <v>1.3277159999999999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</v>
      </c>
      <c r="CL98">
        <v>1.9378120000000001</v>
      </c>
      <c r="CM98">
        <v>3.5120239999999998</v>
      </c>
      <c r="CN98">
        <v>3.5429620000000002</v>
      </c>
      <c r="CO98">
        <v>4.2945000000000002</v>
      </c>
      <c r="CP98">
        <v>4.2584999999999997</v>
      </c>
      <c r="CQ98">
        <v>3.4642300000000001</v>
      </c>
      <c r="CR98">
        <v>0.83592</v>
      </c>
      <c r="CS98">
        <v>2.79379</v>
      </c>
      <c r="CT98">
        <v>0</v>
      </c>
      <c r="CU98">
        <v>0</v>
      </c>
      <c r="CV98">
        <v>0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84.704296999999997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8.8810899999999988E-4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14.053039043749992</v>
      </c>
      <c r="L99">
        <f t="shared" si="6"/>
        <v>12.473039941499998</v>
      </c>
      <c r="M99">
        <f t="shared" si="6"/>
        <v>2.067251165500001</v>
      </c>
      <c r="N99">
        <f t="shared" si="6"/>
        <v>2.7815911754999996</v>
      </c>
      <c r="O99">
        <f t="shared" si="6"/>
        <v>2.9839808614999974</v>
      </c>
      <c r="P99">
        <f t="shared" si="6"/>
        <v>2.6234446500000006</v>
      </c>
      <c r="Q99">
        <f t="shared" si="6"/>
        <v>0.21940177200000044</v>
      </c>
      <c r="R99">
        <f t="shared" si="6"/>
        <v>0.70009681400000068</v>
      </c>
      <c r="S99">
        <f t="shared" si="6"/>
        <v>0.53890530299999906</v>
      </c>
      <c r="T99">
        <f t="shared" si="6"/>
        <v>1.3440000000000016E-2</v>
      </c>
      <c r="U99">
        <f t="shared" si="6"/>
        <v>7.497827606249988</v>
      </c>
      <c r="V99">
        <f t="shared" si="6"/>
        <v>0.33774632675000016</v>
      </c>
      <c r="W99">
        <f t="shared" si="6"/>
        <v>0.6878663909999998</v>
      </c>
      <c r="X99">
        <f t="shared" si="6"/>
        <v>3.0056243709999997</v>
      </c>
      <c r="Y99">
        <f t="shared" si="6"/>
        <v>0</v>
      </c>
      <c r="Z99">
        <f t="shared" si="6"/>
        <v>5.9033149999999986E-2</v>
      </c>
      <c r="AA99">
        <f t="shared" si="6"/>
        <v>8.7682889999999999E-2</v>
      </c>
      <c r="AB99">
        <f t="shared" si="6"/>
        <v>0.11349675999999999</v>
      </c>
      <c r="AC99">
        <f t="shared" si="6"/>
        <v>0</v>
      </c>
      <c r="AD99">
        <f t="shared" si="6"/>
        <v>0.13625572500000002</v>
      </c>
      <c r="AE99">
        <f t="shared" si="6"/>
        <v>0.27898102200000002</v>
      </c>
      <c r="AF99">
        <f t="shared" si="6"/>
        <v>0.35295840000000012</v>
      </c>
      <c r="AG99">
        <f t="shared" si="6"/>
        <v>1.0835327999999986</v>
      </c>
      <c r="AH99">
        <f t="shared" si="6"/>
        <v>0.65302680000000013</v>
      </c>
      <c r="AI99">
        <f t="shared" si="6"/>
        <v>5.5727749999999979E-2</v>
      </c>
      <c r="AJ99">
        <f t="shared" si="6"/>
        <v>0</v>
      </c>
      <c r="AK99">
        <f t="shared" si="6"/>
        <v>1.3349879999999983</v>
      </c>
      <c r="AL99">
        <f t="shared" si="6"/>
        <v>0.21601580000000029</v>
      </c>
      <c r="AM99">
        <f t="shared" si="6"/>
        <v>4.6886000000000004E-2</v>
      </c>
      <c r="AN99">
        <f t="shared" si="6"/>
        <v>7.7968199999999994E-3</v>
      </c>
      <c r="AO99">
        <f t="shared" si="6"/>
        <v>0</v>
      </c>
      <c r="AP99">
        <f t="shared" si="6"/>
        <v>3.4114631250000041E-2</v>
      </c>
      <c r="AQ99">
        <f t="shared" si="6"/>
        <v>0.64548000000000028</v>
      </c>
      <c r="AR99">
        <f t="shared" si="6"/>
        <v>0.27765600000000012</v>
      </c>
      <c r="AS99">
        <f t="shared" si="6"/>
        <v>0.26816561999999999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2.0385603995000006</v>
      </c>
      <c r="BA99">
        <f t="shared" si="4"/>
        <v>57.944444498499983</v>
      </c>
      <c r="BD99">
        <f t="shared" ref="BD99:DJ99" si="7">SUM(BD3:BD98)/4000</f>
        <v>0.12815999999999975</v>
      </c>
      <c r="BE99">
        <f t="shared" si="7"/>
        <v>4.6079999999999934E-2</v>
      </c>
      <c r="BF99">
        <f t="shared" si="7"/>
        <v>6.3489999999999977E-2</v>
      </c>
      <c r="BG99">
        <f t="shared" si="7"/>
        <v>4.2959999999999998E-2</v>
      </c>
      <c r="BH99">
        <f t="shared" si="7"/>
        <v>0.22656000000000054</v>
      </c>
      <c r="BI99">
        <f t="shared" si="7"/>
        <v>3.2517500000000005E-2</v>
      </c>
      <c r="BJ99">
        <f t="shared" si="7"/>
        <v>2.1782499999999993E-2</v>
      </c>
      <c r="BK99">
        <f t="shared" si="7"/>
        <v>1.7394999999999987E-2</v>
      </c>
      <c r="BL99">
        <f t="shared" si="7"/>
        <v>1.915250000000002E-2</v>
      </c>
      <c r="BM99">
        <f t="shared" si="7"/>
        <v>4.3199999999999957E-3</v>
      </c>
      <c r="BN99">
        <f t="shared" si="7"/>
        <v>5.6160000000000071E-2</v>
      </c>
      <c r="BO99">
        <f t="shared" si="7"/>
        <v>9.0479999999999949E-2</v>
      </c>
      <c r="BP99">
        <f t="shared" si="7"/>
        <v>6.2400000000000112E-3</v>
      </c>
      <c r="BQ99">
        <f t="shared" si="7"/>
        <v>4.872000000000002E-2</v>
      </c>
      <c r="BR99">
        <f t="shared" si="7"/>
        <v>5.3040000000000032E-2</v>
      </c>
      <c r="BS99">
        <f t="shared" si="7"/>
        <v>3.9359999999999951E-2</v>
      </c>
      <c r="BT99">
        <f t="shared" si="7"/>
        <v>7.1264927999999936E-2</v>
      </c>
      <c r="BU99">
        <f t="shared" si="7"/>
        <v>3.220874400000006E-2</v>
      </c>
      <c r="BV99">
        <f t="shared" si="7"/>
        <v>4.9385290500000047E-2</v>
      </c>
      <c r="BW99">
        <f t="shared" si="7"/>
        <v>4.6623743999999995E-2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3.1865183999999956E-2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4.4887488000000059E-2</v>
      </c>
      <c r="CL99">
        <f t="shared" si="7"/>
        <v>4.6507488000000013E-2</v>
      </c>
      <c r="CM99">
        <f t="shared" si="7"/>
        <v>8.4288575999999935E-2</v>
      </c>
      <c r="CN99">
        <f t="shared" si="7"/>
        <v>8.5031087999999852E-2</v>
      </c>
      <c r="CO99">
        <f t="shared" si="7"/>
        <v>0.10306800000000026</v>
      </c>
      <c r="CP99">
        <f t="shared" si="7"/>
        <v>0.1019448550000002</v>
      </c>
      <c r="CQ99">
        <f t="shared" si="7"/>
        <v>8.3141519999999802E-2</v>
      </c>
      <c r="CR99">
        <f t="shared" si="7"/>
        <v>2.0062080000000027E-2</v>
      </c>
      <c r="CS99">
        <f t="shared" si="7"/>
        <v>6.7050960000000021E-2</v>
      </c>
      <c r="CT99">
        <f t="shared" si="7"/>
        <v>1.6799659999999998E-3</v>
      </c>
      <c r="CU99">
        <f t="shared" si="7"/>
        <v>5.0400000000000011E-3</v>
      </c>
      <c r="CV99">
        <f t="shared" si="7"/>
        <v>5.2170999999999997E-3</v>
      </c>
      <c r="CW99">
        <f t="shared" si="7"/>
        <v>2.3886719999999965E-2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2.0385603995000006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1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346.54791999999998</v>
      </c>
      <c r="L3">
        <v>327.97184299999998</v>
      </c>
      <c r="M3">
        <v>88.840812</v>
      </c>
      <c r="N3">
        <v>113.925291</v>
      </c>
      <c r="O3">
        <v>119.311623</v>
      </c>
      <c r="P3">
        <v>104.743528</v>
      </c>
      <c r="Q3">
        <v>5.7489340000000002</v>
      </c>
      <c r="R3">
        <v>25.171149</v>
      </c>
      <c r="S3">
        <v>15.874008999999999</v>
      </c>
      <c r="T3">
        <v>0.535416</v>
      </c>
      <c r="U3">
        <v>266.92399799999998</v>
      </c>
      <c r="V3">
        <v>14.76764</v>
      </c>
      <c r="W3">
        <v>34.386035</v>
      </c>
      <c r="X3">
        <v>85.848984000000002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8.742578</v>
      </c>
      <c r="AG3">
        <v>43.165238000000002</v>
      </c>
      <c r="AH3">
        <v>0</v>
      </c>
      <c r="AI3">
        <v>0</v>
      </c>
      <c r="AJ3">
        <v>0</v>
      </c>
      <c r="AK3">
        <v>53.182583999999999</v>
      </c>
      <c r="AL3">
        <v>2.4441739999999998</v>
      </c>
      <c r="AM3">
        <v>0</v>
      </c>
      <c r="AN3">
        <v>0.52444000000000002</v>
      </c>
      <c r="AO3">
        <v>0</v>
      </c>
      <c r="AP3">
        <v>0.73485800000000001</v>
      </c>
      <c r="AQ3">
        <v>0</v>
      </c>
      <c r="AR3">
        <v>26.388359999999999</v>
      </c>
      <c r="AS3">
        <v>15.948207</v>
      </c>
      <c r="AT3">
        <v>10.753830000000001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80.86660599999999</v>
      </c>
      <c r="BA3">
        <f>SUM(B3:AZ3)</f>
        <v>1793.3480569999997</v>
      </c>
      <c r="BD3">
        <v>5.1100000000000003</v>
      </c>
      <c r="BE3">
        <v>1.84</v>
      </c>
      <c r="BF3">
        <v>2.15</v>
      </c>
      <c r="BG3">
        <v>1.71</v>
      </c>
      <c r="BH3">
        <v>9.0299999999999994</v>
      </c>
      <c r="BI3">
        <v>1.27</v>
      </c>
      <c r="BJ3">
        <v>0.84</v>
      </c>
      <c r="BK3">
        <v>1.4</v>
      </c>
      <c r="BL3">
        <v>0.63</v>
      </c>
      <c r="BM3">
        <v>0.17</v>
      </c>
      <c r="BN3">
        <v>2.2400000000000002</v>
      </c>
      <c r="BO3">
        <v>3.6</v>
      </c>
      <c r="BP3">
        <v>0.25</v>
      </c>
      <c r="BQ3">
        <v>1.94</v>
      </c>
      <c r="BR3">
        <v>2.11</v>
      </c>
      <c r="BS3">
        <v>1.57</v>
      </c>
      <c r="BT3">
        <v>2.8390170000000001</v>
      </c>
      <c r="BU3">
        <v>1.2831159999999999</v>
      </c>
      <c r="BV3">
        <v>1.971449</v>
      </c>
      <c r="BW3">
        <v>1.8573729999999999</v>
      </c>
      <c r="BX3">
        <v>1.873359</v>
      </c>
      <c r="BY3">
        <v>2.5662319999999998</v>
      </c>
      <c r="BZ3">
        <v>1.2694289999999999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5.0811400000000004</v>
      </c>
      <c r="CK3">
        <v>1.788205</v>
      </c>
      <c r="CL3">
        <v>1.8527420000000001</v>
      </c>
      <c r="CM3">
        <v>3.3578459999999999</v>
      </c>
      <c r="CN3">
        <v>3.387426</v>
      </c>
      <c r="CO3">
        <v>4.1059710000000003</v>
      </c>
      <c r="CP3">
        <v>4.0715519999999996</v>
      </c>
      <c r="CQ3">
        <v>3.3121499999999999</v>
      </c>
      <c r="CR3">
        <v>0.79922300000000002</v>
      </c>
      <c r="CS3">
        <v>2.6711429999999998</v>
      </c>
      <c r="CT3">
        <v>0</v>
      </c>
      <c r="CU3">
        <v>0</v>
      </c>
      <c r="CV3">
        <v>0</v>
      </c>
      <c r="CW3">
        <v>0.91923299999999997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80.86660599999999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346.13801599999999</v>
      </c>
      <c r="L4">
        <v>327.97184299999998</v>
      </c>
      <c r="M4">
        <v>88.840812</v>
      </c>
      <c r="N4">
        <v>113.925291</v>
      </c>
      <c r="O4">
        <v>119.311623</v>
      </c>
      <c r="P4">
        <v>104.743528</v>
      </c>
      <c r="Q4">
        <v>5.4564110000000001</v>
      </c>
      <c r="R4">
        <v>12.4293</v>
      </c>
      <c r="S4">
        <v>12.816841999999999</v>
      </c>
      <c r="T4">
        <v>0.535416</v>
      </c>
      <c r="U4">
        <v>266.92399799999998</v>
      </c>
      <c r="V4">
        <v>3.8302260000000001</v>
      </c>
      <c r="W4">
        <v>12.4293</v>
      </c>
      <c r="X4">
        <v>85.848984000000002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8.742578</v>
      </c>
      <c r="AG4">
        <v>43.165238000000002</v>
      </c>
      <c r="AH4">
        <v>0</v>
      </c>
      <c r="AI4">
        <v>0</v>
      </c>
      <c r="AJ4">
        <v>0</v>
      </c>
      <c r="AK4">
        <v>53.182583999999999</v>
      </c>
      <c r="AL4">
        <v>2.4441739999999998</v>
      </c>
      <c r="AM4">
        <v>0</v>
      </c>
      <c r="AN4">
        <v>0.52444000000000002</v>
      </c>
      <c r="AO4">
        <v>0</v>
      </c>
      <c r="AP4">
        <v>0.73485800000000001</v>
      </c>
      <c r="AQ4">
        <v>0</v>
      </c>
      <c r="AR4">
        <v>26.388359999999999</v>
      </c>
      <c r="AS4">
        <v>15.948207</v>
      </c>
      <c r="AT4">
        <v>10.753830000000001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80.86660599999999</v>
      </c>
      <c r="BA4">
        <f t="shared" ref="BA4:BA67" si="1">SUM(B4:AZ4)</f>
        <v>1743.9524649999996</v>
      </c>
      <c r="BD4">
        <v>5.1100000000000003</v>
      </c>
      <c r="BE4">
        <v>1.84</v>
      </c>
      <c r="BF4">
        <v>2.15</v>
      </c>
      <c r="BG4">
        <v>1.71</v>
      </c>
      <c r="BH4">
        <v>9.0299999999999994</v>
      </c>
      <c r="BI4">
        <v>1.27</v>
      </c>
      <c r="BJ4">
        <v>0.84</v>
      </c>
      <c r="BK4">
        <v>1.4</v>
      </c>
      <c r="BL4">
        <v>0.63</v>
      </c>
      <c r="BM4">
        <v>0.17</v>
      </c>
      <c r="BN4">
        <v>2.2400000000000002</v>
      </c>
      <c r="BO4">
        <v>3.6</v>
      </c>
      <c r="BP4">
        <v>0.25</v>
      </c>
      <c r="BQ4">
        <v>1.94</v>
      </c>
      <c r="BR4">
        <v>2.11</v>
      </c>
      <c r="BS4">
        <v>1.57</v>
      </c>
      <c r="BT4">
        <v>2.8390170000000001</v>
      </c>
      <c r="BU4">
        <v>1.2831159999999999</v>
      </c>
      <c r="BV4">
        <v>1.971449</v>
      </c>
      <c r="BW4">
        <v>1.8573729999999999</v>
      </c>
      <c r="BX4">
        <v>1.873359</v>
      </c>
      <c r="BY4">
        <v>2.5662319999999998</v>
      </c>
      <c r="BZ4">
        <v>1.2694289999999999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5.0811400000000004</v>
      </c>
      <c r="CK4">
        <v>1.788205</v>
      </c>
      <c r="CL4">
        <v>1.8527420000000001</v>
      </c>
      <c r="CM4">
        <v>3.3578459999999999</v>
      </c>
      <c r="CN4">
        <v>3.387426</v>
      </c>
      <c r="CO4">
        <v>4.1059710000000003</v>
      </c>
      <c r="CP4">
        <v>4.0715519999999996</v>
      </c>
      <c r="CQ4">
        <v>3.3121499999999999</v>
      </c>
      <c r="CR4">
        <v>0.79922300000000002</v>
      </c>
      <c r="CS4">
        <v>2.6711429999999998</v>
      </c>
      <c r="CT4">
        <v>0</v>
      </c>
      <c r="CU4">
        <v>0</v>
      </c>
      <c r="CV4">
        <v>0</v>
      </c>
      <c r="CW4">
        <v>0.91923299999999997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80.86660599999999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357.52981499999999</v>
      </c>
      <c r="L5">
        <v>327.97184299999998</v>
      </c>
      <c r="M5">
        <v>88.840812</v>
      </c>
      <c r="N5">
        <v>113.925291</v>
      </c>
      <c r="O5">
        <v>119.311623</v>
      </c>
      <c r="P5">
        <v>104.743528</v>
      </c>
      <c r="Q5">
        <v>5.4564110000000001</v>
      </c>
      <c r="R5">
        <v>17.843803999999999</v>
      </c>
      <c r="S5">
        <v>12.816841999999999</v>
      </c>
      <c r="T5">
        <v>0.535416</v>
      </c>
      <c r="U5">
        <v>266.92399799999998</v>
      </c>
      <c r="V5">
        <v>0</v>
      </c>
      <c r="W5">
        <v>12.4293</v>
      </c>
      <c r="X5">
        <v>66.927000000000007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8.742578</v>
      </c>
      <c r="AG5">
        <v>43.165238000000002</v>
      </c>
      <c r="AH5">
        <v>0</v>
      </c>
      <c r="AI5">
        <v>0</v>
      </c>
      <c r="AJ5">
        <v>0</v>
      </c>
      <c r="AK5">
        <v>53.182583999999999</v>
      </c>
      <c r="AL5">
        <v>2.4441739999999998</v>
      </c>
      <c r="AM5">
        <v>0</v>
      </c>
      <c r="AN5">
        <v>0.52444000000000002</v>
      </c>
      <c r="AO5">
        <v>0</v>
      </c>
      <c r="AP5">
        <v>0.73485800000000001</v>
      </c>
      <c r="AQ5">
        <v>0</v>
      </c>
      <c r="AR5">
        <v>10.555344</v>
      </c>
      <c r="AS5">
        <v>15.948207</v>
      </c>
      <c r="AT5">
        <v>10.753830000000001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80.906605999999996</v>
      </c>
      <c r="BA5">
        <f t="shared" si="1"/>
        <v>1722.2135419999997</v>
      </c>
      <c r="BD5">
        <v>5.1100000000000003</v>
      </c>
      <c r="BE5">
        <v>1.84</v>
      </c>
      <c r="BF5">
        <v>2.15</v>
      </c>
      <c r="BG5">
        <v>1.71</v>
      </c>
      <c r="BH5">
        <v>9.0299999999999994</v>
      </c>
      <c r="BI5">
        <v>1.27</v>
      </c>
      <c r="BJ5">
        <v>0.84</v>
      </c>
      <c r="BK5">
        <v>1.4</v>
      </c>
      <c r="BL5">
        <v>0.67</v>
      </c>
      <c r="BM5">
        <v>0.17</v>
      </c>
      <c r="BN5">
        <v>2.2400000000000002</v>
      </c>
      <c r="BO5">
        <v>3.6</v>
      </c>
      <c r="BP5">
        <v>0.25</v>
      </c>
      <c r="BQ5">
        <v>1.94</v>
      </c>
      <c r="BR5">
        <v>2.11</v>
      </c>
      <c r="BS5">
        <v>1.57</v>
      </c>
      <c r="BT5">
        <v>2.8390170000000001</v>
      </c>
      <c r="BU5">
        <v>1.2831159999999999</v>
      </c>
      <c r="BV5">
        <v>1.971449</v>
      </c>
      <c r="BW5">
        <v>1.8573729999999999</v>
      </c>
      <c r="BX5">
        <v>1.873359</v>
      </c>
      <c r="BY5">
        <v>2.5662319999999998</v>
      </c>
      <c r="BZ5">
        <v>1.2694289999999999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5.0811400000000004</v>
      </c>
      <c r="CK5">
        <v>1.788205</v>
      </c>
      <c r="CL5">
        <v>1.8527420000000001</v>
      </c>
      <c r="CM5">
        <v>3.3578459999999999</v>
      </c>
      <c r="CN5">
        <v>3.387426</v>
      </c>
      <c r="CO5">
        <v>4.1059710000000003</v>
      </c>
      <c r="CP5">
        <v>4.0715519999999996</v>
      </c>
      <c r="CQ5">
        <v>3.3121499999999999</v>
      </c>
      <c r="CR5">
        <v>0.79922300000000002</v>
      </c>
      <c r="CS5">
        <v>2.6711429999999998</v>
      </c>
      <c r="CT5">
        <v>0</v>
      </c>
      <c r="CU5">
        <v>0</v>
      </c>
      <c r="CV5">
        <v>0</v>
      </c>
      <c r="CW5">
        <v>0.91923299999999997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80.906605999999996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357.53617000000003</v>
      </c>
      <c r="L6">
        <v>327.97184299999998</v>
      </c>
      <c r="M6">
        <v>88.840812</v>
      </c>
      <c r="N6">
        <v>113.925291</v>
      </c>
      <c r="O6">
        <v>119.311623</v>
      </c>
      <c r="P6">
        <v>104.743528</v>
      </c>
      <c r="Q6">
        <v>5.4564110000000001</v>
      </c>
      <c r="R6">
        <v>17.843803999999999</v>
      </c>
      <c r="S6">
        <v>12.816841999999999</v>
      </c>
      <c r="T6">
        <v>0.535416</v>
      </c>
      <c r="U6">
        <v>266.92399799999998</v>
      </c>
      <c r="V6">
        <v>0</v>
      </c>
      <c r="W6">
        <v>12.4293</v>
      </c>
      <c r="X6">
        <v>38.244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8.742578</v>
      </c>
      <c r="AG6">
        <v>43.165238000000002</v>
      </c>
      <c r="AH6">
        <v>0</v>
      </c>
      <c r="AI6">
        <v>0</v>
      </c>
      <c r="AJ6">
        <v>0</v>
      </c>
      <c r="AK6">
        <v>53.182583999999999</v>
      </c>
      <c r="AL6">
        <v>2.4441739999999998</v>
      </c>
      <c r="AM6">
        <v>0</v>
      </c>
      <c r="AN6">
        <v>0.52444000000000002</v>
      </c>
      <c r="AO6">
        <v>0</v>
      </c>
      <c r="AP6">
        <v>0.73485800000000001</v>
      </c>
      <c r="AQ6">
        <v>0</v>
      </c>
      <c r="AR6">
        <v>6.3332059999999997</v>
      </c>
      <c r="AS6">
        <v>15.948207</v>
      </c>
      <c r="AT6">
        <v>10.753830000000001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80.916606000000002</v>
      </c>
      <c r="BA6">
        <f t="shared" si="1"/>
        <v>1689.3247589999999</v>
      </c>
      <c r="BD6">
        <v>5.1100000000000003</v>
      </c>
      <c r="BE6">
        <v>1.84</v>
      </c>
      <c r="BF6">
        <v>2.15</v>
      </c>
      <c r="BG6">
        <v>1.71</v>
      </c>
      <c r="BH6">
        <v>9.0299999999999994</v>
      </c>
      <c r="BI6">
        <v>1.27</v>
      </c>
      <c r="BJ6">
        <v>0.84</v>
      </c>
      <c r="BK6">
        <v>1.4</v>
      </c>
      <c r="BL6">
        <v>0.68</v>
      </c>
      <c r="BM6">
        <v>0.17</v>
      </c>
      <c r="BN6">
        <v>2.2400000000000002</v>
      </c>
      <c r="BO6">
        <v>3.6</v>
      </c>
      <c r="BP6">
        <v>0.25</v>
      </c>
      <c r="BQ6">
        <v>1.94</v>
      </c>
      <c r="BR6">
        <v>2.11</v>
      </c>
      <c r="BS6">
        <v>1.57</v>
      </c>
      <c r="BT6">
        <v>2.8390170000000001</v>
      </c>
      <c r="BU6">
        <v>1.2831159999999999</v>
      </c>
      <c r="BV6">
        <v>1.971449</v>
      </c>
      <c r="BW6">
        <v>1.8573729999999999</v>
      </c>
      <c r="BX6">
        <v>1.873359</v>
      </c>
      <c r="BY6">
        <v>2.5662319999999998</v>
      </c>
      <c r="BZ6">
        <v>1.2694289999999999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5.0811400000000004</v>
      </c>
      <c r="CK6">
        <v>1.788205</v>
      </c>
      <c r="CL6">
        <v>1.8527420000000001</v>
      </c>
      <c r="CM6">
        <v>3.3578459999999999</v>
      </c>
      <c r="CN6">
        <v>3.387426</v>
      </c>
      <c r="CO6">
        <v>4.1059710000000003</v>
      </c>
      <c r="CP6">
        <v>4.0715519999999996</v>
      </c>
      <c r="CQ6">
        <v>3.3121499999999999</v>
      </c>
      <c r="CR6">
        <v>0.79922300000000002</v>
      </c>
      <c r="CS6">
        <v>2.6711429999999998</v>
      </c>
      <c r="CT6">
        <v>0</v>
      </c>
      <c r="CU6">
        <v>0</v>
      </c>
      <c r="CV6">
        <v>0</v>
      </c>
      <c r="CW6">
        <v>0.91923299999999997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80.916606000000002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357.52981499999999</v>
      </c>
      <c r="L7">
        <v>327.97184299999998</v>
      </c>
      <c r="M7">
        <v>88.840812</v>
      </c>
      <c r="N7">
        <v>113.925291</v>
      </c>
      <c r="O7">
        <v>119.311623</v>
      </c>
      <c r="P7">
        <v>104.743528</v>
      </c>
      <c r="Q7">
        <v>5.4564110000000001</v>
      </c>
      <c r="R7">
        <v>20.409602</v>
      </c>
      <c r="S7">
        <v>12.816841999999999</v>
      </c>
      <c r="T7">
        <v>0.535416</v>
      </c>
      <c r="U7">
        <v>266.92399799999998</v>
      </c>
      <c r="V7">
        <v>0</v>
      </c>
      <c r="W7">
        <v>12.4293</v>
      </c>
      <c r="X7">
        <v>38.244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8.742578</v>
      </c>
      <c r="AG7">
        <v>43.165238000000002</v>
      </c>
      <c r="AH7">
        <v>0</v>
      </c>
      <c r="AI7">
        <v>0</v>
      </c>
      <c r="AJ7">
        <v>0</v>
      </c>
      <c r="AK7">
        <v>53.182583999999999</v>
      </c>
      <c r="AL7">
        <v>2.4441739999999998</v>
      </c>
      <c r="AM7">
        <v>0</v>
      </c>
      <c r="AN7">
        <v>0.52444000000000002</v>
      </c>
      <c r="AO7">
        <v>0</v>
      </c>
      <c r="AP7">
        <v>0.73485800000000001</v>
      </c>
      <c r="AQ7">
        <v>0</v>
      </c>
      <c r="AR7">
        <v>6.3332059999999997</v>
      </c>
      <c r="AS7">
        <v>10.031936999999999</v>
      </c>
      <c r="AT7">
        <v>10.753830000000001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80.936605999999998</v>
      </c>
      <c r="BA7">
        <f t="shared" si="1"/>
        <v>1685.9879319999995</v>
      </c>
      <c r="BD7">
        <v>5.1100000000000003</v>
      </c>
      <c r="BE7">
        <v>1.84</v>
      </c>
      <c r="BF7">
        <v>2.15</v>
      </c>
      <c r="BG7">
        <v>1.71</v>
      </c>
      <c r="BH7">
        <v>9.0299999999999994</v>
      </c>
      <c r="BI7">
        <v>1.27</v>
      </c>
      <c r="BJ7">
        <v>0.84</v>
      </c>
      <c r="BK7">
        <v>1.4</v>
      </c>
      <c r="BL7">
        <v>0.7</v>
      </c>
      <c r="BM7">
        <v>0.17</v>
      </c>
      <c r="BN7">
        <v>2.2400000000000002</v>
      </c>
      <c r="BO7">
        <v>3.6</v>
      </c>
      <c r="BP7">
        <v>0.25</v>
      </c>
      <c r="BQ7">
        <v>1.94</v>
      </c>
      <c r="BR7">
        <v>2.11</v>
      </c>
      <c r="BS7">
        <v>1.57</v>
      </c>
      <c r="BT7">
        <v>2.8390170000000001</v>
      </c>
      <c r="BU7">
        <v>1.2831159999999999</v>
      </c>
      <c r="BV7">
        <v>1.971449</v>
      </c>
      <c r="BW7">
        <v>1.8573729999999999</v>
      </c>
      <c r="BX7">
        <v>1.873359</v>
      </c>
      <c r="BY7">
        <v>2.5662319999999998</v>
      </c>
      <c r="BZ7">
        <v>1.2694289999999999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5.0811400000000004</v>
      </c>
      <c r="CK7">
        <v>1.788205</v>
      </c>
      <c r="CL7">
        <v>1.8527420000000001</v>
      </c>
      <c r="CM7">
        <v>3.3578459999999999</v>
      </c>
      <c r="CN7">
        <v>3.387426</v>
      </c>
      <c r="CO7">
        <v>4.1059710000000003</v>
      </c>
      <c r="CP7">
        <v>4.0715519999999996</v>
      </c>
      <c r="CQ7">
        <v>3.3121499999999999</v>
      </c>
      <c r="CR7">
        <v>0.79922300000000002</v>
      </c>
      <c r="CS7">
        <v>2.6711429999999998</v>
      </c>
      <c r="CT7">
        <v>0</v>
      </c>
      <c r="CU7">
        <v>0</v>
      </c>
      <c r="CV7">
        <v>0</v>
      </c>
      <c r="CW7">
        <v>0.91923299999999997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80.936605999999998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357.53617000000003</v>
      </c>
      <c r="L8">
        <v>327.97184299999998</v>
      </c>
      <c r="M8">
        <v>88.840812</v>
      </c>
      <c r="N8">
        <v>113.925291</v>
      </c>
      <c r="O8">
        <v>119.311623</v>
      </c>
      <c r="P8">
        <v>104.743528</v>
      </c>
      <c r="Q8">
        <v>5.4564110000000001</v>
      </c>
      <c r="R8">
        <v>20.409602</v>
      </c>
      <c r="S8">
        <v>12.816841999999999</v>
      </c>
      <c r="T8">
        <v>0.535416</v>
      </c>
      <c r="U8">
        <v>266.92399799999998</v>
      </c>
      <c r="V8">
        <v>0</v>
      </c>
      <c r="W8">
        <v>12.4293</v>
      </c>
      <c r="X8">
        <v>38.244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8.742578</v>
      </c>
      <c r="AG8">
        <v>43.165238000000002</v>
      </c>
      <c r="AH8">
        <v>0</v>
      </c>
      <c r="AI8">
        <v>0</v>
      </c>
      <c r="AJ8">
        <v>0</v>
      </c>
      <c r="AK8">
        <v>53.182583999999999</v>
      </c>
      <c r="AL8">
        <v>2.4441739999999998</v>
      </c>
      <c r="AM8">
        <v>0</v>
      </c>
      <c r="AN8">
        <v>0.52444000000000002</v>
      </c>
      <c r="AO8">
        <v>0</v>
      </c>
      <c r="AP8">
        <v>0.73485800000000001</v>
      </c>
      <c r="AQ8">
        <v>0</v>
      </c>
      <c r="AR8">
        <v>6.3332059999999997</v>
      </c>
      <c r="AS8">
        <v>10.031936999999999</v>
      </c>
      <c r="AT8">
        <v>10.753830000000001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80.946606000000003</v>
      </c>
      <c r="BA8">
        <f t="shared" si="1"/>
        <v>1686.0042869999997</v>
      </c>
      <c r="BD8">
        <v>5.1100000000000003</v>
      </c>
      <c r="BE8">
        <v>1.84</v>
      </c>
      <c r="BF8">
        <v>2.15</v>
      </c>
      <c r="BG8">
        <v>1.71</v>
      </c>
      <c r="BH8">
        <v>9.0299999999999994</v>
      </c>
      <c r="BI8">
        <v>1.27</v>
      </c>
      <c r="BJ8">
        <v>0.84</v>
      </c>
      <c r="BK8">
        <v>1.4</v>
      </c>
      <c r="BL8">
        <v>0.71</v>
      </c>
      <c r="BM8">
        <v>0.17</v>
      </c>
      <c r="BN8">
        <v>2.2400000000000002</v>
      </c>
      <c r="BO8">
        <v>3.6</v>
      </c>
      <c r="BP8">
        <v>0.25</v>
      </c>
      <c r="BQ8">
        <v>1.94</v>
      </c>
      <c r="BR8">
        <v>2.11</v>
      </c>
      <c r="BS8">
        <v>1.57</v>
      </c>
      <c r="BT8">
        <v>2.8390170000000001</v>
      </c>
      <c r="BU8">
        <v>1.2831159999999999</v>
      </c>
      <c r="BV8">
        <v>1.971449</v>
      </c>
      <c r="BW8">
        <v>1.8573729999999999</v>
      </c>
      <c r="BX8">
        <v>1.873359</v>
      </c>
      <c r="BY8">
        <v>2.5662319999999998</v>
      </c>
      <c r="BZ8">
        <v>1.2694289999999999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5.0811400000000004</v>
      </c>
      <c r="CK8">
        <v>1.788205</v>
      </c>
      <c r="CL8">
        <v>1.8527420000000001</v>
      </c>
      <c r="CM8">
        <v>3.3578459999999999</v>
      </c>
      <c r="CN8">
        <v>3.387426</v>
      </c>
      <c r="CO8">
        <v>4.1059710000000003</v>
      </c>
      <c r="CP8">
        <v>4.0715519999999996</v>
      </c>
      <c r="CQ8">
        <v>3.3121499999999999</v>
      </c>
      <c r="CR8">
        <v>0.79922300000000002</v>
      </c>
      <c r="CS8">
        <v>2.6711429999999998</v>
      </c>
      <c r="CT8">
        <v>0</v>
      </c>
      <c r="CU8">
        <v>0</v>
      </c>
      <c r="CV8">
        <v>0</v>
      </c>
      <c r="CW8">
        <v>0.91923299999999997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80.946606000000003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357.52981499999999</v>
      </c>
      <c r="L9">
        <v>327.97184299999998</v>
      </c>
      <c r="M9">
        <v>43.161509000000002</v>
      </c>
      <c r="N9">
        <v>113.925291</v>
      </c>
      <c r="O9">
        <v>119.311623</v>
      </c>
      <c r="P9">
        <v>104.743528</v>
      </c>
      <c r="Q9">
        <v>5.4564110000000001</v>
      </c>
      <c r="R9">
        <v>20.409602</v>
      </c>
      <c r="S9">
        <v>12.816841999999999</v>
      </c>
      <c r="T9">
        <v>0.535416</v>
      </c>
      <c r="U9">
        <v>266.92399799999998</v>
      </c>
      <c r="V9">
        <v>0</v>
      </c>
      <c r="W9">
        <v>12.4293</v>
      </c>
      <c r="X9">
        <v>38.244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8.742578</v>
      </c>
      <c r="AG9">
        <v>43.165238000000002</v>
      </c>
      <c r="AH9">
        <v>0</v>
      </c>
      <c r="AI9">
        <v>0</v>
      </c>
      <c r="AJ9">
        <v>0</v>
      </c>
      <c r="AK9">
        <v>53.182583999999999</v>
      </c>
      <c r="AL9">
        <v>2.4441739999999998</v>
      </c>
      <c r="AM9">
        <v>0</v>
      </c>
      <c r="AN9">
        <v>0.52444000000000002</v>
      </c>
      <c r="AO9">
        <v>0</v>
      </c>
      <c r="AP9">
        <v>0.73485800000000001</v>
      </c>
      <c r="AQ9">
        <v>0</v>
      </c>
      <c r="AR9">
        <v>6.3332059999999997</v>
      </c>
      <c r="AS9">
        <v>10.031936999999999</v>
      </c>
      <c r="AT9">
        <v>10.753830000000001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80.946606000000003</v>
      </c>
      <c r="BA9">
        <f t="shared" si="1"/>
        <v>1640.3186289999996</v>
      </c>
      <c r="BD9">
        <v>5.1100000000000003</v>
      </c>
      <c r="BE9">
        <v>1.84</v>
      </c>
      <c r="BF9">
        <v>2.15</v>
      </c>
      <c r="BG9">
        <v>1.71</v>
      </c>
      <c r="BH9">
        <v>9.0299999999999994</v>
      </c>
      <c r="BI9">
        <v>1.27</v>
      </c>
      <c r="BJ9">
        <v>0.84</v>
      </c>
      <c r="BK9">
        <v>1.4</v>
      </c>
      <c r="BL9">
        <v>0.71</v>
      </c>
      <c r="BM9">
        <v>0.17</v>
      </c>
      <c r="BN9">
        <v>2.2400000000000002</v>
      </c>
      <c r="BO9">
        <v>3.6</v>
      </c>
      <c r="BP9">
        <v>0.25</v>
      </c>
      <c r="BQ9">
        <v>1.94</v>
      </c>
      <c r="BR9">
        <v>2.11</v>
      </c>
      <c r="BS9">
        <v>1.57</v>
      </c>
      <c r="BT9">
        <v>2.8390170000000001</v>
      </c>
      <c r="BU9">
        <v>1.2831159999999999</v>
      </c>
      <c r="BV9">
        <v>1.971449</v>
      </c>
      <c r="BW9">
        <v>1.8573729999999999</v>
      </c>
      <c r="BX9">
        <v>1.873359</v>
      </c>
      <c r="BY9">
        <v>2.5662319999999998</v>
      </c>
      <c r="BZ9">
        <v>1.2694289999999999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5.0811400000000004</v>
      </c>
      <c r="CK9">
        <v>1.788205</v>
      </c>
      <c r="CL9">
        <v>1.8527420000000001</v>
      </c>
      <c r="CM9">
        <v>3.3578459999999999</v>
      </c>
      <c r="CN9">
        <v>3.387426</v>
      </c>
      <c r="CO9">
        <v>4.1059710000000003</v>
      </c>
      <c r="CP9">
        <v>4.0715519999999996</v>
      </c>
      <c r="CQ9">
        <v>3.3121499999999999</v>
      </c>
      <c r="CR9">
        <v>0.79922300000000002</v>
      </c>
      <c r="CS9">
        <v>2.6711429999999998</v>
      </c>
      <c r="CT9">
        <v>0</v>
      </c>
      <c r="CU9">
        <v>0</v>
      </c>
      <c r="CV9">
        <v>0</v>
      </c>
      <c r="CW9">
        <v>0.91923299999999997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80.946606000000003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357.53617000000003</v>
      </c>
      <c r="L10">
        <v>327.97184299999998</v>
      </c>
      <c r="M10">
        <v>43.161509000000002</v>
      </c>
      <c r="N10">
        <v>89.749538999999999</v>
      </c>
      <c r="O10">
        <v>119.311623</v>
      </c>
      <c r="P10">
        <v>104.743528</v>
      </c>
      <c r="Q10">
        <v>5.4564110000000001</v>
      </c>
      <c r="R10">
        <v>20.409602</v>
      </c>
      <c r="S10">
        <v>12.816841999999999</v>
      </c>
      <c r="T10">
        <v>0.535416</v>
      </c>
      <c r="U10">
        <v>266.92399799999998</v>
      </c>
      <c r="V10">
        <v>0</v>
      </c>
      <c r="W10">
        <v>12.4293</v>
      </c>
      <c r="X10">
        <v>38.244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8.742578</v>
      </c>
      <c r="AG10">
        <v>43.165238000000002</v>
      </c>
      <c r="AH10">
        <v>0</v>
      </c>
      <c r="AI10">
        <v>0</v>
      </c>
      <c r="AJ10">
        <v>0</v>
      </c>
      <c r="AK10">
        <v>53.182583999999999</v>
      </c>
      <c r="AL10">
        <v>2.4441739999999998</v>
      </c>
      <c r="AM10">
        <v>0</v>
      </c>
      <c r="AN10">
        <v>0.52444000000000002</v>
      </c>
      <c r="AO10">
        <v>0</v>
      </c>
      <c r="AP10">
        <v>0.73485800000000001</v>
      </c>
      <c r="AQ10">
        <v>0</v>
      </c>
      <c r="AR10">
        <v>6.3332059999999997</v>
      </c>
      <c r="AS10">
        <v>10.031936999999999</v>
      </c>
      <c r="AT10">
        <v>10.753830000000001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80.946606000000003</v>
      </c>
      <c r="BA10">
        <f t="shared" si="1"/>
        <v>1616.1492319999998</v>
      </c>
      <c r="BD10">
        <v>5.1100000000000003</v>
      </c>
      <c r="BE10">
        <v>1.84</v>
      </c>
      <c r="BF10">
        <v>2.15</v>
      </c>
      <c r="BG10">
        <v>1.71</v>
      </c>
      <c r="BH10">
        <v>9.0299999999999994</v>
      </c>
      <c r="BI10">
        <v>1.27</v>
      </c>
      <c r="BJ10">
        <v>0.84</v>
      </c>
      <c r="BK10">
        <v>1.4</v>
      </c>
      <c r="BL10">
        <v>0.71</v>
      </c>
      <c r="BM10">
        <v>0.17</v>
      </c>
      <c r="BN10">
        <v>2.2400000000000002</v>
      </c>
      <c r="BO10">
        <v>3.6</v>
      </c>
      <c r="BP10">
        <v>0.25</v>
      </c>
      <c r="BQ10">
        <v>1.94</v>
      </c>
      <c r="BR10">
        <v>2.11</v>
      </c>
      <c r="BS10">
        <v>1.57</v>
      </c>
      <c r="BT10">
        <v>2.8390170000000001</v>
      </c>
      <c r="BU10">
        <v>1.2831159999999999</v>
      </c>
      <c r="BV10">
        <v>1.971449</v>
      </c>
      <c r="BW10">
        <v>1.8573729999999999</v>
      </c>
      <c r="BX10">
        <v>1.873359</v>
      </c>
      <c r="BY10">
        <v>2.5662319999999998</v>
      </c>
      <c r="BZ10">
        <v>1.2694289999999999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5.0811400000000004</v>
      </c>
      <c r="CK10">
        <v>1.788205</v>
      </c>
      <c r="CL10">
        <v>1.8527420000000001</v>
      </c>
      <c r="CM10">
        <v>3.3578459999999999</v>
      </c>
      <c r="CN10">
        <v>3.387426</v>
      </c>
      <c r="CO10">
        <v>4.1059710000000003</v>
      </c>
      <c r="CP10">
        <v>4.0715519999999996</v>
      </c>
      <c r="CQ10">
        <v>3.3121499999999999</v>
      </c>
      <c r="CR10">
        <v>0.79922300000000002</v>
      </c>
      <c r="CS10">
        <v>2.6711429999999998</v>
      </c>
      <c r="CT10">
        <v>0</v>
      </c>
      <c r="CU10">
        <v>0</v>
      </c>
      <c r="CV10">
        <v>0</v>
      </c>
      <c r="CW10">
        <v>0.91923299999999997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80.946606000000003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357.52981499999999</v>
      </c>
      <c r="L11">
        <v>327.97184299999998</v>
      </c>
      <c r="M11">
        <v>43.161509000000002</v>
      </c>
      <c r="N11">
        <v>79.281054999999995</v>
      </c>
      <c r="O11">
        <v>119.311623</v>
      </c>
      <c r="P11">
        <v>104.743528</v>
      </c>
      <c r="Q11">
        <v>5.4564110000000001</v>
      </c>
      <c r="R11">
        <v>20.409602</v>
      </c>
      <c r="S11">
        <v>12.816841999999999</v>
      </c>
      <c r="T11">
        <v>0.535416</v>
      </c>
      <c r="U11">
        <v>266.92399799999998</v>
      </c>
      <c r="V11">
        <v>0</v>
      </c>
      <c r="W11">
        <v>12.4293</v>
      </c>
      <c r="X11">
        <v>38.244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8.742578</v>
      </c>
      <c r="AG11">
        <v>43.165238000000002</v>
      </c>
      <c r="AH11">
        <v>0</v>
      </c>
      <c r="AI11">
        <v>0</v>
      </c>
      <c r="AJ11">
        <v>0</v>
      </c>
      <c r="AK11">
        <v>53.182583999999999</v>
      </c>
      <c r="AL11">
        <v>2.4441739999999998</v>
      </c>
      <c r="AM11">
        <v>0</v>
      </c>
      <c r="AN11">
        <v>0.52444000000000002</v>
      </c>
      <c r="AO11">
        <v>0</v>
      </c>
      <c r="AP11">
        <v>0.73485800000000001</v>
      </c>
      <c r="AQ11">
        <v>0</v>
      </c>
      <c r="AR11">
        <v>6.3332059999999997</v>
      </c>
      <c r="AS11">
        <v>10.031936999999999</v>
      </c>
      <c r="AT11">
        <v>10.753830000000001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80.696606000000003</v>
      </c>
      <c r="BA11">
        <f t="shared" si="1"/>
        <v>1605.4243929999996</v>
      </c>
      <c r="BD11">
        <v>5.1100000000000003</v>
      </c>
      <c r="BE11">
        <v>1.84</v>
      </c>
      <c r="BF11">
        <v>2.15</v>
      </c>
      <c r="BG11">
        <v>1.71</v>
      </c>
      <c r="BH11">
        <v>9.0299999999999994</v>
      </c>
      <c r="BI11">
        <v>1.27</v>
      </c>
      <c r="BJ11">
        <v>0.84</v>
      </c>
      <c r="BK11">
        <v>1.1000000000000001</v>
      </c>
      <c r="BL11">
        <v>0.76</v>
      </c>
      <c r="BM11">
        <v>0.17</v>
      </c>
      <c r="BN11">
        <v>2.2400000000000002</v>
      </c>
      <c r="BO11">
        <v>3.6</v>
      </c>
      <c r="BP11">
        <v>0.25</v>
      </c>
      <c r="BQ11">
        <v>1.94</v>
      </c>
      <c r="BR11">
        <v>2.11</v>
      </c>
      <c r="BS11">
        <v>1.57</v>
      </c>
      <c r="BT11">
        <v>2.8390170000000001</v>
      </c>
      <c r="BU11">
        <v>1.2831159999999999</v>
      </c>
      <c r="BV11">
        <v>1.971449</v>
      </c>
      <c r="BW11">
        <v>1.8573729999999999</v>
      </c>
      <c r="BX11">
        <v>1.873359</v>
      </c>
      <c r="BY11">
        <v>2.5662319999999998</v>
      </c>
      <c r="BZ11">
        <v>1.2694289999999999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5.0811400000000004</v>
      </c>
      <c r="CK11">
        <v>1.788205</v>
      </c>
      <c r="CL11">
        <v>1.8527420000000001</v>
      </c>
      <c r="CM11">
        <v>3.3578459999999999</v>
      </c>
      <c r="CN11">
        <v>3.387426</v>
      </c>
      <c r="CO11">
        <v>4.1059710000000003</v>
      </c>
      <c r="CP11">
        <v>4.0715519999999996</v>
      </c>
      <c r="CQ11">
        <v>3.3121499999999999</v>
      </c>
      <c r="CR11">
        <v>0.79922300000000002</v>
      </c>
      <c r="CS11">
        <v>2.6711429999999998</v>
      </c>
      <c r="CT11">
        <v>0</v>
      </c>
      <c r="CU11">
        <v>0</v>
      </c>
      <c r="CV11">
        <v>0</v>
      </c>
      <c r="CW11">
        <v>0.91923299999999997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80.696606000000003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357.53617000000003</v>
      </c>
      <c r="L12">
        <v>327.97184299999998</v>
      </c>
      <c r="M12">
        <v>43.161509000000002</v>
      </c>
      <c r="N12">
        <v>74.500555000000006</v>
      </c>
      <c r="O12">
        <v>119.311623</v>
      </c>
      <c r="P12">
        <v>104.743528</v>
      </c>
      <c r="Q12">
        <v>5.4564110000000001</v>
      </c>
      <c r="R12">
        <v>20.409602</v>
      </c>
      <c r="S12">
        <v>12.816841999999999</v>
      </c>
      <c r="T12">
        <v>0.535416</v>
      </c>
      <c r="U12">
        <v>266.92399799999998</v>
      </c>
      <c r="V12">
        <v>0</v>
      </c>
      <c r="W12">
        <v>12.4293</v>
      </c>
      <c r="X12">
        <v>38.244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8.742578</v>
      </c>
      <c r="AG12">
        <v>43.165238000000002</v>
      </c>
      <c r="AH12">
        <v>0</v>
      </c>
      <c r="AI12">
        <v>0</v>
      </c>
      <c r="AJ12">
        <v>0</v>
      </c>
      <c r="AK12">
        <v>53.182583999999999</v>
      </c>
      <c r="AL12">
        <v>2.4441739999999998</v>
      </c>
      <c r="AM12">
        <v>0</v>
      </c>
      <c r="AN12">
        <v>0.52444000000000002</v>
      </c>
      <c r="AO12">
        <v>0</v>
      </c>
      <c r="AP12">
        <v>0.73485800000000001</v>
      </c>
      <c r="AQ12">
        <v>0</v>
      </c>
      <c r="AR12">
        <v>6.3332059999999997</v>
      </c>
      <c r="AS12">
        <v>10.031936999999999</v>
      </c>
      <c r="AT12">
        <v>10.753830000000001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80.426606000000007</v>
      </c>
      <c r="BA12">
        <f t="shared" si="1"/>
        <v>1600.3802479999997</v>
      </c>
      <c r="BD12">
        <v>5.1100000000000003</v>
      </c>
      <c r="BE12">
        <v>1.84</v>
      </c>
      <c r="BF12">
        <v>2.15</v>
      </c>
      <c r="BG12">
        <v>1.71</v>
      </c>
      <c r="BH12">
        <v>9.0299999999999994</v>
      </c>
      <c r="BI12">
        <v>1.27</v>
      </c>
      <c r="BJ12">
        <v>0.84</v>
      </c>
      <c r="BK12">
        <v>0.81</v>
      </c>
      <c r="BL12">
        <v>0.78</v>
      </c>
      <c r="BM12">
        <v>0.17</v>
      </c>
      <c r="BN12">
        <v>2.2400000000000002</v>
      </c>
      <c r="BO12">
        <v>3.6</v>
      </c>
      <c r="BP12">
        <v>0.25</v>
      </c>
      <c r="BQ12">
        <v>1.94</v>
      </c>
      <c r="BR12">
        <v>2.11</v>
      </c>
      <c r="BS12">
        <v>1.57</v>
      </c>
      <c r="BT12">
        <v>2.8390170000000001</v>
      </c>
      <c r="BU12">
        <v>1.2831159999999999</v>
      </c>
      <c r="BV12">
        <v>1.971449</v>
      </c>
      <c r="BW12">
        <v>1.8573729999999999</v>
      </c>
      <c r="BX12">
        <v>1.873359</v>
      </c>
      <c r="BY12">
        <v>2.5662319999999998</v>
      </c>
      <c r="BZ12">
        <v>1.2694289999999999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5.0811400000000004</v>
      </c>
      <c r="CK12">
        <v>1.788205</v>
      </c>
      <c r="CL12">
        <v>1.8527420000000001</v>
      </c>
      <c r="CM12">
        <v>3.3578459999999999</v>
      </c>
      <c r="CN12">
        <v>3.387426</v>
      </c>
      <c r="CO12">
        <v>4.1059710000000003</v>
      </c>
      <c r="CP12">
        <v>4.0715519999999996</v>
      </c>
      <c r="CQ12">
        <v>3.3121499999999999</v>
      </c>
      <c r="CR12">
        <v>0.79922300000000002</v>
      </c>
      <c r="CS12">
        <v>2.6711429999999998</v>
      </c>
      <c r="CT12">
        <v>0</v>
      </c>
      <c r="CU12">
        <v>0</v>
      </c>
      <c r="CV12">
        <v>0</v>
      </c>
      <c r="CW12">
        <v>0.91923299999999997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80.426606000000007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357.52981499999999</v>
      </c>
      <c r="L13">
        <v>327.97184299999998</v>
      </c>
      <c r="M13">
        <v>43.161509000000002</v>
      </c>
      <c r="N13">
        <v>74.500555000000006</v>
      </c>
      <c r="O13">
        <v>107.546048</v>
      </c>
      <c r="P13">
        <v>93.605058</v>
      </c>
      <c r="Q13">
        <v>5.4564110000000001</v>
      </c>
      <c r="R13">
        <v>20.409602</v>
      </c>
      <c r="S13">
        <v>12.816841999999999</v>
      </c>
      <c r="T13">
        <v>0.535416</v>
      </c>
      <c r="U13">
        <v>266.92399799999998</v>
      </c>
      <c r="V13">
        <v>0</v>
      </c>
      <c r="W13">
        <v>12.4293</v>
      </c>
      <c r="X13">
        <v>38.244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8.742578</v>
      </c>
      <c r="AG13">
        <v>43.165238000000002</v>
      </c>
      <c r="AH13">
        <v>0</v>
      </c>
      <c r="AI13">
        <v>0</v>
      </c>
      <c r="AJ13">
        <v>0</v>
      </c>
      <c r="AK13">
        <v>53.182583999999999</v>
      </c>
      <c r="AL13">
        <v>2.4441739999999998</v>
      </c>
      <c r="AM13">
        <v>0</v>
      </c>
      <c r="AN13">
        <v>0.52444000000000002</v>
      </c>
      <c r="AO13">
        <v>0</v>
      </c>
      <c r="AP13">
        <v>0.73485800000000001</v>
      </c>
      <c r="AQ13">
        <v>0</v>
      </c>
      <c r="AR13">
        <v>6.3332059999999997</v>
      </c>
      <c r="AS13">
        <v>10.031936999999999</v>
      </c>
      <c r="AT13">
        <v>10.753830000000001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80.236606000000009</v>
      </c>
      <c r="BA13">
        <f t="shared" si="1"/>
        <v>1577.2798479999997</v>
      </c>
      <c r="BD13">
        <v>5.1100000000000003</v>
      </c>
      <c r="BE13">
        <v>1.84</v>
      </c>
      <c r="BF13">
        <v>2.15</v>
      </c>
      <c r="BG13">
        <v>1.71</v>
      </c>
      <c r="BH13">
        <v>9.0299999999999994</v>
      </c>
      <c r="BI13">
        <v>1.27</v>
      </c>
      <c r="BJ13">
        <v>0.84</v>
      </c>
      <c r="BK13">
        <v>0.62</v>
      </c>
      <c r="BL13">
        <v>0.78</v>
      </c>
      <c r="BM13">
        <v>0.17</v>
      </c>
      <c r="BN13">
        <v>2.2400000000000002</v>
      </c>
      <c r="BO13">
        <v>3.6</v>
      </c>
      <c r="BP13">
        <v>0.25</v>
      </c>
      <c r="BQ13">
        <v>1.94</v>
      </c>
      <c r="BR13">
        <v>2.11</v>
      </c>
      <c r="BS13">
        <v>1.57</v>
      </c>
      <c r="BT13">
        <v>2.8390170000000001</v>
      </c>
      <c r="BU13">
        <v>1.2831159999999999</v>
      </c>
      <c r="BV13">
        <v>1.971449</v>
      </c>
      <c r="BW13">
        <v>1.8573729999999999</v>
      </c>
      <c r="BX13">
        <v>1.873359</v>
      </c>
      <c r="BY13">
        <v>2.5662319999999998</v>
      </c>
      <c r="BZ13">
        <v>1.2694289999999999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5.0811400000000004</v>
      </c>
      <c r="CK13">
        <v>1.788205</v>
      </c>
      <c r="CL13">
        <v>1.8527420000000001</v>
      </c>
      <c r="CM13">
        <v>3.3578459999999999</v>
      </c>
      <c r="CN13">
        <v>3.387426</v>
      </c>
      <c r="CO13">
        <v>4.1059710000000003</v>
      </c>
      <c r="CP13">
        <v>4.0715519999999996</v>
      </c>
      <c r="CQ13">
        <v>3.3121499999999999</v>
      </c>
      <c r="CR13">
        <v>0.79922300000000002</v>
      </c>
      <c r="CS13">
        <v>2.6711429999999998</v>
      </c>
      <c r="CT13">
        <v>0</v>
      </c>
      <c r="CU13">
        <v>0</v>
      </c>
      <c r="CV13">
        <v>0</v>
      </c>
      <c r="CW13">
        <v>0.91923299999999997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80.236606000000009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357.53617000000003</v>
      </c>
      <c r="L14">
        <v>327.97184299999998</v>
      </c>
      <c r="M14">
        <v>43.161509000000002</v>
      </c>
      <c r="N14">
        <v>74.500555000000006</v>
      </c>
      <c r="O14">
        <v>93.204548000000003</v>
      </c>
      <c r="P14">
        <v>93.605058</v>
      </c>
      <c r="Q14">
        <v>5.4564110000000001</v>
      </c>
      <c r="R14">
        <v>20.409602</v>
      </c>
      <c r="S14">
        <v>12.816841999999999</v>
      </c>
      <c r="T14">
        <v>0.535416</v>
      </c>
      <c r="U14">
        <v>266.92399799999998</v>
      </c>
      <c r="V14">
        <v>0</v>
      </c>
      <c r="W14">
        <v>12.4293</v>
      </c>
      <c r="X14">
        <v>38.244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8.742578</v>
      </c>
      <c r="AG14">
        <v>43.165238000000002</v>
      </c>
      <c r="AH14">
        <v>0</v>
      </c>
      <c r="AI14">
        <v>0</v>
      </c>
      <c r="AJ14">
        <v>0</v>
      </c>
      <c r="AK14">
        <v>53.182583999999999</v>
      </c>
      <c r="AL14">
        <v>2.4441739999999998</v>
      </c>
      <c r="AM14">
        <v>0</v>
      </c>
      <c r="AN14">
        <v>0.52444000000000002</v>
      </c>
      <c r="AO14">
        <v>0</v>
      </c>
      <c r="AP14">
        <v>0.73485800000000001</v>
      </c>
      <c r="AQ14">
        <v>0</v>
      </c>
      <c r="AR14">
        <v>6.3332059999999997</v>
      </c>
      <c r="AS14">
        <v>10.031936999999999</v>
      </c>
      <c r="AT14">
        <v>10.753830000000001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80.236606000000009</v>
      </c>
      <c r="BA14">
        <f t="shared" si="1"/>
        <v>1562.9447029999999</v>
      </c>
      <c r="BD14">
        <v>5.1100000000000003</v>
      </c>
      <c r="BE14">
        <v>1.84</v>
      </c>
      <c r="BF14">
        <v>2.15</v>
      </c>
      <c r="BG14">
        <v>1.71</v>
      </c>
      <c r="BH14">
        <v>9.0299999999999994</v>
      </c>
      <c r="BI14">
        <v>1.27</v>
      </c>
      <c r="BJ14">
        <v>0.84</v>
      </c>
      <c r="BK14">
        <v>0.62</v>
      </c>
      <c r="BL14">
        <v>0.78</v>
      </c>
      <c r="BM14">
        <v>0.17</v>
      </c>
      <c r="BN14">
        <v>2.2400000000000002</v>
      </c>
      <c r="BO14">
        <v>3.6</v>
      </c>
      <c r="BP14">
        <v>0.25</v>
      </c>
      <c r="BQ14">
        <v>1.94</v>
      </c>
      <c r="BR14">
        <v>2.11</v>
      </c>
      <c r="BS14">
        <v>1.57</v>
      </c>
      <c r="BT14">
        <v>2.8390170000000001</v>
      </c>
      <c r="BU14">
        <v>1.2831159999999999</v>
      </c>
      <c r="BV14">
        <v>1.971449</v>
      </c>
      <c r="BW14">
        <v>1.8573729999999999</v>
      </c>
      <c r="BX14">
        <v>1.873359</v>
      </c>
      <c r="BY14">
        <v>2.5662319999999998</v>
      </c>
      <c r="BZ14">
        <v>1.2694289999999999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5.0811400000000004</v>
      </c>
      <c r="CK14">
        <v>1.788205</v>
      </c>
      <c r="CL14">
        <v>1.8527420000000001</v>
      </c>
      <c r="CM14">
        <v>3.3578459999999999</v>
      </c>
      <c r="CN14">
        <v>3.387426</v>
      </c>
      <c r="CO14">
        <v>4.1059710000000003</v>
      </c>
      <c r="CP14">
        <v>4.0715519999999996</v>
      </c>
      <c r="CQ14">
        <v>3.3121499999999999</v>
      </c>
      <c r="CR14">
        <v>0.79922300000000002</v>
      </c>
      <c r="CS14">
        <v>2.6711429999999998</v>
      </c>
      <c r="CT14">
        <v>0</v>
      </c>
      <c r="CU14">
        <v>0</v>
      </c>
      <c r="CV14">
        <v>0</v>
      </c>
      <c r="CW14">
        <v>0.91923299999999997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80.236606000000009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357.52981499999999</v>
      </c>
      <c r="L15">
        <v>327.97184299999998</v>
      </c>
      <c r="M15">
        <v>43.161509000000002</v>
      </c>
      <c r="N15">
        <v>93.622555000000006</v>
      </c>
      <c r="O15">
        <v>115.204835</v>
      </c>
      <c r="P15">
        <v>104.743528</v>
      </c>
      <c r="Q15">
        <v>5.4564110000000001</v>
      </c>
      <c r="R15">
        <v>20.409602</v>
      </c>
      <c r="S15">
        <v>12.816841999999999</v>
      </c>
      <c r="T15">
        <v>0.535416</v>
      </c>
      <c r="U15">
        <v>266.92399799999998</v>
      </c>
      <c r="V15">
        <v>0</v>
      </c>
      <c r="W15">
        <v>12.4293</v>
      </c>
      <c r="X15">
        <v>38.244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8.742578</v>
      </c>
      <c r="AG15">
        <v>43.165238000000002</v>
      </c>
      <c r="AH15">
        <v>0</v>
      </c>
      <c r="AI15">
        <v>0</v>
      </c>
      <c r="AJ15">
        <v>0</v>
      </c>
      <c r="AK15">
        <v>53.182583999999999</v>
      </c>
      <c r="AL15">
        <v>2.4441739999999998</v>
      </c>
      <c r="AM15">
        <v>0</v>
      </c>
      <c r="AN15">
        <v>0.52444000000000002</v>
      </c>
      <c r="AO15">
        <v>0</v>
      </c>
      <c r="AP15">
        <v>0.73485800000000001</v>
      </c>
      <c r="AQ15">
        <v>0</v>
      </c>
      <c r="AR15">
        <v>4.2221380000000002</v>
      </c>
      <c r="AS15">
        <v>9.9033219999999993</v>
      </c>
      <c r="AT15">
        <v>10.753830000000001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80.236606000000009</v>
      </c>
      <c r="BA15">
        <f t="shared" si="1"/>
        <v>1612.9594219999997</v>
      </c>
      <c r="BD15">
        <v>5.1100000000000003</v>
      </c>
      <c r="BE15">
        <v>1.84</v>
      </c>
      <c r="BF15">
        <v>2.15</v>
      </c>
      <c r="BG15">
        <v>1.71</v>
      </c>
      <c r="BH15">
        <v>9.0299999999999994</v>
      </c>
      <c r="BI15">
        <v>1.27</v>
      </c>
      <c r="BJ15">
        <v>0.84</v>
      </c>
      <c r="BK15">
        <v>0.62</v>
      </c>
      <c r="BL15">
        <v>0.78</v>
      </c>
      <c r="BM15">
        <v>0.17</v>
      </c>
      <c r="BN15">
        <v>2.2400000000000002</v>
      </c>
      <c r="BO15">
        <v>3.6</v>
      </c>
      <c r="BP15">
        <v>0.25</v>
      </c>
      <c r="BQ15">
        <v>1.94</v>
      </c>
      <c r="BR15">
        <v>2.11</v>
      </c>
      <c r="BS15">
        <v>1.57</v>
      </c>
      <c r="BT15">
        <v>2.8390170000000001</v>
      </c>
      <c r="BU15">
        <v>1.2831159999999999</v>
      </c>
      <c r="BV15">
        <v>1.971449</v>
      </c>
      <c r="BW15">
        <v>1.8573729999999999</v>
      </c>
      <c r="BX15">
        <v>1.873359</v>
      </c>
      <c r="BY15">
        <v>2.5662319999999998</v>
      </c>
      <c r="BZ15">
        <v>1.2694289999999999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5.0811400000000004</v>
      </c>
      <c r="CK15">
        <v>1.788205</v>
      </c>
      <c r="CL15">
        <v>1.8527420000000001</v>
      </c>
      <c r="CM15">
        <v>3.3578459999999999</v>
      </c>
      <c r="CN15">
        <v>3.387426</v>
      </c>
      <c r="CO15">
        <v>4.1059710000000003</v>
      </c>
      <c r="CP15">
        <v>4.0715519999999996</v>
      </c>
      <c r="CQ15">
        <v>3.3121499999999999</v>
      </c>
      <c r="CR15">
        <v>0.79922300000000002</v>
      </c>
      <c r="CS15">
        <v>2.6711429999999998</v>
      </c>
      <c r="CT15">
        <v>0</v>
      </c>
      <c r="CU15">
        <v>0</v>
      </c>
      <c r="CV15">
        <v>0</v>
      </c>
      <c r="CW15">
        <v>0.91923299999999997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80.236606000000009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357.53617000000003</v>
      </c>
      <c r="L16">
        <v>327.97184299999998</v>
      </c>
      <c r="M16">
        <v>43.161509000000002</v>
      </c>
      <c r="N16">
        <v>93.622555000000006</v>
      </c>
      <c r="O16">
        <v>119.311623</v>
      </c>
      <c r="P16">
        <v>104.743528</v>
      </c>
      <c r="Q16">
        <v>5.4564110000000001</v>
      </c>
      <c r="R16">
        <v>20.409602</v>
      </c>
      <c r="S16">
        <v>12.816841999999999</v>
      </c>
      <c r="T16">
        <v>0.535416</v>
      </c>
      <c r="U16">
        <v>266.92399799999998</v>
      </c>
      <c r="V16">
        <v>0</v>
      </c>
      <c r="W16">
        <v>12.4293</v>
      </c>
      <c r="X16">
        <v>38.244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8.742578</v>
      </c>
      <c r="AG16">
        <v>43.165238000000002</v>
      </c>
      <c r="AH16">
        <v>0</v>
      </c>
      <c r="AI16">
        <v>0</v>
      </c>
      <c r="AJ16">
        <v>0</v>
      </c>
      <c r="AK16">
        <v>53.182583999999999</v>
      </c>
      <c r="AL16">
        <v>2.4441739999999998</v>
      </c>
      <c r="AM16">
        <v>0</v>
      </c>
      <c r="AN16">
        <v>0.52444000000000002</v>
      </c>
      <c r="AO16">
        <v>0</v>
      </c>
      <c r="AP16">
        <v>0.73485800000000001</v>
      </c>
      <c r="AQ16">
        <v>0</v>
      </c>
      <c r="AR16">
        <v>4.2221380000000002</v>
      </c>
      <c r="AS16">
        <v>9.9033219999999993</v>
      </c>
      <c r="AT16">
        <v>10.753830000000001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80.236606000000009</v>
      </c>
      <c r="BA16">
        <f t="shared" si="1"/>
        <v>1617.0725649999997</v>
      </c>
      <c r="BD16">
        <v>5.1100000000000003</v>
      </c>
      <c r="BE16">
        <v>1.84</v>
      </c>
      <c r="BF16">
        <v>2.15</v>
      </c>
      <c r="BG16">
        <v>1.71</v>
      </c>
      <c r="BH16">
        <v>9.0299999999999994</v>
      </c>
      <c r="BI16">
        <v>1.27</v>
      </c>
      <c r="BJ16">
        <v>0.84</v>
      </c>
      <c r="BK16">
        <v>0.62</v>
      </c>
      <c r="BL16">
        <v>0.78</v>
      </c>
      <c r="BM16">
        <v>0.17</v>
      </c>
      <c r="BN16">
        <v>2.2400000000000002</v>
      </c>
      <c r="BO16">
        <v>3.6</v>
      </c>
      <c r="BP16">
        <v>0.25</v>
      </c>
      <c r="BQ16">
        <v>1.94</v>
      </c>
      <c r="BR16">
        <v>2.11</v>
      </c>
      <c r="BS16">
        <v>1.57</v>
      </c>
      <c r="BT16">
        <v>2.8390170000000001</v>
      </c>
      <c r="BU16">
        <v>1.2831159999999999</v>
      </c>
      <c r="BV16">
        <v>1.971449</v>
      </c>
      <c r="BW16">
        <v>1.8573729999999999</v>
      </c>
      <c r="BX16">
        <v>1.873359</v>
      </c>
      <c r="BY16">
        <v>2.5662319999999998</v>
      </c>
      <c r="BZ16">
        <v>1.2694289999999999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5.0811400000000004</v>
      </c>
      <c r="CK16">
        <v>1.788205</v>
      </c>
      <c r="CL16">
        <v>1.8527420000000001</v>
      </c>
      <c r="CM16">
        <v>3.3578459999999999</v>
      </c>
      <c r="CN16">
        <v>3.387426</v>
      </c>
      <c r="CO16">
        <v>4.1059710000000003</v>
      </c>
      <c r="CP16">
        <v>4.0715519999999996</v>
      </c>
      <c r="CQ16">
        <v>3.3121499999999999</v>
      </c>
      <c r="CR16">
        <v>0.79922300000000002</v>
      </c>
      <c r="CS16">
        <v>2.6711429999999998</v>
      </c>
      <c r="CT16">
        <v>0</v>
      </c>
      <c r="CU16">
        <v>0</v>
      </c>
      <c r="CV16">
        <v>0</v>
      </c>
      <c r="CW16">
        <v>0.91923299999999997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80.236606000000009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357.52981499999999</v>
      </c>
      <c r="L17">
        <v>327.97184299999998</v>
      </c>
      <c r="M17">
        <v>43.161509000000002</v>
      </c>
      <c r="N17">
        <v>93.622555000000006</v>
      </c>
      <c r="O17">
        <v>119.311623</v>
      </c>
      <c r="P17">
        <v>104.743528</v>
      </c>
      <c r="Q17">
        <v>5.4564110000000001</v>
      </c>
      <c r="R17">
        <v>20.409602</v>
      </c>
      <c r="S17">
        <v>12.816841999999999</v>
      </c>
      <c r="T17">
        <v>0.535416</v>
      </c>
      <c r="U17">
        <v>266.92399799999998</v>
      </c>
      <c r="V17">
        <v>0</v>
      </c>
      <c r="W17">
        <v>12.4293</v>
      </c>
      <c r="X17">
        <v>38.244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8.742578</v>
      </c>
      <c r="AG17">
        <v>43.165238000000002</v>
      </c>
      <c r="AH17">
        <v>0</v>
      </c>
      <c r="AI17">
        <v>0</v>
      </c>
      <c r="AJ17">
        <v>0</v>
      </c>
      <c r="AK17">
        <v>53.182583999999999</v>
      </c>
      <c r="AL17">
        <v>2.4441739999999998</v>
      </c>
      <c r="AM17">
        <v>0</v>
      </c>
      <c r="AN17">
        <v>0.52444000000000002</v>
      </c>
      <c r="AO17">
        <v>0</v>
      </c>
      <c r="AP17">
        <v>0.73485800000000001</v>
      </c>
      <c r="AQ17">
        <v>0</v>
      </c>
      <c r="AR17">
        <v>4.2221380000000002</v>
      </c>
      <c r="AS17">
        <v>9.9033219999999993</v>
      </c>
      <c r="AT17">
        <v>10.753830000000001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80.236606000000009</v>
      </c>
      <c r="BA17">
        <f t="shared" si="1"/>
        <v>1617.0662099999995</v>
      </c>
      <c r="BD17">
        <v>5.1100000000000003</v>
      </c>
      <c r="BE17">
        <v>1.84</v>
      </c>
      <c r="BF17">
        <v>2.15</v>
      </c>
      <c r="BG17">
        <v>1.71</v>
      </c>
      <c r="BH17">
        <v>9.0299999999999994</v>
      </c>
      <c r="BI17">
        <v>1.27</v>
      </c>
      <c r="BJ17">
        <v>0.84</v>
      </c>
      <c r="BK17">
        <v>0.62</v>
      </c>
      <c r="BL17">
        <v>0.78</v>
      </c>
      <c r="BM17">
        <v>0.17</v>
      </c>
      <c r="BN17">
        <v>2.2400000000000002</v>
      </c>
      <c r="BO17">
        <v>3.6</v>
      </c>
      <c r="BP17">
        <v>0.25</v>
      </c>
      <c r="BQ17">
        <v>1.94</v>
      </c>
      <c r="BR17">
        <v>2.11</v>
      </c>
      <c r="BS17">
        <v>1.57</v>
      </c>
      <c r="BT17">
        <v>2.8390170000000001</v>
      </c>
      <c r="BU17">
        <v>1.2831159999999999</v>
      </c>
      <c r="BV17">
        <v>1.971449</v>
      </c>
      <c r="BW17">
        <v>1.8573729999999999</v>
      </c>
      <c r="BX17">
        <v>1.873359</v>
      </c>
      <c r="BY17">
        <v>2.5662319999999998</v>
      </c>
      <c r="BZ17">
        <v>1.2694289999999999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5.0811400000000004</v>
      </c>
      <c r="CK17">
        <v>1.788205</v>
      </c>
      <c r="CL17">
        <v>1.8527420000000001</v>
      </c>
      <c r="CM17">
        <v>3.3578459999999999</v>
      </c>
      <c r="CN17">
        <v>3.387426</v>
      </c>
      <c r="CO17">
        <v>4.1059710000000003</v>
      </c>
      <c r="CP17">
        <v>4.0715519999999996</v>
      </c>
      <c r="CQ17">
        <v>3.3121499999999999</v>
      </c>
      <c r="CR17">
        <v>0.79922300000000002</v>
      </c>
      <c r="CS17">
        <v>2.6711429999999998</v>
      </c>
      <c r="CT17">
        <v>0</v>
      </c>
      <c r="CU17">
        <v>0</v>
      </c>
      <c r="CV17">
        <v>0</v>
      </c>
      <c r="CW17">
        <v>0.91923299999999997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80.236606000000009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357.53617000000003</v>
      </c>
      <c r="L18">
        <v>327.97184299999998</v>
      </c>
      <c r="M18">
        <v>43.161509000000002</v>
      </c>
      <c r="N18">
        <v>93.622555000000006</v>
      </c>
      <c r="O18">
        <v>119.311623</v>
      </c>
      <c r="P18">
        <v>104.743528</v>
      </c>
      <c r="Q18">
        <v>5.4564110000000001</v>
      </c>
      <c r="R18">
        <v>20.409602</v>
      </c>
      <c r="S18">
        <v>12.816841999999999</v>
      </c>
      <c r="T18">
        <v>0.535416</v>
      </c>
      <c r="U18">
        <v>266.92399799999998</v>
      </c>
      <c r="V18">
        <v>0</v>
      </c>
      <c r="W18">
        <v>12.4293</v>
      </c>
      <c r="X18">
        <v>38.244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8.742578</v>
      </c>
      <c r="AG18">
        <v>43.165238000000002</v>
      </c>
      <c r="AH18">
        <v>0</v>
      </c>
      <c r="AI18">
        <v>0</v>
      </c>
      <c r="AJ18">
        <v>0</v>
      </c>
      <c r="AK18">
        <v>53.182583999999999</v>
      </c>
      <c r="AL18">
        <v>2.4441739999999998</v>
      </c>
      <c r="AM18">
        <v>0</v>
      </c>
      <c r="AN18">
        <v>0.52444000000000002</v>
      </c>
      <c r="AO18">
        <v>0</v>
      </c>
      <c r="AP18">
        <v>0.73485800000000001</v>
      </c>
      <c r="AQ18">
        <v>0</v>
      </c>
      <c r="AR18">
        <v>4.2221380000000002</v>
      </c>
      <c r="AS18">
        <v>9.9033219999999993</v>
      </c>
      <c r="AT18">
        <v>10.753830000000001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80.236606000000009</v>
      </c>
      <c r="BA18">
        <f t="shared" si="1"/>
        <v>1617.0725649999997</v>
      </c>
      <c r="BD18">
        <v>5.1100000000000003</v>
      </c>
      <c r="BE18">
        <v>1.84</v>
      </c>
      <c r="BF18">
        <v>2.15</v>
      </c>
      <c r="BG18">
        <v>1.71</v>
      </c>
      <c r="BH18">
        <v>9.0299999999999994</v>
      </c>
      <c r="BI18">
        <v>1.27</v>
      </c>
      <c r="BJ18">
        <v>0.84</v>
      </c>
      <c r="BK18">
        <v>0.62</v>
      </c>
      <c r="BL18">
        <v>0.78</v>
      </c>
      <c r="BM18">
        <v>0.17</v>
      </c>
      <c r="BN18">
        <v>2.2400000000000002</v>
      </c>
      <c r="BO18">
        <v>3.6</v>
      </c>
      <c r="BP18">
        <v>0.25</v>
      </c>
      <c r="BQ18">
        <v>1.94</v>
      </c>
      <c r="BR18">
        <v>2.11</v>
      </c>
      <c r="BS18">
        <v>1.57</v>
      </c>
      <c r="BT18">
        <v>2.8390170000000001</v>
      </c>
      <c r="BU18">
        <v>1.2831159999999999</v>
      </c>
      <c r="BV18">
        <v>1.971449</v>
      </c>
      <c r="BW18">
        <v>1.8573729999999999</v>
      </c>
      <c r="BX18">
        <v>1.873359</v>
      </c>
      <c r="BY18">
        <v>2.5662319999999998</v>
      </c>
      <c r="BZ18">
        <v>1.2694289999999999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5.0811400000000004</v>
      </c>
      <c r="CK18">
        <v>1.788205</v>
      </c>
      <c r="CL18">
        <v>1.8527420000000001</v>
      </c>
      <c r="CM18">
        <v>3.3578459999999999</v>
      </c>
      <c r="CN18">
        <v>3.387426</v>
      </c>
      <c r="CO18">
        <v>4.1059710000000003</v>
      </c>
      <c r="CP18">
        <v>4.0715519999999996</v>
      </c>
      <c r="CQ18">
        <v>3.3121499999999999</v>
      </c>
      <c r="CR18">
        <v>0.79922300000000002</v>
      </c>
      <c r="CS18">
        <v>2.6711429999999998</v>
      </c>
      <c r="CT18">
        <v>0</v>
      </c>
      <c r="CU18">
        <v>0</v>
      </c>
      <c r="CV18">
        <v>0</v>
      </c>
      <c r="CW18">
        <v>0.91923299999999997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80.236606000000009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357.52981499999999</v>
      </c>
      <c r="L19">
        <v>327.97184299999998</v>
      </c>
      <c r="M19">
        <v>43.161509000000002</v>
      </c>
      <c r="N19">
        <v>93.622555000000006</v>
      </c>
      <c r="O19">
        <v>119.311623</v>
      </c>
      <c r="P19">
        <v>104.743528</v>
      </c>
      <c r="Q19">
        <v>5.4564110000000001</v>
      </c>
      <c r="R19">
        <v>20.409602</v>
      </c>
      <c r="S19">
        <v>12.816841999999999</v>
      </c>
      <c r="T19">
        <v>0.535416</v>
      </c>
      <c r="U19">
        <v>266.92399799999998</v>
      </c>
      <c r="V19">
        <v>0</v>
      </c>
      <c r="W19">
        <v>12.4293</v>
      </c>
      <c r="X19">
        <v>38.244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8.742578</v>
      </c>
      <c r="AG19">
        <v>43.165238000000002</v>
      </c>
      <c r="AH19">
        <v>0</v>
      </c>
      <c r="AI19">
        <v>0</v>
      </c>
      <c r="AJ19">
        <v>0</v>
      </c>
      <c r="AK19">
        <v>53.182583999999999</v>
      </c>
      <c r="AL19">
        <v>2.4441739999999998</v>
      </c>
      <c r="AM19">
        <v>0</v>
      </c>
      <c r="AN19">
        <v>0.52444000000000002</v>
      </c>
      <c r="AO19">
        <v>0</v>
      </c>
      <c r="AP19">
        <v>0.73485800000000001</v>
      </c>
      <c r="AQ19">
        <v>0</v>
      </c>
      <c r="AR19">
        <v>4.2221380000000002</v>
      </c>
      <c r="AS19">
        <v>9.9033219999999993</v>
      </c>
      <c r="AT19">
        <v>10.753830000000001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80.236606000000009</v>
      </c>
      <c r="BA19">
        <f t="shared" si="1"/>
        <v>1617.0662099999995</v>
      </c>
      <c r="BD19">
        <v>5.1100000000000003</v>
      </c>
      <c r="BE19">
        <v>1.84</v>
      </c>
      <c r="BF19">
        <v>2.15</v>
      </c>
      <c r="BG19">
        <v>1.71</v>
      </c>
      <c r="BH19">
        <v>9.0299999999999994</v>
      </c>
      <c r="BI19">
        <v>1.27</v>
      </c>
      <c r="BJ19">
        <v>0.84</v>
      </c>
      <c r="BK19">
        <v>0.62</v>
      </c>
      <c r="BL19">
        <v>0.78</v>
      </c>
      <c r="BM19">
        <v>0.17</v>
      </c>
      <c r="BN19">
        <v>2.2400000000000002</v>
      </c>
      <c r="BO19">
        <v>3.6</v>
      </c>
      <c r="BP19">
        <v>0.25</v>
      </c>
      <c r="BQ19">
        <v>1.94</v>
      </c>
      <c r="BR19">
        <v>2.11</v>
      </c>
      <c r="BS19">
        <v>1.57</v>
      </c>
      <c r="BT19">
        <v>2.8390170000000001</v>
      </c>
      <c r="BU19">
        <v>1.2831159999999999</v>
      </c>
      <c r="BV19">
        <v>1.971449</v>
      </c>
      <c r="BW19">
        <v>1.8573729999999999</v>
      </c>
      <c r="BX19">
        <v>1.873359</v>
      </c>
      <c r="BY19">
        <v>2.5662319999999998</v>
      </c>
      <c r="BZ19">
        <v>1.2694289999999999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5.0811400000000004</v>
      </c>
      <c r="CK19">
        <v>1.788205</v>
      </c>
      <c r="CL19">
        <v>1.8527420000000001</v>
      </c>
      <c r="CM19">
        <v>3.3578459999999999</v>
      </c>
      <c r="CN19">
        <v>3.387426</v>
      </c>
      <c r="CO19">
        <v>4.1059710000000003</v>
      </c>
      <c r="CP19">
        <v>4.0715519999999996</v>
      </c>
      <c r="CQ19">
        <v>3.3121499999999999</v>
      </c>
      <c r="CR19">
        <v>0.79922300000000002</v>
      </c>
      <c r="CS19">
        <v>2.6711429999999998</v>
      </c>
      <c r="CT19">
        <v>0</v>
      </c>
      <c r="CU19">
        <v>0</v>
      </c>
      <c r="CV19">
        <v>0</v>
      </c>
      <c r="CW19">
        <v>0.91923299999999997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80.236606000000009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357.53617000000003</v>
      </c>
      <c r="L20">
        <v>327.97184299999998</v>
      </c>
      <c r="M20">
        <v>43.161509000000002</v>
      </c>
      <c r="N20">
        <v>93.622555000000006</v>
      </c>
      <c r="O20">
        <v>119.311623</v>
      </c>
      <c r="P20">
        <v>104.743528</v>
      </c>
      <c r="Q20">
        <v>5.4564110000000001</v>
      </c>
      <c r="R20">
        <v>20.409602</v>
      </c>
      <c r="S20">
        <v>12.816841999999999</v>
      </c>
      <c r="T20">
        <v>0.535416</v>
      </c>
      <c r="U20">
        <v>266.92399799999998</v>
      </c>
      <c r="V20">
        <v>0</v>
      </c>
      <c r="W20">
        <v>12.4293</v>
      </c>
      <c r="X20">
        <v>38.244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8.742578</v>
      </c>
      <c r="AG20">
        <v>43.165238000000002</v>
      </c>
      <c r="AH20">
        <v>0</v>
      </c>
      <c r="AI20">
        <v>0</v>
      </c>
      <c r="AJ20">
        <v>0</v>
      </c>
      <c r="AK20">
        <v>53.182583999999999</v>
      </c>
      <c r="AL20">
        <v>2.4441739999999998</v>
      </c>
      <c r="AM20">
        <v>0</v>
      </c>
      <c r="AN20">
        <v>0.52444000000000002</v>
      </c>
      <c r="AO20">
        <v>0</v>
      </c>
      <c r="AP20">
        <v>0.73485800000000001</v>
      </c>
      <c r="AQ20">
        <v>0</v>
      </c>
      <c r="AR20">
        <v>4.2221380000000002</v>
      </c>
      <c r="AS20">
        <v>9.9033219999999993</v>
      </c>
      <c r="AT20">
        <v>10.753830000000001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80.236606000000009</v>
      </c>
      <c r="BA20">
        <f t="shared" si="1"/>
        <v>1617.0725649999997</v>
      </c>
      <c r="BD20">
        <v>5.1100000000000003</v>
      </c>
      <c r="BE20">
        <v>1.84</v>
      </c>
      <c r="BF20">
        <v>2.15</v>
      </c>
      <c r="BG20">
        <v>1.71</v>
      </c>
      <c r="BH20">
        <v>9.0299999999999994</v>
      </c>
      <c r="BI20">
        <v>1.27</v>
      </c>
      <c r="BJ20">
        <v>0.84</v>
      </c>
      <c r="BK20">
        <v>0.62</v>
      </c>
      <c r="BL20">
        <v>0.78</v>
      </c>
      <c r="BM20">
        <v>0.17</v>
      </c>
      <c r="BN20">
        <v>2.2400000000000002</v>
      </c>
      <c r="BO20">
        <v>3.6</v>
      </c>
      <c r="BP20">
        <v>0.25</v>
      </c>
      <c r="BQ20">
        <v>1.94</v>
      </c>
      <c r="BR20">
        <v>2.11</v>
      </c>
      <c r="BS20">
        <v>1.57</v>
      </c>
      <c r="BT20">
        <v>2.8390170000000001</v>
      </c>
      <c r="BU20">
        <v>1.2831159999999999</v>
      </c>
      <c r="BV20">
        <v>1.971449</v>
      </c>
      <c r="BW20">
        <v>1.8573729999999999</v>
      </c>
      <c r="BX20">
        <v>1.873359</v>
      </c>
      <c r="BY20">
        <v>2.5662319999999998</v>
      </c>
      <c r="BZ20">
        <v>1.2694289999999999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5.0811400000000004</v>
      </c>
      <c r="CK20">
        <v>1.788205</v>
      </c>
      <c r="CL20">
        <v>1.8527420000000001</v>
      </c>
      <c r="CM20">
        <v>3.3578459999999999</v>
      </c>
      <c r="CN20">
        <v>3.387426</v>
      </c>
      <c r="CO20">
        <v>4.1059710000000003</v>
      </c>
      <c r="CP20">
        <v>4.0715519999999996</v>
      </c>
      <c r="CQ20">
        <v>3.3121499999999999</v>
      </c>
      <c r="CR20">
        <v>0.79922300000000002</v>
      </c>
      <c r="CS20">
        <v>2.6711429999999998</v>
      </c>
      <c r="CT20">
        <v>0</v>
      </c>
      <c r="CU20">
        <v>0</v>
      </c>
      <c r="CV20">
        <v>0</v>
      </c>
      <c r="CW20">
        <v>0.91923299999999997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80.236606000000009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357.05262599999998</v>
      </c>
      <c r="L21">
        <v>327.97184299999998</v>
      </c>
      <c r="M21">
        <v>43.161509000000002</v>
      </c>
      <c r="N21">
        <v>113.925291</v>
      </c>
      <c r="O21">
        <v>119.311623</v>
      </c>
      <c r="P21">
        <v>104.743528</v>
      </c>
      <c r="Q21">
        <v>5.4492570000000002</v>
      </c>
      <c r="R21">
        <v>17.843803999999999</v>
      </c>
      <c r="S21">
        <v>12.061285</v>
      </c>
      <c r="T21">
        <v>0.535416</v>
      </c>
      <c r="U21">
        <v>266.92399799999998</v>
      </c>
      <c r="V21">
        <v>0</v>
      </c>
      <c r="W21">
        <v>12.4293</v>
      </c>
      <c r="X21">
        <v>38.244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8.742578</v>
      </c>
      <c r="AG21">
        <v>43.165238000000002</v>
      </c>
      <c r="AH21">
        <v>0</v>
      </c>
      <c r="AI21">
        <v>0</v>
      </c>
      <c r="AJ21">
        <v>0</v>
      </c>
      <c r="AK21">
        <v>53.182583999999999</v>
      </c>
      <c r="AL21">
        <v>2.4441739999999998</v>
      </c>
      <c r="AM21">
        <v>0</v>
      </c>
      <c r="AN21">
        <v>0.52444000000000002</v>
      </c>
      <c r="AO21">
        <v>0</v>
      </c>
      <c r="AP21">
        <v>0.73485800000000001</v>
      </c>
      <c r="AQ21">
        <v>0</v>
      </c>
      <c r="AR21">
        <v>4.2221380000000002</v>
      </c>
      <c r="AS21">
        <v>9.9033219999999993</v>
      </c>
      <c r="AT21">
        <v>10.753830000000001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80.236606000000009</v>
      </c>
      <c r="BA21">
        <f t="shared" si="1"/>
        <v>1633.5632479999999</v>
      </c>
      <c r="BD21">
        <v>5.1100000000000003</v>
      </c>
      <c r="BE21">
        <v>1.84</v>
      </c>
      <c r="BF21">
        <v>2.15</v>
      </c>
      <c r="BG21">
        <v>1.71</v>
      </c>
      <c r="BH21">
        <v>9.0299999999999994</v>
      </c>
      <c r="BI21">
        <v>1.27</v>
      </c>
      <c r="BJ21">
        <v>0.84</v>
      </c>
      <c r="BK21">
        <v>0.62</v>
      </c>
      <c r="BL21">
        <v>0.78</v>
      </c>
      <c r="BM21">
        <v>0.17</v>
      </c>
      <c r="BN21">
        <v>2.2400000000000002</v>
      </c>
      <c r="BO21">
        <v>3.6</v>
      </c>
      <c r="BP21">
        <v>0.25</v>
      </c>
      <c r="BQ21">
        <v>1.94</v>
      </c>
      <c r="BR21">
        <v>2.11</v>
      </c>
      <c r="BS21">
        <v>1.57</v>
      </c>
      <c r="BT21">
        <v>2.8390170000000001</v>
      </c>
      <c r="BU21">
        <v>1.2831159999999999</v>
      </c>
      <c r="BV21">
        <v>1.971449</v>
      </c>
      <c r="BW21">
        <v>1.8573729999999999</v>
      </c>
      <c r="BX21">
        <v>1.873359</v>
      </c>
      <c r="BY21">
        <v>2.5662319999999998</v>
      </c>
      <c r="BZ21">
        <v>1.2694289999999999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5.0811400000000004</v>
      </c>
      <c r="CK21">
        <v>1.788205</v>
      </c>
      <c r="CL21">
        <v>1.8527420000000001</v>
      </c>
      <c r="CM21">
        <v>3.3578459999999999</v>
      </c>
      <c r="CN21">
        <v>3.387426</v>
      </c>
      <c r="CO21">
        <v>4.1059710000000003</v>
      </c>
      <c r="CP21">
        <v>4.0715519999999996</v>
      </c>
      <c r="CQ21">
        <v>3.3121499999999999</v>
      </c>
      <c r="CR21">
        <v>0.79922300000000002</v>
      </c>
      <c r="CS21">
        <v>2.6711429999999998</v>
      </c>
      <c r="CT21">
        <v>0</v>
      </c>
      <c r="CU21">
        <v>0</v>
      </c>
      <c r="CV21">
        <v>0</v>
      </c>
      <c r="CW21">
        <v>0.91923299999999997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80.236606000000009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357.05983500000002</v>
      </c>
      <c r="L22">
        <v>327.97184299999998</v>
      </c>
      <c r="M22">
        <v>59.949154999999998</v>
      </c>
      <c r="N22">
        <v>113.925291</v>
      </c>
      <c r="O22">
        <v>119.311623</v>
      </c>
      <c r="P22">
        <v>104.743528</v>
      </c>
      <c r="Q22">
        <v>5.4492570000000002</v>
      </c>
      <c r="R22">
        <v>17.843803999999999</v>
      </c>
      <c r="S22">
        <v>12.061285</v>
      </c>
      <c r="T22">
        <v>0.535416</v>
      </c>
      <c r="U22">
        <v>266.92399799999998</v>
      </c>
      <c r="V22">
        <v>0</v>
      </c>
      <c r="W22">
        <v>18.917012</v>
      </c>
      <c r="X22">
        <v>64.508162999999996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8.742578</v>
      </c>
      <c r="AG22">
        <v>43.165238000000002</v>
      </c>
      <c r="AH22">
        <v>0</v>
      </c>
      <c r="AI22">
        <v>0</v>
      </c>
      <c r="AJ22">
        <v>0</v>
      </c>
      <c r="AK22">
        <v>53.182583999999999</v>
      </c>
      <c r="AL22">
        <v>2.4441739999999998</v>
      </c>
      <c r="AM22">
        <v>0</v>
      </c>
      <c r="AN22">
        <v>0.52444000000000002</v>
      </c>
      <c r="AO22">
        <v>0</v>
      </c>
      <c r="AP22">
        <v>0.73485800000000001</v>
      </c>
      <c r="AQ22">
        <v>0</v>
      </c>
      <c r="AR22">
        <v>4.2221380000000002</v>
      </c>
      <c r="AS22">
        <v>9.9033219999999993</v>
      </c>
      <c r="AT22">
        <v>10.753830000000001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80.236606000000009</v>
      </c>
      <c r="BA22">
        <f t="shared" si="1"/>
        <v>1683.109978</v>
      </c>
      <c r="BD22">
        <v>5.1100000000000003</v>
      </c>
      <c r="BE22">
        <v>1.84</v>
      </c>
      <c r="BF22">
        <v>2.15</v>
      </c>
      <c r="BG22">
        <v>1.71</v>
      </c>
      <c r="BH22">
        <v>9.0299999999999994</v>
      </c>
      <c r="BI22">
        <v>1.27</v>
      </c>
      <c r="BJ22">
        <v>0.84</v>
      </c>
      <c r="BK22">
        <v>0.62</v>
      </c>
      <c r="BL22">
        <v>0.78</v>
      </c>
      <c r="BM22">
        <v>0.17</v>
      </c>
      <c r="BN22">
        <v>2.2400000000000002</v>
      </c>
      <c r="BO22">
        <v>3.6</v>
      </c>
      <c r="BP22">
        <v>0.25</v>
      </c>
      <c r="BQ22">
        <v>1.94</v>
      </c>
      <c r="BR22">
        <v>2.11</v>
      </c>
      <c r="BS22">
        <v>1.57</v>
      </c>
      <c r="BT22">
        <v>2.8390170000000001</v>
      </c>
      <c r="BU22">
        <v>1.2831159999999999</v>
      </c>
      <c r="BV22">
        <v>1.971449</v>
      </c>
      <c r="BW22">
        <v>1.8573729999999999</v>
      </c>
      <c r="BX22">
        <v>1.873359</v>
      </c>
      <c r="BY22">
        <v>2.5662319999999998</v>
      </c>
      <c r="BZ22">
        <v>1.2694289999999999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5.0811400000000004</v>
      </c>
      <c r="CK22">
        <v>1.788205</v>
      </c>
      <c r="CL22">
        <v>1.8527420000000001</v>
      </c>
      <c r="CM22">
        <v>3.3578459999999999</v>
      </c>
      <c r="CN22">
        <v>3.387426</v>
      </c>
      <c r="CO22">
        <v>4.1059710000000003</v>
      </c>
      <c r="CP22">
        <v>4.0715519999999996</v>
      </c>
      <c r="CQ22">
        <v>3.3121499999999999</v>
      </c>
      <c r="CR22">
        <v>0.79922300000000002</v>
      </c>
      <c r="CS22">
        <v>2.6711429999999998</v>
      </c>
      <c r="CT22">
        <v>0</v>
      </c>
      <c r="CU22">
        <v>0</v>
      </c>
      <c r="CV22">
        <v>0</v>
      </c>
      <c r="CW22">
        <v>0.91923299999999997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80.236606000000009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345.17056400000001</v>
      </c>
      <c r="L23">
        <v>327.97184299999998</v>
      </c>
      <c r="M23">
        <v>88.840812</v>
      </c>
      <c r="N23">
        <v>113.925291</v>
      </c>
      <c r="O23">
        <v>119.311623</v>
      </c>
      <c r="P23">
        <v>104.743528</v>
      </c>
      <c r="Q23">
        <v>5.3148350000000004</v>
      </c>
      <c r="R23">
        <v>12.454488</v>
      </c>
      <c r="S23">
        <v>9.2823449999999994</v>
      </c>
      <c r="T23">
        <v>0.535416</v>
      </c>
      <c r="U23">
        <v>266.92399799999998</v>
      </c>
      <c r="V23">
        <v>3.773447</v>
      </c>
      <c r="W23">
        <v>18.917012</v>
      </c>
      <c r="X23">
        <v>64.508162999999996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8.742578</v>
      </c>
      <c r="AG23">
        <v>43.165238000000002</v>
      </c>
      <c r="AH23">
        <v>0</v>
      </c>
      <c r="AI23">
        <v>0</v>
      </c>
      <c r="AJ23">
        <v>0</v>
      </c>
      <c r="AK23">
        <v>53.182583999999999</v>
      </c>
      <c r="AL23">
        <v>2.4441739999999998</v>
      </c>
      <c r="AM23">
        <v>0</v>
      </c>
      <c r="AN23">
        <v>0.52444000000000002</v>
      </c>
      <c r="AO23">
        <v>0</v>
      </c>
      <c r="AP23">
        <v>0.73485800000000001</v>
      </c>
      <c r="AQ23">
        <v>0</v>
      </c>
      <c r="AR23">
        <v>4.2221380000000002</v>
      </c>
      <c r="AS23">
        <v>9.9033219999999993</v>
      </c>
      <c r="AT23">
        <v>10.753830000000001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80.236606000000009</v>
      </c>
      <c r="BA23">
        <f t="shared" si="1"/>
        <v>1695.5831330000001</v>
      </c>
      <c r="BD23">
        <v>5.1100000000000003</v>
      </c>
      <c r="BE23">
        <v>1.84</v>
      </c>
      <c r="BF23">
        <v>2.15</v>
      </c>
      <c r="BG23">
        <v>1.71</v>
      </c>
      <c r="BH23">
        <v>9.0299999999999994</v>
      </c>
      <c r="BI23">
        <v>1.27</v>
      </c>
      <c r="BJ23">
        <v>0.84</v>
      </c>
      <c r="BK23">
        <v>0.62</v>
      </c>
      <c r="BL23">
        <v>0.78</v>
      </c>
      <c r="BM23">
        <v>0.17</v>
      </c>
      <c r="BN23">
        <v>2.2400000000000002</v>
      </c>
      <c r="BO23">
        <v>3.6</v>
      </c>
      <c r="BP23">
        <v>0.25</v>
      </c>
      <c r="BQ23">
        <v>1.94</v>
      </c>
      <c r="BR23">
        <v>2.11</v>
      </c>
      <c r="BS23">
        <v>1.57</v>
      </c>
      <c r="BT23">
        <v>2.8390170000000001</v>
      </c>
      <c r="BU23">
        <v>1.2831159999999999</v>
      </c>
      <c r="BV23">
        <v>1.971449</v>
      </c>
      <c r="BW23">
        <v>1.8573729999999999</v>
      </c>
      <c r="BX23">
        <v>1.873359</v>
      </c>
      <c r="BY23">
        <v>2.5662319999999998</v>
      </c>
      <c r="BZ23">
        <v>1.2694289999999999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5.0811400000000004</v>
      </c>
      <c r="CK23">
        <v>1.788205</v>
      </c>
      <c r="CL23">
        <v>1.8527420000000001</v>
      </c>
      <c r="CM23">
        <v>3.3578459999999999</v>
      </c>
      <c r="CN23">
        <v>3.387426</v>
      </c>
      <c r="CO23">
        <v>4.1059710000000003</v>
      </c>
      <c r="CP23">
        <v>4.0715519999999996</v>
      </c>
      <c r="CQ23">
        <v>3.3121499999999999</v>
      </c>
      <c r="CR23">
        <v>0.79922300000000002</v>
      </c>
      <c r="CS23">
        <v>2.6711429999999998</v>
      </c>
      <c r="CT23">
        <v>0</v>
      </c>
      <c r="CU23">
        <v>0</v>
      </c>
      <c r="CV23">
        <v>0</v>
      </c>
      <c r="CW23">
        <v>0.91923299999999997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80.236606000000009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349.32586500000002</v>
      </c>
      <c r="L24">
        <v>358.56704300000001</v>
      </c>
      <c r="M24">
        <v>88.840812</v>
      </c>
      <c r="N24">
        <v>113.925291</v>
      </c>
      <c r="O24">
        <v>119.311623</v>
      </c>
      <c r="P24">
        <v>104.743528</v>
      </c>
      <c r="Q24">
        <v>5.5951700000000004</v>
      </c>
      <c r="R24">
        <v>21.802522</v>
      </c>
      <c r="S24">
        <v>14.335763</v>
      </c>
      <c r="T24">
        <v>0.535416</v>
      </c>
      <c r="U24">
        <v>266.92399799999998</v>
      </c>
      <c r="V24">
        <v>9.7264049999999997</v>
      </c>
      <c r="W24">
        <v>41.495218000000001</v>
      </c>
      <c r="X24">
        <v>113.793649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8.742578</v>
      </c>
      <c r="AG24">
        <v>43.165238000000002</v>
      </c>
      <c r="AH24">
        <v>0</v>
      </c>
      <c r="AI24">
        <v>0</v>
      </c>
      <c r="AJ24">
        <v>0</v>
      </c>
      <c r="AK24">
        <v>53.182583999999999</v>
      </c>
      <c r="AL24">
        <v>2.4441739999999998</v>
      </c>
      <c r="AM24">
        <v>0</v>
      </c>
      <c r="AN24">
        <v>0.52444000000000002</v>
      </c>
      <c r="AO24">
        <v>0</v>
      </c>
      <c r="AP24">
        <v>0.73485800000000001</v>
      </c>
      <c r="AQ24">
        <v>0</v>
      </c>
      <c r="AR24">
        <v>4.2221380000000002</v>
      </c>
      <c r="AS24">
        <v>9.9033219999999993</v>
      </c>
      <c r="AT24">
        <v>10.753830000000001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80.236606000000009</v>
      </c>
      <c r="BA24">
        <f t="shared" si="1"/>
        <v>1822.832071</v>
      </c>
      <c r="BD24">
        <v>5.1100000000000003</v>
      </c>
      <c r="BE24">
        <v>1.84</v>
      </c>
      <c r="BF24">
        <v>2.15</v>
      </c>
      <c r="BG24">
        <v>1.71</v>
      </c>
      <c r="BH24">
        <v>9.0299999999999994</v>
      </c>
      <c r="BI24">
        <v>1.27</v>
      </c>
      <c r="BJ24">
        <v>0.84</v>
      </c>
      <c r="BK24">
        <v>0.62</v>
      </c>
      <c r="BL24">
        <v>0.78</v>
      </c>
      <c r="BM24">
        <v>0.17</v>
      </c>
      <c r="BN24">
        <v>2.2400000000000002</v>
      </c>
      <c r="BO24">
        <v>3.6</v>
      </c>
      <c r="BP24">
        <v>0.25</v>
      </c>
      <c r="BQ24">
        <v>1.94</v>
      </c>
      <c r="BR24">
        <v>2.11</v>
      </c>
      <c r="BS24">
        <v>1.57</v>
      </c>
      <c r="BT24">
        <v>2.8390170000000001</v>
      </c>
      <c r="BU24">
        <v>1.2831159999999999</v>
      </c>
      <c r="BV24">
        <v>1.971449</v>
      </c>
      <c r="BW24">
        <v>1.8573729999999999</v>
      </c>
      <c r="BX24">
        <v>1.873359</v>
      </c>
      <c r="BY24">
        <v>2.5662319999999998</v>
      </c>
      <c r="BZ24">
        <v>1.2694289999999999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5.0811400000000004</v>
      </c>
      <c r="CK24">
        <v>1.788205</v>
      </c>
      <c r="CL24">
        <v>1.8527420000000001</v>
      </c>
      <c r="CM24">
        <v>3.3578459999999999</v>
      </c>
      <c r="CN24">
        <v>3.387426</v>
      </c>
      <c r="CO24">
        <v>4.1059710000000003</v>
      </c>
      <c r="CP24">
        <v>4.0715519999999996</v>
      </c>
      <c r="CQ24">
        <v>3.3121499999999999</v>
      </c>
      <c r="CR24">
        <v>0.79922300000000002</v>
      </c>
      <c r="CS24">
        <v>2.6711429999999998</v>
      </c>
      <c r="CT24">
        <v>0</v>
      </c>
      <c r="CU24">
        <v>0</v>
      </c>
      <c r="CV24">
        <v>0</v>
      </c>
      <c r="CW24">
        <v>0.91923299999999997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80.236606000000009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421.026476</v>
      </c>
      <c r="L25">
        <v>358.56704300000001</v>
      </c>
      <c r="M25">
        <v>88.840812</v>
      </c>
      <c r="N25">
        <v>113.925291</v>
      </c>
      <c r="O25">
        <v>119.311623</v>
      </c>
      <c r="P25">
        <v>104.743528</v>
      </c>
      <c r="Q25">
        <v>7.0326019999999998</v>
      </c>
      <c r="R25">
        <v>30.64087</v>
      </c>
      <c r="S25">
        <v>21.383464</v>
      </c>
      <c r="T25">
        <v>0.535416</v>
      </c>
      <c r="U25">
        <v>266.92399799999998</v>
      </c>
      <c r="V25">
        <v>17.34375</v>
      </c>
      <c r="W25">
        <v>41.495218000000001</v>
      </c>
      <c r="X25">
        <v>139.180643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8.742578</v>
      </c>
      <c r="AG25">
        <v>43.165238000000002</v>
      </c>
      <c r="AH25">
        <v>0</v>
      </c>
      <c r="AI25">
        <v>0</v>
      </c>
      <c r="AJ25">
        <v>0</v>
      </c>
      <c r="AK25">
        <v>53.182583999999999</v>
      </c>
      <c r="AL25">
        <v>2.4441739999999998</v>
      </c>
      <c r="AM25">
        <v>0</v>
      </c>
      <c r="AN25">
        <v>0.52444000000000002</v>
      </c>
      <c r="AO25">
        <v>0</v>
      </c>
      <c r="AP25">
        <v>0.73485800000000001</v>
      </c>
      <c r="AQ25">
        <v>0</v>
      </c>
      <c r="AR25">
        <v>4.2221380000000002</v>
      </c>
      <c r="AS25">
        <v>9.9033219999999993</v>
      </c>
      <c r="AT25">
        <v>10.753830000000001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80.236606000000009</v>
      </c>
      <c r="BA25">
        <f t="shared" si="1"/>
        <v>1944.8605019999998</v>
      </c>
      <c r="BD25">
        <v>5.1100000000000003</v>
      </c>
      <c r="BE25">
        <v>1.84</v>
      </c>
      <c r="BF25">
        <v>2.15</v>
      </c>
      <c r="BG25">
        <v>1.71</v>
      </c>
      <c r="BH25">
        <v>9.0299999999999994</v>
      </c>
      <c r="BI25">
        <v>1.27</v>
      </c>
      <c r="BJ25">
        <v>0.84</v>
      </c>
      <c r="BK25">
        <v>0.62</v>
      </c>
      <c r="BL25">
        <v>0.78</v>
      </c>
      <c r="BM25">
        <v>0.17</v>
      </c>
      <c r="BN25">
        <v>2.2400000000000002</v>
      </c>
      <c r="BO25">
        <v>3.6</v>
      </c>
      <c r="BP25">
        <v>0.25</v>
      </c>
      <c r="BQ25">
        <v>1.94</v>
      </c>
      <c r="BR25">
        <v>2.11</v>
      </c>
      <c r="BS25">
        <v>1.57</v>
      </c>
      <c r="BT25">
        <v>2.8390170000000001</v>
      </c>
      <c r="BU25">
        <v>1.2831159999999999</v>
      </c>
      <c r="BV25">
        <v>1.971449</v>
      </c>
      <c r="BW25">
        <v>1.8573729999999999</v>
      </c>
      <c r="BX25">
        <v>1.873359</v>
      </c>
      <c r="BY25">
        <v>2.5662319999999998</v>
      </c>
      <c r="BZ25">
        <v>1.2694289999999999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5.0811400000000004</v>
      </c>
      <c r="CK25">
        <v>1.788205</v>
      </c>
      <c r="CL25">
        <v>1.8527420000000001</v>
      </c>
      <c r="CM25">
        <v>3.3578459999999999</v>
      </c>
      <c r="CN25">
        <v>3.387426</v>
      </c>
      <c r="CO25">
        <v>4.1059710000000003</v>
      </c>
      <c r="CP25">
        <v>4.0715519999999996</v>
      </c>
      <c r="CQ25">
        <v>3.3121499999999999</v>
      </c>
      <c r="CR25">
        <v>0.79922300000000002</v>
      </c>
      <c r="CS25">
        <v>2.6711429999999998</v>
      </c>
      <c r="CT25">
        <v>0</v>
      </c>
      <c r="CU25">
        <v>0</v>
      </c>
      <c r="CV25">
        <v>0</v>
      </c>
      <c r="CW25">
        <v>0.91923299999999997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80.236606000000009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541.24253199999998</v>
      </c>
      <c r="L26">
        <v>399.10463199999998</v>
      </c>
      <c r="M26">
        <v>88.840812</v>
      </c>
      <c r="N26">
        <v>113.925291</v>
      </c>
      <c r="O26">
        <v>119.311623</v>
      </c>
      <c r="P26">
        <v>104.743528</v>
      </c>
      <c r="Q26">
        <v>9.0986720000000005</v>
      </c>
      <c r="R26">
        <v>38.531309</v>
      </c>
      <c r="S26">
        <v>24.482278999999998</v>
      </c>
      <c r="T26">
        <v>0.535416</v>
      </c>
      <c r="U26">
        <v>266.92399799999998</v>
      </c>
      <c r="V26">
        <v>17.34375</v>
      </c>
      <c r="W26">
        <v>41.495218000000001</v>
      </c>
      <c r="X26">
        <v>141.03968900000001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5.0826279999999997</v>
      </c>
      <c r="AF26">
        <v>8.742578</v>
      </c>
      <c r="AG26">
        <v>43.165238000000002</v>
      </c>
      <c r="AH26">
        <v>2.8023289999999998</v>
      </c>
      <c r="AI26">
        <v>0</v>
      </c>
      <c r="AJ26">
        <v>0</v>
      </c>
      <c r="AK26">
        <v>53.182583999999999</v>
      </c>
      <c r="AL26">
        <v>2.4441739999999998</v>
      </c>
      <c r="AM26">
        <v>0</v>
      </c>
      <c r="AN26">
        <v>0.52444000000000002</v>
      </c>
      <c r="AO26">
        <v>0</v>
      </c>
      <c r="AP26">
        <v>0.73485800000000001</v>
      </c>
      <c r="AQ26">
        <v>0</v>
      </c>
      <c r="AR26">
        <v>4.2221380000000002</v>
      </c>
      <c r="AS26">
        <v>9.9033219999999993</v>
      </c>
      <c r="AT26">
        <v>10.753830000000001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80.308023000000006</v>
      </c>
      <c r="BA26">
        <f t="shared" si="1"/>
        <v>2128.4848910000001</v>
      </c>
      <c r="BD26">
        <v>5.1100000000000003</v>
      </c>
      <c r="BE26">
        <v>1.84</v>
      </c>
      <c r="BF26">
        <v>2.15</v>
      </c>
      <c r="BG26">
        <v>1.71</v>
      </c>
      <c r="BH26">
        <v>9.0299999999999994</v>
      </c>
      <c r="BI26">
        <v>1.31</v>
      </c>
      <c r="BJ26">
        <v>0.85</v>
      </c>
      <c r="BK26">
        <v>0.62</v>
      </c>
      <c r="BL26">
        <v>0.78</v>
      </c>
      <c r="BM26">
        <v>0.17</v>
      </c>
      <c r="BN26">
        <v>2.2400000000000002</v>
      </c>
      <c r="BO26">
        <v>3.6</v>
      </c>
      <c r="BP26">
        <v>0.25</v>
      </c>
      <c r="BQ26">
        <v>1.94</v>
      </c>
      <c r="BR26">
        <v>2.11</v>
      </c>
      <c r="BS26">
        <v>1.57</v>
      </c>
      <c r="BT26">
        <v>2.8390170000000001</v>
      </c>
      <c r="BU26">
        <v>1.2831159999999999</v>
      </c>
      <c r="BV26">
        <v>1.971449</v>
      </c>
      <c r="BW26">
        <v>1.8573729999999999</v>
      </c>
      <c r="BX26">
        <v>1.873359</v>
      </c>
      <c r="BY26">
        <v>2.5662319999999998</v>
      </c>
      <c r="BZ26">
        <v>1.2694289999999999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5.0811400000000004</v>
      </c>
      <c r="CK26">
        <v>1.788205</v>
      </c>
      <c r="CL26">
        <v>1.8527420000000001</v>
      </c>
      <c r="CM26">
        <v>3.3578459999999999</v>
      </c>
      <c r="CN26">
        <v>3.387426</v>
      </c>
      <c r="CO26">
        <v>4.1059710000000003</v>
      </c>
      <c r="CP26">
        <v>4.0715519999999996</v>
      </c>
      <c r="CQ26">
        <v>3.3121499999999999</v>
      </c>
      <c r="CR26">
        <v>0.79922300000000002</v>
      </c>
      <c r="CS26">
        <v>2.6711429999999998</v>
      </c>
      <c r="CT26">
        <v>0</v>
      </c>
      <c r="CU26">
        <v>0</v>
      </c>
      <c r="CV26">
        <v>2.1416999999999999E-2</v>
      </c>
      <c r="CW26">
        <v>0.91923299999999997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80.308023000000006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655.14476999999999</v>
      </c>
      <c r="L27">
        <v>500.451232</v>
      </c>
      <c r="M27">
        <v>88.840812</v>
      </c>
      <c r="N27">
        <v>113.925291</v>
      </c>
      <c r="O27">
        <v>119.311623</v>
      </c>
      <c r="P27">
        <v>104.743528</v>
      </c>
      <c r="Q27">
        <v>9.9227880000000006</v>
      </c>
      <c r="R27">
        <v>39.899583</v>
      </c>
      <c r="S27">
        <v>24.482278999999998</v>
      </c>
      <c r="T27">
        <v>0.535416</v>
      </c>
      <c r="U27">
        <v>266.92399799999998</v>
      </c>
      <c r="V27">
        <v>17.34375</v>
      </c>
      <c r="W27">
        <v>38.808580999999997</v>
      </c>
      <c r="X27">
        <v>141.03968900000001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16.264408</v>
      </c>
      <c r="AF27">
        <v>8.742578</v>
      </c>
      <c r="AG27">
        <v>43.165238000000002</v>
      </c>
      <c r="AH27">
        <v>19.616304</v>
      </c>
      <c r="AI27">
        <v>0</v>
      </c>
      <c r="AJ27">
        <v>0</v>
      </c>
      <c r="AK27">
        <v>53.182583999999999</v>
      </c>
      <c r="AL27">
        <v>2.4441739999999998</v>
      </c>
      <c r="AM27">
        <v>0</v>
      </c>
      <c r="AN27">
        <v>0.52444000000000002</v>
      </c>
      <c r="AO27">
        <v>0</v>
      </c>
      <c r="AP27">
        <v>0.73485800000000001</v>
      </c>
      <c r="AQ27">
        <v>15.144624</v>
      </c>
      <c r="AR27">
        <v>10.555344</v>
      </c>
      <c r="AS27">
        <v>9.9033219999999993</v>
      </c>
      <c r="AT27">
        <v>10.753830000000001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80.444554000000011</v>
      </c>
      <c r="BA27">
        <f t="shared" si="1"/>
        <v>2392.8495980000007</v>
      </c>
      <c r="BD27">
        <v>5.1100000000000003</v>
      </c>
      <c r="BE27">
        <v>1.84</v>
      </c>
      <c r="BF27">
        <v>2.15</v>
      </c>
      <c r="BG27">
        <v>1.71</v>
      </c>
      <c r="BH27">
        <v>9.0299999999999994</v>
      </c>
      <c r="BI27">
        <v>1.31</v>
      </c>
      <c r="BJ27">
        <v>0.85</v>
      </c>
      <c r="BK27">
        <v>0.62</v>
      </c>
      <c r="BL27">
        <v>0.78</v>
      </c>
      <c r="BM27">
        <v>0.17</v>
      </c>
      <c r="BN27">
        <v>2.2400000000000002</v>
      </c>
      <c r="BO27">
        <v>3.6</v>
      </c>
      <c r="BP27">
        <v>0.25</v>
      </c>
      <c r="BQ27">
        <v>1.94</v>
      </c>
      <c r="BR27">
        <v>2.11</v>
      </c>
      <c r="BS27">
        <v>1.57</v>
      </c>
      <c r="BT27">
        <v>2.8390170000000001</v>
      </c>
      <c r="BU27">
        <v>1.2831159999999999</v>
      </c>
      <c r="BV27">
        <v>1.971449</v>
      </c>
      <c r="BW27">
        <v>1.8573729999999999</v>
      </c>
      <c r="BX27">
        <v>1.873359</v>
      </c>
      <c r="BY27">
        <v>2.5662319999999998</v>
      </c>
      <c r="BZ27">
        <v>1.2694289999999999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5.0811400000000004</v>
      </c>
      <c r="CK27">
        <v>1.788205</v>
      </c>
      <c r="CL27">
        <v>1.8527420000000001</v>
      </c>
      <c r="CM27">
        <v>3.3578459999999999</v>
      </c>
      <c r="CN27">
        <v>3.387426</v>
      </c>
      <c r="CO27">
        <v>4.1059710000000003</v>
      </c>
      <c r="CP27">
        <v>4.0715519999999996</v>
      </c>
      <c r="CQ27">
        <v>3.3121499999999999</v>
      </c>
      <c r="CR27">
        <v>0.79922300000000002</v>
      </c>
      <c r="CS27">
        <v>2.6711429999999998</v>
      </c>
      <c r="CT27">
        <v>0</v>
      </c>
      <c r="CU27">
        <v>0</v>
      </c>
      <c r="CV27">
        <v>0.15794800000000001</v>
      </c>
      <c r="CW27">
        <v>0.91923299999999997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80.444554000000011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655.14476999999999</v>
      </c>
      <c r="L28">
        <v>599.28013399999998</v>
      </c>
      <c r="M28">
        <v>88.840812</v>
      </c>
      <c r="N28">
        <v>113.925291</v>
      </c>
      <c r="O28">
        <v>119.311623</v>
      </c>
      <c r="P28">
        <v>104.743528</v>
      </c>
      <c r="Q28">
        <v>9.9227880000000006</v>
      </c>
      <c r="R28">
        <v>39.899583</v>
      </c>
      <c r="S28">
        <v>24.482278999999998</v>
      </c>
      <c r="T28">
        <v>0.535416</v>
      </c>
      <c r="U28">
        <v>266.92399799999998</v>
      </c>
      <c r="V28">
        <v>17.34375</v>
      </c>
      <c r="W28">
        <v>33.548599000000003</v>
      </c>
      <c r="X28">
        <v>141.03968900000001</v>
      </c>
      <c r="Y28">
        <v>0</v>
      </c>
      <c r="Z28">
        <v>1.0517099999999999</v>
      </c>
      <c r="AA28">
        <v>0</v>
      </c>
      <c r="AB28">
        <v>2.654134</v>
      </c>
      <c r="AC28">
        <v>0</v>
      </c>
      <c r="AD28">
        <v>8.626125</v>
      </c>
      <c r="AE28">
        <v>16.264408</v>
      </c>
      <c r="AF28">
        <v>8.742578</v>
      </c>
      <c r="AG28">
        <v>43.165238000000002</v>
      </c>
      <c r="AH28">
        <v>42.034936000000002</v>
      </c>
      <c r="AI28">
        <v>0</v>
      </c>
      <c r="AJ28">
        <v>0</v>
      </c>
      <c r="AK28">
        <v>53.182583999999999</v>
      </c>
      <c r="AL28">
        <v>2.4441739999999998</v>
      </c>
      <c r="AM28">
        <v>0</v>
      </c>
      <c r="AN28">
        <v>0.52444000000000002</v>
      </c>
      <c r="AO28">
        <v>0</v>
      </c>
      <c r="AP28">
        <v>0.73485800000000001</v>
      </c>
      <c r="AQ28">
        <v>15.144624</v>
      </c>
      <c r="AR28">
        <v>26.388359999999999</v>
      </c>
      <c r="AS28">
        <v>9.9033219999999993</v>
      </c>
      <c r="AT28">
        <v>10.753830000000001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80.94516800000001</v>
      </c>
      <c r="BA28">
        <f t="shared" si="1"/>
        <v>2537.5027490000007</v>
      </c>
      <c r="BD28">
        <v>5.1100000000000003</v>
      </c>
      <c r="BE28">
        <v>1.84</v>
      </c>
      <c r="BF28">
        <v>2.15</v>
      </c>
      <c r="BG28">
        <v>1.71</v>
      </c>
      <c r="BH28">
        <v>9.0299999999999994</v>
      </c>
      <c r="BI28">
        <v>1.31</v>
      </c>
      <c r="BJ28">
        <v>0.85</v>
      </c>
      <c r="BK28">
        <v>0.62</v>
      </c>
      <c r="BL28">
        <v>0.78</v>
      </c>
      <c r="BM28">
        <v>0.17</v>
      </c>
      <c r="BN28">
        <v>2.2400000000000002</v>
      </c>
      <c r="BO28">
        <v>3.6</v>
      </c>
      <c r="BP28">
        <v>0.25</v>
      </c>
      <c r="BQ28">
        <v>1.94</v>
      </c>
      <c r="BR28">
        <v>2.11</v>
      </c>
      <c r="BS28">
        <v>1.57</v>
      </c>
      <c r="BT28">
        <v>2.8390170000000001</v>
      </c>
      <c r="BU28">
        <v>1.2831159999999999</v>
      </c>
      <c r="BV28">
        <v>1.971449</v>
      </c>
      <c r="BW28">
        <v>1.8573729999999999</v>
      </c>
      <c r="BX28">
        <v>1.873359</v>
      </c>
      <c r="BY28">
        <v>2.5662319999999998</v>
      </c>
      <c r="BZ28">
        <v>1.2694289999999999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5.0811400000000004</v>
      </c>
      <c r="CK28">
        <v>1.788205</v>
      </c>
      <c r="CL28">
        <v>1.8527420000000001</v>
      </c>
      <c r="CM28">
        <v>3.3578459999999999</v>
      </c>
      <c r="CN28">
        <v>3.387426</v>
      </c>
      <c r="CO28">
        <v>4.1059710000000003</v>
      </c>
      <c r="CP28">
        <v>4.0715519999999996</v>
      </c>
      <c r="CQ28">
        <v>3.3121499999999999</v>
      </c>
      <c r="CR28">
        <v>0.79922300000000002</v>
      </c>
      <c r="CS28">
        <v>2.6711429999999998</v>
      </c>
      <c r="CT28">
        <v>0</v>
      </c>
      <c r="CU28">
        <v>0.32124999999999998</v>
      </c>
      <c r="CV28">
        <v>0.337312</v>
      </c>
      <c r="CW28">
        <v>0.91923299999999997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80.94516800000001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655.14476999999999</v>
      </c>
      <c r="L29">
        <v>599.28013399999998</v>
      </c>
      <c r="M29">
        <v>88.840812</v>
      </c>
      <c r="N29">
        <v>113.925291</v>
      </c>
      <c r="O29">
        <v>119.311623</v>
      </c>
      <c r="P29">
        <v>104.743528</v>
      </c>
      <c r="Q29">
        <v>9.9227880000000006</v>
      </c>
      <c r="R29">
        <v>39.899583</v>
      </c>
      <c r="S29">
        <v>24.482278999999998</v>
      </c>
      <c r="T29">
        <v>0.535416</v>
      </c>
      <c r="U29">
        <v>266.92399799999998</v>
      </c>
      <c r="V29">
        <v>17.34375</v>
      </c>
      <c r="W29">
        <v>30.758693000000001</v>
      </c>
      <c r="X29">
        <v>141.03968900000001</v>
      </c>
      <c r="Y29">
        <v>0</v>
      </c>
      <c r="Z29">
        <v>6.8361150000000004</v>
      </c>
      <c r="AA29">
        <v>0</v>
      </c>
      <c r="AB29">
        <v>5.3082669999999998</v>
      </c>
      <c r="AC29">
        <v>0</v>
      </c>
      <c r="AD29">
        <v>8.626125</v>
      </c>
      <c r="AE29">
        <v>32.528816999999997</v>
      </c>
      <c r="AF29">
        <v>8.742578</v>
      </c>
      <c r="AG29">
        <v>43.165238000000002</v>
      </c>
      <c r="AH29">
        <v>66.975665000000006</v>
      </c>
      <c r="AI29">
        <v>0</v>
      </c>
      <c r="AJ29">
        <v>0</v>
      </c>
      <c r="AK29">
        <v>53.182583999999999</v>
      </c>
      <c r="AL29">
        <v>2.4441739999999998</v>
      </c>
      <c r="AM29">
        <v>0</v>
      </c>
      <c r="AN29">
        <v>0.52444000000000002</v>
      </c>
      <c r="AO29">
        <v>0</v>
      </c>
      <c r="AP29">
        <v>0.73485800000000001</v>
      </c>
      <c r="AQ29">
        <v>31.172684</v>
      </c>
      <c r="AR29">
        <v>26.388359999999999</v>
      </c>
      <c r="AS29">
        <v>9.9033219999999993</v>
      </c>
      <c r="AT29">
        <v>10.753830000000001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81.14327200000001</v>
      </c>
      <c r="BA29">
        <f t="shared" si="1"/>
        <v>2600.5826830000001</v>
      </c>
      <c r="BD29">
        <v>5.1100000000000003</v>
      </c>
      <c r="BE29">
        <v>1.84</v>
      </c>
      <c r="BF29">
        <v>2.15</v>
      </c>
      <c r="BG29">
        <v>1.71</v>
      </c>
      <c r="BH29">
        <v>9.0299999999999994</v>
      </c>
      <c r="BI29">
        <v>1.31</v>
      </c>
      <c r="BJ29">
        <v>0.85</v>
      </c>
      <c r="BK29">
        <v>0.62</v>
      </c>
      <c r="BL29">
        <v>0.78</v>
      </c>
      <c r="BM29">
        <v>0.17</v>
      </c>
      <c r="BN29">
        <v>2.2400000000000002</v>
      </c>
      <c r="BO29">
        <v>3.6</v>
      </c>
      <c r="BP29">
        <v>0.25</v>
      </c>
      <c r="BQ29">
        <v>1.94</v>
      </c>
      <c r="BR29">
        <v>2.11</v>
      </c>
      <c r="BS29">
        <v>1.57</v>
      </c>
      <c r="BT29">
        <v>2.8390170000000001</v>
      </c>
      <c r="BU29">
        <v>1.2831159999999999</v>
      </c>
      <c r="BV29">
        <v>1.971449</v>
      </c>
      <c r="BW29">
        <v>1.8573729999999999</v>
      </c>
      <c r="BX29">
        <v>1.873359</v>
      </c>
      <c r="BY29">
        <v>2.5662319999999998</v>
      </c>
      <c r="BZ29">
        <v>1.2694289999999999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5.0811400000000004</v>
      </c>
      <c r="CK29">
        <v>1.788205</v>
      </c>
      <c r="CL29">
        <v>1.8527420000000001</v>
      </c>
      <c r="CM29">
        <v>3.3578459999999999</v>
      </c>
      <c r="CN29">
        <v>3.387426</v>
      </c>
      <c r="CO29">
        <v>4.1059710000000003</v>
      </c>
      <c r="CP29">
        <v>4.0715519999999996</v>
      </c>
      <c r="CQ29">
        <v>3.3121499999999999</v>
      </c>
      <c r="CR29">
        <v>0.79922300000000002</v>
      </c>
      <c r="CS29">
        <v>2.6711429999999998</v>
      </c>
      <c r="CT29">
        <v>0</v>
      </c>
      <c r="CU29">
        <v>0.32124999999999998</v>
      </c>
      <c r="CV29">
        <v>0.535416</v>
      </c>
      <c r="CW29">
        <v>0.91923299999999997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81.14327200000001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655.14476999999999</v>
      </c>
      <c r="L30">
        <v>599.28013399999998</v>
      </c>
      <c r="M30">
        <v>88.840812</v>
      </c>
      <c r="N30">
        <v>113.925291</v>
      </c>
      <c r="O30">
        <v>119.311623</v>
      </c>
      <c r="P30">
        <v>104.743528</v>
      </c>
      <c r="Q30">
        <v>9.9227880000000006</v>
      </c>
      <c r="R30">
        <v>39.899583</v>
      </c>
      <c r="S30">
        <v>24.482278999999998</v>
      </c>
      <c r="T30">
        <v>0.535416</v>
      </c>
      <c r="U30">
        <v>266.92399799999998</v>
      </c>
      <c r="V30">
        <v>17.34375</v>
      </c>
      <c r="W30">
        <v>30.758693000000001</v>
      </c>
      <c r="X30">
        <v>141.03968900000001</v>
      </c>
      <c r="Y30">
        <v>0</v>
      </c>
      <c r="Z30">
        <v>12.532176</v>
      </c>
      <c r="AA30">
        <v>3.6255310000000001</v>
      </c>
      <c r="AB30">
        <v>7.9624009999999998</v>
      </c>
      <c r="AC30">
        <v>0</v>
      </c>
      <c r="AD30">
        <v>18.036443999999999</v>
      </c>
      <c r="AE30">
        <v>48.945703999999999</v>
      </c>
      <c r="AF30">
        <v>17.485157000000001</v>
      </c>
      <c r="AG30">
        <v>43.165238000000002</v>
      </c>
      <c r="AH30">
        <v>92.290037999999996</v>
      </c>
      <c r="AI30">
        <v>3.7832880000000002</v>
      </c>
      <c r="AJ30">
        <v>0</v>
      </c>
      <c r="AK30">
        <v>53.182583999999999</v>
      </c>
      <c r="AL30">
        <v>2.4441739999999998</v>
      </c>
      <c r="AM30">
        <v>5.1683709999999996</v>
      </c>
      <c r="AN30">
        <v>0.52444000000000002</v>
      </c>
      <c r="AO30">
        <v>0</v>
      </c>
      <c r="AP30">
        <v>0.73485800000000001</v>
      </c>
      <c r="AQ30">
        <v>45.433872000000001</v>
      </c>
      <c r="AR30">
        <v>10.555344</v>
      </c>
      <c r="AS30">
        <v>9.9033219999999993</v>
      </c>
      <c r="AT30">
        <v>10.753830000000001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81.720756000000009</v>
      </c>
      <c r="BA30">
        <f t="shared" si="1"/>
        <v>2680.399882000002</v>
      </c>
      <c r="BD30">
        <v>5.1100000000000003</v>
      </c>
      <c r="BE30">
        <v>1.84</v>
      </c>
      <c r="BF30">
        <v>2.15</v>
      </c>
      <c r="BG30">
        <v>1.71</v>
      </c>
      <c r="BH30">
        <v>9.0299999999999994</v>
      </c>
      <c r="BI30">
        <v>1.31</v>
      </c>
      <c r="BJ30">
        <v>0.85</v>
      </c>
      <c r="BK30">
        <v>0.62</v>
      </c>
      <c r="BL30">
        <v>0.78</v>
      </c>
      <c r="BM30">
        <v>0.17</v>
      </c>
      <c r="BN30">
        <v>2.2400000000000002</v>
      </c>
      <c r="BO30">
        <v>3.6</v>
      </c>
      <c r="BP30">
        <v>0.25</v>
      </c>
      <c r="BQ30">
        <v>1.94</v>
      </c>
      <c r="BR30">
        <v>2.11</v>
      </c>
      <c r="BS30">
        <v>1.57</v>
      </c>
      <c r="BT30">
        <v>2.8390170000000001</v>
      </c>
      <c r="BU30">
        <v>1.2831159999999999</v>
      </c>
      <c r="BV30">
        <v>1.971449</v>
      </c>
      <c r="BW30">
        <v>1.8573729999999999</v>
      </c>
      <c r="BX30">
        <v>1.873359</v>
      </c>
      <c r="BY30">
        <v>2.5662319999999998</v>
      </c>
      <c r="BZ30">
        <v>1.2694289999999999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5.0811400000000004</v>
      </c>
      <c r="CK30">
        <v>1.788205</v>
      </c>
      <c r="CL30">
        <v>1.8527420000000001</v>
      </c>
      <c r="CM30">
        <v>3.3578459999999999</v>
      </c>
      <c r="CN30">
        <v>3.387426</v>
      </c>
      <c r="CO30">
        <v>4.1059710000000003</v>
      </c>
      <c r="CP30">
        <v>4.0715519999999996</v>
      </c>
      <c r="CQ30">
        <v>3.3121499999999999</v>
      </c>
      <c r="CR30">
        <v>0.79922300000000002</v>
      </c>
      <c r="CS30">
        <v>2.6711429999999998</v>
      </c>
      <c r="CT30">
        <v>5.2776999999999998E-2</v>
      </c>
      <c r="CU30">
        <v>0.64249900000000004</v>
      </c>
      <c r="CV30">
        <v>0.73887400000000003</v>
      </c>
      <c r="CW30">
        <v>0.91923299999999997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81.720756000000009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3.2124959999999998</v>
      </c>
      <c r="H31">
        <v>0</v>
      </c>
      <c r="I31">
        <v>0</v>
      </c>
      <c r="J31">
        <v>0</v>
      </c>
      <c r="K31">
        <v>655.14476999999999</v>
      </c>
      <c r="L31">
        <v>599.28013399999998</v>
      </c>
      <c r="M31">
        <v>88.840812</v>
      </c>
      <c r="N31">
        <v>113.925291</v>
      </c>
      <c r="O31">
        <v>119.311623</v>
      </c>
      <c r="P31">
        <v>104.743528</v>
      </c>
      <c r="Q31">
        <v>9.9227880000000006</v>
      </c>
      <c r="R31">
        <v>39.899583</v>
      </c>
      <c r="S31">
        <v>24.482278999999998</v>
      </c>
      <c r="T31">
        <v>0.535416</v>
      </c>
      <c r="U31">
        <v>266.92399799999998</v>
      </c>
      <c r="V31">
        <v>17.34375</v>
      </c>
      <c r="W31">
        <v>30.758693000000001</v>
      </c>
      <c r="X31">
        <v>141.03968900000001</v>
      </c>
      <c r="Y31">
        <v>0</v>
      </c>
      <c r="Z31">
        <v>12.532176</v>
      </c>
      <c r="AA31">
        <v>17.033954000000001</v>
      </c>
      <c r="AB31">
        <v>26.143215999999999</v>
      </c>
      <c r="AC31">
        <v>0</v>
      </c>
      <c r="AD31">
        <v>27.054666000000001</v>
      </c>
      <c r="AE31">
        <v>48.960951999999999</v>
      </c>
      <c r="AF31">
        <v>29.433347000000001</v>
      </c>
      <c r="AG31">
        <v>43.165238000000002</v>
      </c>
      <c r="AH31">
        <v>113.961383</v>
      </c>
      <c r="AI31">
        <v>16.394247</v>
      </c>
      <c r="AJ31">
        <v>0</v>
      </c>
      <c r="AK31">
        <v>53.182583999999999</v>
      </c>
      <c r="AL31">
        <v>2.4441739999999998</v>
      </c>
      <c r="AM31">
        <v>10.415849</v>
      </c>
      <c r="AN31">
        <v>0.52444000000000002</v>
      </c>
      <c r="AO31">
        <v>0</v>
      </c>
      <c r="AP31">
        <v>0.73485800000000001</v>
      </c>
      <c r="AQ31">
        <v>62.345368999999998</v>
      </c>
      <c r="AR31">
        <v>6.3332059999999997</v>
      </c>
      <c r="AS31">
        <v>9.9033219999999993</v>
      </c>
      <c r="AT31">
        <v>10.753830000000001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82.84011000000001</v>
      </c>
      <c r="BA31">
        <f t="shared" si="1"/>
        <v>2789.5217710000011</v>
      </c>
      <c r="BD31">
        <v>5.1100000000000003</v>
      </c>
      <c r="BE31">
        <v>1.84</v>
      </c>
      <c r="BF31">
        <v>2.15</v>
      </c>
      <c r="BG31">
        <v>1.71</v>
      </c>
      <c r="BH31">
        <v>9.0299999999999994</v>
      </c>
      <c r="BI31">
        <v>1.28</v>
      </c>
      <c r="BJ31">
        <v>0.85</v>
      </c>
      <c r="BK31">
        <v>0.62</v>
      </c>
      <c r="BL31">
        <v>0.78</v>
      </c>
      <c r="BM31">
        <v>0.17</v>
      </c>
      <c r="BN31">
        <v>2.2400000000000002</v>
      </c>
      <c r="BO31">
        <v>3.6</v>
      </c>
      <c r="BP31">
        <v>0.25</v>
      </c>
      <c r="BQ31">
        <v>1.94</v>
      </c>
      <c r="BR31">
        <v>2.11</v>
      </c>
      <c r="BS31">
        <v>1.57</v>
      </c>
      <c r="BT31">
        <v>2.8390170000000001</v>
      </c>
      <c r="BU31">
        <v>1.2831159999999999</v>
      </c>
      <c r="BV31">
        <v>1.971449</v>
      </c>
      <c r="BW31">
        <v>1.8573729999999999</v>
      </c>
      <c r="BX31">
        <v>1.873359</v>
      </c>
      <c r="BY31">
        <v>2.5662319999999998</v>
      </c>
      <c r="BZ31">
        <v>1.2694289999999999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5.0811400000000004</v>
      </c>
      <c r="CK31">
        <v>1.788205</v>
      </c>
      <c r="CL31">
        <v>1.8527420000000001</v>
      </c>
      <c r="CM31">
        <v>3.3578459999999999</v>
      </c>
      <c r="CN31">
        <v>3.387426</v>
      </c>
      <c r="CO31">
        <v>4.1059710000000003</v>
      </c>
      <c r="CP31">
        <v>4.0715519999999996</v>
      </c>
      <c r="CQ31">
        <v>3.3121499999999999</v>
      </c>
      <c r="CR31">
        <v>0.79922300000000002</v>
      </c>
      <c r="CS31">
        <v>2.6711429999999998</v>
      </c>
      <c r="CT31">
        <v>0.47798099999999999</v>
      </c>
      <c r="CU31">
        <v>1.192639</v>
      </c>
      <c r="CV31">
        <v>0.91288400000000003</v>
      </c>
      <c r="CW31">
        <v>0.91923299999999997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82.84011000000001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0.18398800000000001</v>
      </c>
      <c r="H32">
        <v>0</v>
      </c>
      <c r="I32">
        <v>0</v>
      </c>
      <c r="J32">
        <v>0</v>
      </c>
      <c r="K32">
        <v>655.14476999999999</v>
      </c>
      <c r="L32">
        <v>599.28013399999998</v>
      </c>
      <c r="M32">
        <v>88.840812</v>
      </c>
      <c r="N32">
        <v>113.925291</v>
      </c>
      <c r="O32">
        <v>119.311623</v>
      </c>
      <c r="P32">
        <v>104.743528</v>
      </c>
      <c r="Q32">
        <v>9.9227880000000006</v>
      </c>
      <c r="R32">
        <v>39.899583</v>
      </c>
      <c r="S32">
        <v>24.482278999999998</v>
      </c>
      <c r="T32">
        <v>0.535416</v>
      </c>
      <c r="U32">
        <v>266.92399799999998</v>
      </c>
      <c r="V32">
        <v>17.34375</v>
      </c>
      <c r="W32">
        <v>30.758693000000001</v>
      </c>
      <c r="X32">
        <v>141.03968900000001</v>
      </c>
      <c r="Y32">
        <v>0</v>
      </c>
      <c r="Z32">
        <v>12.532176</v>
      </c>
      <c r="AA32">
        <v>26.865186000000001</v>
      </c>
      <c r="AB32">
        <v>39.33426</v>
      </c>
      <c r="AC32">
        <v>0</v>
      </c>
      <c r="AD32">
        <v>27.054666000000001</v>
      </c>
      <c r="AE32">
        <v>48.960951999999999</v>
      </c>
      <c r="AF32">
        <v>29.433347000000001</v>
      </c>
      <c r="AG32">
        <v>43.165238000000002</v>
      </c>
      <c r="AH32">
        <v>115.362548</v>
      </c>
      <c r="AI32">
        <v>16.394247</v>
      </c>
      <c r="AJ32">
        <v>0</v>
      </c>
      <c r="AK32">
        <v>53.182583999999999</v>
      </c>
      <c r="AL32">
        <v>2.4441739999999998</v>
      </c>
      <c r="AM32">
        <v>15.663327000000001</v>
      </c>
      <c r="AN32">
        <v>0.52444000000000002</v>
      </c>
      <c r="AO32">
        <v>0</v>
      </c>
      <c r="AP32">
        <v>0.73485800000000001</v>
      </c>
      <c r="AQ32">
        <v>62.345368999999998</v>
      </c>
      <c r="AR32">
        <v>6.3332059999999997</v>
      </c>
      <c r="AS32">
        <v>9.9033219999999993</v>
      </c>
      <c r="AT32">
        <v>10.753830000000001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82.850819000000001</v>
      </c>
      <c r="BA32">
        <f t="shared" si="1"/>
        <v>2816.1748910000015</v>
      </c>
      <c r="BD32">
        <v>5.1100000000000003</v>
      </c>
      <c r="BE32">
        <v>1.84</v>
      </c>
      <c r="BF32">
        <v>2.15</v>
      </c>
      <c r="BG32">
        <v>1.71</v>
      </c>
      <c r="BH32">
        <v>9.0299999999999994</v>
      </c>
      <c r="BI32">
        <v>1.28</v>
      </c>
      <c r="BJ32">
        <v>0.85</v>
      </c>
      <c r="BK32">
        <v>0.62</v>
      </c>
      <c r="BL32">
        <v>0.78</v>
      </c>
      <c r="BM32">
        <v>0.17</v>
      </c>
      <c r="BN32">
        <v>2.2400000000000002</v>
      </c>
      <c r="BO32">
        <v>3.6</v>
      </c>
      <c r="BP32">
        <v>0.25</v>
      </c>
      <c r="BQ32">
        <v>1.94</v>
      </c>
      <c r="BR32">
        <v>2.11</v>
      </c>
      <c r="BS32">
        <v>1.57</v>
      </c>
      <c r="BT32">
        <v>2.8390170000000001</v>
      </c>
      <c r="BU32">
        <v>1.2831159999999999</v>
      </c>
      <c r="BV32">
        <v>1.971449</v>
      </c>
      <c r="BW32">
        <v>1.8573729999999999</v>
      </c>
      <c r="BX32">
        <v>1.873359</v>
      </c>
      <c r="BY32">
        <v>2.5662319999999998</v>
      </c>
      <c r="BZ32">
        <v>1.2694289999999999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5.0811400000000004</v>
      </c>
      <c r="CK32">
        <v>1.788205</v>
      </c>
      <c r="CL32">
        <v>1.8527420000000001</v>
      </c>
      <c r="CM32">
        <v>3.3578459999999999</v>
      </c>
      <c r="CN32">
        <v>3.387426</v>
      </c>
      <c r="CO32">
        <v>4.1059710000000003</v>
      </c>
      <c r="CP32">
        <v>4.0715519999999996</v>
      </c>
      <c r="CQ32">
        <v>3.3121499999999999</v>
      </c>
      <c r="CR32">
        <v>0.79922300000000002</v>
      </c>
      <c r="CS32">
        <v>2.6711429999999998</v>
      </c>
      <c r="CT32">
        <v>0.47798099999999999</v>
      </c>
      <c r="CU32">
        <v>1.192639</v>
      </c>
      <c r="CV32">
        <v>0.923593</v>
      </c>
      <c r="CW32">
        <v>0.91923299999999997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82.850819000000001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655.14476999999999</v>
      </c>
      <c r="L33">
        <v>599.28013399999998</v>
      </c>
      <c r="M33">
        <v>88.840812</v>
      </c>
      <c r="N33">
        <v>113.925291</v>
      </c>
      <c r="O33">
        <v>119.311623</v>
      </c>
      <c r="P33">
        <v>104.743528</v>
      </c>
      <c r="Q33">
        <v>9.9227880000000006</v>
      </c>
      <c r="R33">
        <v>39.899583</v>
      </c>
      <c r="S33">
        <v>24.482278999999998</v>
      </c>
      <c r="T33">
        <v>0.535416</v>
      </c>
      <c r="U33">
        <v>266.92399799999998</v>
      </c>
      <c r="V33">
        <v>17.34375</v>
      </c>
      <c r="W33">
        <v>30.758693000000001</v>
      </c>
      <c r="X33">
        <v>141.03968900000001</v>
      </c>
      <c r="Y33">
        <v>0</v>
      </c>
      <c r="Z33">
        <v>12.532176</v>
      </c>
      <c r="AA33">
        <v>26.865186000000001</v>
      </c>
      <c r="AB33">
        <v>39.33426</v>
      </c>
      <c r="AC33">
        <v>0</v>
      </c>
      <c r="AD33">
        <v>27.054666000000001</v>
      </c>
      <c r="AE33">
        <v>48.960951999999999</v>
      </c>
      <c r="AF33">
        <v>29.433347000000001</v>
      </c>
      <c r="AG33">
        <v>43.165238000000002</v>
      </c>
      <c r="AH33">
        <v>115.362548</v>
      </c>
      <c r="AI33">
        <v>16.394247</v>
      </c>
      <c r="AJ33">
        <v>0</v>
      </c>
      <c r="AK33">
        <v>53.182583999999999</v>
      </c>
      <c r="AL33">
        <v>12.22087</v>
      </c>
      <c r="AM33">
        <v>15.663327000000001</v>
      </c>
      <c r="AN33">
        <v>0.52444000000000002</v>
      </c>
      <c r="AO33">
        <v>0</v>
      </c>
      <c r="AP33">
        <v>0.73485800000000001</v>
      </c>
      <c r="AQ33">
        <v>62.345368999999998</v>
      </c>
      <c r="AR33">
        <v>10.555344</v>
      </c>
      <c r="AS33">
        <v>9.9033219999999993</v>
      </c>
      <c r="AT33">
        <v>10.753830000000001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82.940819000000005</v>
      </c>
      <c r="BA33">
        <f t="shared" si="1"/>
        <v>2830.0797370000014</v>
      </c>
      <c r="BD33">
        <v>5.1100000000000003</v>
      </c>
      <c r="BE33">
        <v>1.84</v>
      </c>
      <c r="BF33">
        <v>2.2400000000000002</v>
      </c>
      <c r="BG33">
        <v>1.71</v>
      </c>
      <c r="BH33">
        <v>9.0299999999999994</v>
      </c>
      <c r="BI33">
        <v>1.28</v>
      </c>
      <c r="BJ33">
        <v>0.85</v>
      </c>
      <c r="BK33">
        <v>0.62</v>
      </c>
      <c r="BL33">
        <v>0.78</v>
      </c>
      <c r="BM33">
        <v>0.17</v>
      </c>
      <c r="BN33">
        <v>2.2400000000000002</v>
      </c>
      <c r="BO33">
        <v>3.6</v>
      </c>
      <c r="BP33">
        <v>0.25</v>
      </c>
      <c r="BQ33">
        <v>1.94</v>
      </c>
      <c r="BR33">
        <v>2.11</v>
      </c>
      <c r="BS33">
        <v>1.57</v>
      </c>
      <c r="BT33">
        <v>2.8390170000000001</v>
      </c>
      <c r="BU33">
        <v>1.2831159999999999</v>
      </c>
      <c r="BV33">
        <v>1.971449</v>
      </c>
      <c r="BW33">
        <v>1.8573729999999999</v>
      </c>
      <c r="BX33">
        <v>1.873359</v>
      </c>
      <c r="BY33">
        <v>2.5662319999999998</v>
      </c>
      <c r="BZ33">
        <v>1.2694289999999999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5.0811400000000004</v>
      </c>
      <c r="CK33">
        <v>1.788205</v>
      </c>
      <c r="CL33">
        <v>1.8527420000000001</v>
      </c>
      <c r="CM33">
        <v>3.3578459999999999</v>
      </c>
      <c r="CN33">
        <v>3.387426</v>
      </c>
      <c r="CO33">
        <v>4.1059710000000003</v>
      </c>
      <c r="CP33">
        <v>4.0715519999999996</v>
      </c>
      <c r="CQ33">
        <v>3.3121499999999999</v>
      </c>
      <c r="CR33">
        <v>0.79922300000000002</v>
      </c>
      <c r="CS33">
        <v>2.6711429999999998</v>
      </c>
      <c r="CT33">
        <v>0.47798099999999999</v>
      </c>
      <c r="CU33">
        <v>1.192639</v>
      </c>
      <c r="CV33">
        <v>0.923593</v>
      </c>
      <c r="CW33">
        <v>0.91923299999999997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82.940819000000005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655.14476999999999</v>
      </c>
      <c r="L34">
        <v>599.28013399999998</v>
      </c>
      <c r="M34">
        <v>88.840812</v>
      </c>
      <c r="N34">
        <v>113.925291</v>
      </c>
      <c r="O34">
        <v>119.311623</v>
      </c>
      <c r="P34">
        <v>104.743528</v>
      </c>
      <c r="Q34">
        <v>9.9227880000000006</v>
      </c>
      <c r="R34">
        <v>39.899583</v>
      </c>
      <c r="S34">
        <v>24.482278999999998</v>
      </c>
      <c r="T34">
        <v>0.535416</v>
      </c>
      <c r="U34">
        <v>266.92399799999998</v>
      </c>
      <c r="V34">
        <v>17.34375</v>
      </c>
      <c r="W34">
        <v>30.758693000000001</v>
      </c>
      <c r="X34">
        <v>141.03968900000001</v>
      </c>
      <c r="Y34">
        <v>0</v>
      </c>
      <c r="Z34">
        <v>12.532176</v>
      </c>
      <c r="AA34">
        <v>26.865186000000001</v>
      </c>
      <c r="AB34">
        <v>39.33426</v>
      </c>
      <c r="AC34">
        <v>0</v>
      </c>
      <c r="AD34">
        <v>27.054666000000001</v>
      </c>
      <c r="AE34">
        <v>48.960951999999999</v>
      </c>
      <c r="AF34">
        <v>29.433347000000001</v>
      </c>
      <c r="AG34">
        <v>43.165238000000002</v>
      </c>
      <c r="AH34">
        <v>115.362548</v>
      </c>
      <c r="AI34">
        <v>16.394247</v>
      </c>
      <c r="AJ34">
        <v>0</v>
      </c>
      <c r="AK34">
        <v>53.182583999999999</v>
      </c>
      <c r="AL34">
        <v>38.329093</v>
      </c>
      <c r="AM34">
        <v>15.663327000000001</v>
      </c>
      <c r="AN34">
        <v>0.52444000000000002</v>
      </c>
      <c r="AO34">
        <v>0</v>
      </c>
      <c r="AP34">
        <v>0.73485800000000001</v>
      </c>
      <c r="AQ34">
        <v>62.345368999999998</v>
      </c>
      <c r="AR34">
        <v>26.388359999999999</v>
      </c>
      <c r="AS34">
        <v>15.948207</v>
      </c>
      <c r="AT34">
        <v>10.753830000000001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83.020819000000003</v>
      </c>
      <c r="BA34">
        <f t="shared" si="1"/>
        <v>2878.1458610000009</v>
      </c>
      <c r="BD34">
        <v>5.1100000000000003</v>
      </c>
      <c r="BE34">
        <v>1.84</v>
      </c>
      <c r="BF34">
        <v>2.3199999999999998</v>
      </c>
      <c r="BG34">
        <v>1.71</v>
      </c>
      <c r="BH34">
        <v>9.0299999999999994</v>
      </c>
      <c r="BI34">
        <v>1.28</v>
      </c>
      <c r="BJ34">
        <v>0.85</v>
      </c>
      <c r="BK34">
        <v>0.62</v>
      </c>
      <c r="BL34">
        <v>0.78</v>
      </c>
      <c r="BM34">
        <v>0.17</v>
      </c>
      <c r="BN34">
        <v>2.2400000000000002</v>
      </c>
      <c r="BO34">
        <v>3.6</v>
      </c>
      <c r="BP34">
        <v>0.25</v>
      </c>
      <c r="BQ34">
        <v>1.94</v>
      </c>
      <c r="BR34">
        <v>2.11</v>
      </c>
      <c r="BS34">
        <v>1.57</v>
      </c>
      <c r="BT34">
        <v>2.8390170000000001</v>
      </c>
      <c r="BU34">
        <v>1.2831159999999999</v>
      </c>
      <c r="BV34">
        <v>1.971449</v>
      </c>
      <c r="BW34">
        <v>1.8573729999999999</v>
      </c>
      <c r="BX34">
        <v>1.873359</v>
      </c>
      <c r="BY34">
        <v>2.5662319999999998</v>
      </c>
      <c r="BZ34">
        <v>1.2694289999999999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5.0811400000000004</v>
      </c>
      <c r="CK34">
        <v>1.788205</v>
      </c>
      <c r="CL34">
        <v>1.8527420000000001</v>
      </c>
      <c r="CM34">
        <v>3.3578459999999999</v>
      </c>
      <c r="CN34">
        <v>3.387426</v>
      </c>
      <c r="CO34">
        <v>4.1059710000000003</v>
      </c>
      <c r="CP34">
        <v>4.0715519999999996</v>
      </c>
      <c r="CQ34">
        <v>3.3121499999999999</v>
      </c>
      <c r="CR34">
        <v>0.79922300000000002</v>
      </c>
      <c r="CS34">
        <v>2.6711429999999998</v>
      </c>
      <c r="CT34">
        <v>0.47798099999999999</v>
      </c>
      <c r="CU34">
        <v>1.192639</v>
      </c>
      <c r="CV34">
        <v>0.923593</v>
      </c>
      <c r="CW34">
        <v>0.91923299999999997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83.020819000000003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655.14476999999999</v>
      </c>
      <c r="L35">
        <v>599.28013399999998</v>
      </c>
      <c r="M35">
        <v>88.840812</v>
      </c>
      <c r="N35">
        <v>113.925291</v>
      </c>
      <c r="O35">
        <v>119.311623</v>
      </c>
      <c r="P35">
        <v>104.743528</v>
      </c>
      <c r="Q35">
        <v>9.9227880000000006</v>
      </c>
      <c r="R35">
        <v>39.899583</v>
      </c>
      <c r="S35">
        <v>24.482278999999998</v>
      </c>
      <c r="T35">
        <v>0.535416</v>
      </c>
      <c r="U35">
        <v>266.92399799999998</v>
      </c>
      <c r="V35">
        <v>17.34375</v>
      </c>
      <c r="W35">
        <v>30.758693000000001</v>
      </c>
      <c r="X35">
        <v>141.03968900000001</v>
      </c>
      <c r="Y35">
        <v>0</v>
      </c>
      <c r="Z35">
        <v>12.515349000000001</v>
      </c>
      <c r="AA35">
        <v>26.865186000000001</v>
      </c>
      <c r="AB35">
        <v>39.33426</v>
      </c>
      <c r="AC35">
        <v>0</v>
      </c>
      <c r="AD35">
        <v>27.054666000000001</v>
      </c>
      <c r="AE35">
        <v>48.960951999999999</v>
      </c>
      <c r="AF35">
        <v>29.433347000000001</v>
      </c>
      <c r="AG35">
        <v>43.165238000000002</v>
      </c>
      <c r="AH35">
        <v>115.362548</v>
      </c>
      <c r="AI35">
        <v>16.394247</v>
      </c>
      <c r="AJ35">
        <v>0</v>
      </c>
      <c r="AK35">
        <v>53.182583999999999</v>
      </c>
      <c r="AL35">
        <v>38.329093</v>
      </c>
      <c r="AM35">
        <v>10.415849</v>
      </c>
      <c r="AN35">
        <v>0.52444000000000002</v>
      </c>
      <c r="AO35">
        <v>0</v>
      </c>
      <c r="AP35">
        <v>0.73485800000000001</v>
      </c>
      <c r="AQ35">
        <v>62.345368999999998</v>
      </c>
      <c r="AR35">
        <v>26.388359999999999</v>
      </c>
      <c r="AS35">
        <v>15.948207</v>
      </c>
      <c r="AT35">
        <v>10.753830000000001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83.070819000000014</v>
      </c>
      <c r="BA35">
        <f t="shared" si="1"/>
        <v>2872.9315560000005</v>
      </c>
      <c r="BD35">
        <v>5.1100000000000003</v>
      </c>
      <c r="BE35">
        <v>1.84</v>
      </c>
      <c r="BF35">
        <v>2.37</v>
      </c>
      <c r="BG35">
        <v>1.71</v>
      </c>
      <c r="BH35">
        <v>9.0299999999999994</v>
      </c>
      <c r="BI35">
        <v>1.28</v>
      </c>
      <c r="BJ35">
        <v>0.85</v>
      </c>
      <c r="BK35">
        <v>0.62</v>
      </c>
      <c r="BL35">
        <v>0.78</v>
      </c>
      <c r="BM35">
        <v>0.17</v>
      </c>
      <c r="BN35">
        <v>2.2400000000000002</v>
      </c>
      <c r="BO35">
        <v>3.6</v>
      </c>
      <c r="BP35">
        <v>0.25</v>
      </c>
      <c r="BQ35">
        <v>1.94</v>
      </c>
      <c r="BR35">
        <v>2.11</v>
      </c>
      <c r="BS35">
        <v>1.57</v>
      </c>
      <c r="BT35">
        <v>2.8390170000000001</v>
      </c>
      <c r="BU35">
        <v>1.2831159999999999</v>
      </c>
      <c r="BV35">
        <v>1.971449</v>
      </c>
      <c r="BW35">
        <v>1.8573729999999999</v>
      </c>
      <c r="BX35">
        <v>1.873359</v>
      </c>
      <c r="BY35">
        <v>2.5662319999999998</v>
      </c>
      <c r="BZ35">
        <v>1.2694289999999999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5.0811400000000004</v>
      </c>
      <c r="CK35">
        <v>1.788205</v>
      </c>
      <c r="CL35">
        <v>1.8527420000000001</v>
      </c>
      <c r="CM35">
        <v>3.3578459999999999</v>
      </c>
      <c r="CN35">
        <v>3.387426</v>
      </c>
      <c r="CO35">
        <v>4.1059710000000003</v>
      </c>
      <c r="CP35">
        <v>4.0715519999999996</v>
      </c>
      <c r="CQ35">
        <v>3.3121499999999999</v>
      </c>
      <c r="CR35">
        <v>0.79922300000000002</v>
      </c>
      <c r="CS35">
        <v>2.6711429999999998</v>
      </c>
      <c r="CT35">
        <v>0.47798099999999999</v>
      </c>
      <c r="CU35">
        <v>1.192639</v>
      </c>
      <c r="CV35">
        <v>0.923593</v>
      </c>
      <c r="CW35">
        <v>0.91923299999999997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83.070819000000014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655.14476999999999</v>
      </c>
      <c r="L36">
        <v>599.28013399999998</v>
      </c>
      <c r="M36">
        <v>88.840812</v>
      </c>
      <c r="N36">
        <v>113.925291</v>
      </c>
      <c r="O36">
        <v>119.311623</v>
      </c>
      <c r="P36">
        <v>104.743528</v>
      </c>
      <c r="Q36">
        <v>9.9227880000000006</v>
      </c>
      <c r="R36">
        <v>39.899583</v>
      </c>
      <c r="S36">
        <v>24.482278999999998</v>
      </c>
      <c r="T36">
        <v>0.535416</v>
      </c>
      <c r="U36">
        <v>266.92399799999998</v>
      </c>
      <c r="V36">
        <v>17.34375</v>
      </c>
      <c r="W36">
        <v>30.758693000000001</v>
      </c>
      <c r="X36">
        <v>141.03968900000001</v>
      </c>
      <c r="Y36">
        <v>0</v>
      </c>
      <c r="Z36">
        <v>12.515349000000001</v>
      </c>
      <c r="AA36">
        <v>16.994678</v>
      </c>
      <c r="AB36">
        <v>26.143215999999999</v>
      </c>
      <c r="AC36">
        <v>0</v>
      </c>
      <c r="AD36">
        <v>27.054666000000001</v>
      </c>
      <c r="AE36">
        <v>48.960951999999999</v>
      </c>
      <c r="AF36">
        <v>29.433347000000001</v>
      </c>
      <c r="AG36">
        <v>43.165238000000002</v>
      </c>
      <c r="AH36">
        <v>113.961383</v>
      </c>
      <c r="AI36">
        <v>16.394247</v>
      </c>
      <c r="AJ36">
        <v>0</v>
      </c>
      <c r="AK36">
        <v>53.182583999999999</v>
      </c>
      <c r="AL36">
        <v>38.329093</v>
      </c>
      <c r="AM36">
        <v>5.2211090000000002</v>
      </c>
      <c r="AN36">
        <v>0.52444000000000002</v>
      </c>
      <c r="AO36">
        <v>0</v>
      </c>
      <c r="AP36">
        <v>0.73485800000000001</v>
      </c>
      <c r="AQ36">
        <v>62.345368999999998</v>
      </c>
      <c r="AR36">
        <v>10.555344</v>
      </c>
      <c r="AS36">
        <v>15.948207</v>
      </c>
      <c r="AT36">
        <v>10.753830000000001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83.130110000000016</v>
      </c>
      <c r="BA36">
        <f t="shared" si="1"/>
        <v>2827.5003740000002</v>
      </c>
      <c r="BD36">
        <v>5.1100000000000003</v>
      </c>
      <c r="BE36">
        <v>1.84</v>
      </c>
      <c r="BF36">
        <v>2.44</v>
      </c>
      <c r="BG36">
        <v>1.71</v>
      </c>
      <c r="BH36">
        <v>9.0299999999999994</v>
      </c>
      <c r="BI36">
        <v>1.28</v>
      </c>
      <c r="BJ36">
        <v>0.85</v>
      </c>
      <c r="BK36">
        <v>0.62</v>
      </c>
      <c r="BL36">
        <v>0.78</v>
      </c>
      <c r="BM36">
        <v>0.17</v>
      </c>
      <c r="BN36">
        <v>2.2400000000000002</v>
      </c>
      <c r="BO36">
        <v>3.6</v>
      </c>
      <c r="BP36">
        <v>0.25</v>
      </c>
      <c r="BQ36">
        <v>1.94</v>
      </c>
      <c r="BR36">
        <v>2.11</v>
      </c>
      <c r="BS36">
        <v>1.57</v>
      </c>
      <c r="BT36">
        <v>2.8390170000000001</v>
      </c>
      <c r="BU36">
        <v>1.2831159999999999</v>
      </c>
      <c r="BV36">
        <v>1.971449</v>
      </c>
      <c r="BW36">
        <v>1.8573729999999999</v>
      </c>
      <c r="BX36">
        <v>1.873359</v>
      </c>
      <c r="BY36">
        <v>2.5662319999999998</v>
      </c>
      <c r="BZ36">
        <v>1.2694289999999999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5.0811400000000004</v>
      </c>
      <c r="CK36">
        <v>1.788205</v>
      </c>
      <c r="CL36">
        <v>1.8527420000000001</v>
      </c>
      <c r="CM36">
        <v>3.3578459999999999</v>
      </c>
      <c r="CN36">
        <v>3.387426</v>
      </c>
      <c r="CO36">
        <v>4.1059710000000003</v>
      </c>
      <c r="CP36">
        <v>4.0715519999999996</v>
      </c>
      <c r="CQ36">
        <v>3.3121499999999999</v>
      </c>
      <c r="CR36">
        <v>0.79922300000000002</v>
      </c>
      <c r="CS36">
        <v>2.6711429999999998</v>
      </c>
      <c r="CT36">
        <v>0.47798099999999999</v>
      </c>
      <c r="CU36">
        <v>1.192639</v>
      </c>
      <c r="CV36">
        <v>0.91288400000000003</v>
      </c>
      <c r="CW36">
        <v>0.91923299999999997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83.130110000000016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655.14476999999999</v>
      </c>
      <c r="L37">
        <v>599.28013399999998</v>
      </c>
      <c r="M37">
        <v>88.840812</v>
      </c>
      <c r="N37">
        <v>113.925291</v>
      </c>
      <c r="O37">
        <v>119.311623</v>
      </c>
      <c r="P37">
        <v>104.743528</v>
      </c>
      <c r="Q37">
        <v>9.9227880000000006</v>
      </c>
      <c r="R37">
        <v>39.899583</v>
      </c>
      <c r="S37">
        <v>24.482278999999998</v>
      </c>
      <c r="T37">
        <v>0.535416</v>
      </c>
      <c r="U37">
        <v>266.92399799999998</v>
      </c>
      <c r="V37">
        <v>17.34375</v>
      </c>
      <c r="W37">
        <v>30.758693000000001</v>
      </c>
      <c r="X37">
        <v>141.03968900000001</v>
      </c>
      <c r="Y37">
        <v>0</v>
      </c>
      <c r="Z37">
        <v>6.8361150000000004</v>
      </c>
      <c r="AA37">
        <v>3.6255310000000001</v>
      </c>
      <c r="AB37">
        <v>5.3082669999999998</v>
      </c>
      <c r="AC37">
        <v>0</v>
      </c>
      <c r="AD37">
        <v>27.054666000000001</v>
      </c>
      <c r="AE37">
        <v>32.528816999999997</v>
      </c>
      <c r="AF37">
        <v>17.485157000000001</v>
      </c>
      <c r="AG37">
        <v>43.165238000000002</v>
      </c>
      <c r="AH37">
        <v>92.290037999999996</v>
      </c>
      <c r="AI37">
        <v>5.044384</v>
      </c>
      <c r="AJ37">
        <v>0</v>
      </c>
      <c r="AK37">
        <v>53.182583999999999</v>
      </c>
      <c r="AL37">
        <v>38.329093</v>
      </c>
      <c r="AM37">
        <v>0</v>
      </c>
      <c r="AN37">
        <v>0.52444000000000002</v>
      </c>
      <c r="AO37">
        <v>0</v>
      </c>
      <c r="AP37">
        <v>0.73485800000000001</v>
      </c>
      <c r="AQ37">
        <v>62.345368999999998</v>
      </c>
      <c r="AR37">
        <v>10.555344</v>
      </c>
      <c r="AS37">
        <v>15.948207</v>
      </c>
      <c r="AT37">
        <v>10.753830000000001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82.105162000000007</v>
      </c>
      <c r="BA37">
        <f t="shared" si="1"/>
        <v>2719.969454</v>
      </c>
      <c r="BD37">
        <v>5.1100000000000003</v>
      </c>
      <c r="BE37">
        <v>1.84</v>
      </c>
      <c r="BF37">
        <v>2.46</v>
      </c>
      <c r="BG37">
        <v>1.71</v>
      </c>
      <c r="BH37">
        <v>9.0299999999999994</v>
      </c>
      <c r="BI37">
        <v>1.28</v>
      </c>
      <c r="BJ37">
        <v>0.85</v>
      </c>
      <c r="BK37">
        <v>0.62</v>
      </c>
      <c r="BL37">
        <v>0.78</v>
      </c>
      <c r="BM37">
        <v>0.17</v>
      </c>
      <c r="BN37">
        <v>2.2400000000000002</v>
      </c>
      <c r="BO37">
        <v>3.6</v>
      </c>
      <c r="BP37">
        <v>0.25</v>
      </c>
      <c r="BQ37">
        <v>1.94</v>
      </c>
      <c r="BR37">
        <v>2.11</v>
      </c>
      <c r="BS37">
        <v>1.57</v>
      </c>
      <c r="BT37">
        <v>2.8390170000000001</v>
      </c>
      <c r="BU37">
        <v>1.2831159999999999</v>
      </c>
      <c r="BV37">
        <v>1.971449</v>
      </c>
      <c r="BW37">
        <v>1.8573729999999999</v>
      </c>
      <c r="BX37">
        <v>1.873359</v>
      </c>
      <c r="BY37">
        <v>2.5662319999999998</v>
      </c>
      <c r="BZ37">
        <v>1.2694289999999999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5.0811400000000004</v>
      </c>
      <c r="CK37">
        <v>1.788205</v>
      </c>
      <c r="CL37">
        <v>1.8527420000000001</v>
      </c>
      <c r="CM37">
        <v>3.3578459999999999</v>
      </c>
      <c r="CN37">
        <v>3.387426</v>
      </c>
      <c r="CO37">
        <v>4.1059710000000003</v>
      </c>
      <c r="CP37">
        <v>4.0715519999999996</v>
      </c>
      <c r="CQ37">
        <v>3.3121499999999999</v>
      </c>
      <c r="CR37">
        <v>0.79922300000000002</v>
      </c>
      <c r="CS37">
        <v>2.6711429999999998</v>
      </c>
      <c r="CT37">
        <v>5.2776999999999998E-2</v>
      </c>
      <c r="CU37">
        <v>0.74690500000000004</v>
      </c>
      <c r="CV37">
        <v>0.73887400000000003</v>
      </c>
      <c r="CW37">
        <v>0.91923299999999997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82.105162000000007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655.14476999999999</v>
      </c>
      <c r="L38">
        <v>599.28013399999998</v>
      </c>
      <c r="M38">
        <v>88.840812</v>
      </c>
      <c r="N38">
        <v>113.925291</v>
      </c>
      <c r="O38">
        <v>119.311623</v>
      </c>
      <c r="P38">
        <v>104.743528</v>
      </c>
      <c r="Q38">
        <v>9.9227880000000006</v>
      </c>
      <c r="R38">
        <v>39.899583</v>
      </c>
      <c r="S38">
        <v>24.482278999999998</v>
      </c>
      <c r="T38">
        <v>0.535416</v>
      </c>
      <c r="U38">
        <v>266.92399799999998</v>
      </c>
      <c r="V38">
        <v>17.34375</v>
      </c>
      <c r="W38">
        <v>30.758693000000001</v>
      </c>
      <c r="X38">
        <v>141.03968900000001</v>
      </c>
      <c r="Y38">
        <v>0</v>
      </c>
      <c r="Z38">
        <v>1.0517099999999999</v>
      </c>
      <c r="AA38">
        <v>0</v>
      </c>
      <c r="AB38">
        <v>2.654134</v>
      </c>
      <c r="AC38">
        <v>0</v>
      </c>
      <c r="AD38">
        <v>18.036443999999999</v>
      </c>
      <c r="AE38">
        <v>32.528816999999997</v>
      </c>
      <c r="AF38">
        <v>17.485157000000001</v>
      </c>
      <c r="AG38">
        <v>43.165238000000002</v>
      </c>
      <c r="AH38">
        <v>69.217528999999999</v>
      </c>
      <c r="AI38">
        <v>0</v>
      </c>
      <c r="AJ38">
        <v>0</v>
      </c>
      <c r="AK38">
        <v>53.182583999999999</v>
      </c>
      <c r="AL38">
        <v>12.22087</v>
      </c>
      <c r="AM38">
        <v>0</v>
      </c>
      <c r="AN38">
        <v>0.52444000000000002</v>
      </c>
      <c r="AO38">
        <v>0</v>
      </c>
      <c r="AP38">
        <v>0.73485800000000001</v>
      </c>
      <c r="AQ38">
        <v>62.345368999999998</v>
      </c>
      <c r="AR38">
        <v>26.388359999999999</v>
      </c>
      <c r="AS38">
        <v>9.9033219999999993</v>
      </c>
      <c r="AT38">
        <v>10.753830000000001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81.588308000000026</v>
      </c>
      <c r="BA38">
        <f t="shared" si="1"/>
        <v>2653.9333240000005</v>
      </c>
      <c r="BD38">
        <v>5.1100000000000003</v>
      </c>
      <c r="BE38">
        <v>1.84</v>
      </c>
      <c r="BF38">
        <v>2.5299999999999998</v>
      </c>
      <c r="BG38">
        <v>1.71</v>
      </c>
      <c r="BH38">
        <v>9.0299999999999994</v>
      </c>
      <c r="BI38">
        <v>1.28</v>
      </c>
      <c r="BJ38">
        <v>0.85</v>
      </c>
      <c r="BK38">
        <v>0.62</v>
      </c>
      <c r="BL38">
        <v>0.78</v>
      </c>
      <c r="BM38">
        <v>0.17</v>
      </c>
      <c r="BN38">
        <v>2.2400000000000002</v>
      </c>
      <c r="BO38">
        <v>3.6</v>
      </c>
      <c r="BP38">
        <v>0.25</v>
      </c>
      <c r="BQ38">
        <v>1.94</v>
      </c>
      <c r="BR38">
        <v>2.11</v>
      </c>
      <c r="BS38">
        <v>1.57</v>
      </c>
      <c r="BT38">
        <v>2.8390170000000001</v>
      </c>
      <c r="BU38">
        <v>1.2831159999999999</v>
      </c>
      <c r="BV38">
        <v>1.971449</v>
      </c>
      <c r="BW38">
        <v>1.8573729999999999</v>
      </c>
      <c r="BX38">
        <v>1.873359</v>
      </c>
      <c r="BY38">
        <v>2.5662319999999998</v>
      </c>
      <c r="BZ38">
        <v>1.2694289999999999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5.0811400000000004</v>
      </c>
      <c r="CK38">
        <v>1.788205</v>
      </c>
      <c r="CL38">
        <v>1.8527420000000001</v>
      </c>
      <c r="CM38">
        <v>3.3578459999999999</v>
      </c>
      <c r="CN38">
        <v>3.387426</v>
      </c>
      <c r="CO38">
        <v>4.1059710000000003</v>
      </c>
      <c r="CP38">
        <v>4.0715519999999996</v>
      </c>
      <c r="CQ38">
        <v>3.3121499999999999</v>
      </c>
      <c r="CR38">
        <v>0.79922300000000002</v>
      </c>
      <c r="CS38">
        <v>2.6711429999999998</v>
      </c>
      <c r="CT38">
        <v>0</v>
      </c>
      <c r="CU38">
        <v>0.39754600000000001</v>
      </c>
      <c r="CV38">
        <v>0.55415599999999998</v>
      </c>
      <c r="CW38">
        <v>0.91923299999999997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81.588308000000026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655.14476999999999</v>
      </c>
      <c r="L39">
        <v>599.28013399999998</v>
      </c>
      <c r="M39">
        <v>88.840812</v>
      </c>
      <c r="N39">
        <v>113.925291</v>
      </c>
      <c r="O39">
        <v>119.311623</v>
      </c>
      <c r="P39">
        <v>104.743528</v>
      </c>
      <c r="Q39">
        <v>9.9227880000000006</v>
      </c>
      <c r="R39">
        <v>39.899583</v>
      </c>
      <c r="S39">
        <v>24.482278999999998</v>
      </c>
      <c r="T39">
        <v>0.535416</v>
      </c>
      <c r="U39">
        <v>266.92399799999998</v>
      </c>
      <c r="V39">
        <v>17.34375</v>
      </c>
      <c r="W39">
        <v>31.785983999999999</v>
      </c>
      <c r="X39">
        <v>141.03968900000001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9.0182219999999997</v>
      </c>
      <c r="AE39">
        <v>32.528816999999997</v>
      </c>
      <c r="AF39">
        <v>17.485157000000001</v>
      </c>
      <c r="AG39">
        <v>43.165238000000002</v>
      </c>
      <c r="AH39">
        <v>60.717129999999997</v>
      </c>
      <c r="AI39">
        <v>0</v>
      </c>
      <c r="AJ39">
        <v>0</v>
      </c>
      <c r="AK39">
        <v>53.182583999999999</v>
      </c>
      <c r="AL39">
        <v>2.4441739999999998</v>
      </c>
      <c r="AM39">
        <v>0</v>
      </c>
      <c r="AN39">
        <v>0.52444000000000002</v>
      </c>
      <c r="AO39">
        <v>0</v>
      </c>
      <c r="AP39">
        <v>0.73485800000000001</v>
      </c>
      <c r="AQ39">
        <v>62.345368999999998</v>
      </c>
      <c r="AR39">
        <v>26.388359999999999</v>
      </c>
      <c r="AS39">
        <v>9.9033219999999993</v>
      </c>
      <c r="AT39">
        <v>10.753830000000001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81.475241000000011</v>
      </c>
      <c r="BA39">
        <f t="shared" si="1"/>
        <v>2623.846387000001</v>
      </c>
      <c r="BD39">
        <v>5.1100000000000003</v>
      </c>
      <c r="BE39">
        <v>1.84</v>
      </c>
      <c r="BF39">
        <v>2.54</v>
      </c>
      <c r="BG39">
        <v>1.71</v>
      </c>
      <c r="BH39">
        <v>9.0299999999999994</v>
      </c>
      <c r="BI39">
        <v>1.28</v>
      </c>
      <c r="BJ39">
        <v>0.85</v>
      </c>
      <c r="BK39">
        <v>0.62</v>
      </c>
      <c r="BL39">
        <v>0.76</v>
      </c>
      <c r="BM39">
        <v>0.17</v>
      </c>
      <c r="BN39">
        <v>2.2400000000000002</v>
      </c>
      <c r="BO39">
        <v>3.6</v>
      </c>
      <c r="BP39">
        <v>0.25</v>
      </c>
      <c r="BQ39">
        <v>1.94</v>
      </c>
      <c r="BR39">
        <v>2.11</v>
      </c>
      <c r="BS39">
        <v>1.57</v>
      </c>
      <c r="BT39">
        <v>2.8390170000000001</v>
      </c>
      <c r="BU39">
        <v>1.2831159999999999</v>
      </c>
      <c r="BV39">
        <v>1.971449</v>
      </c>
      <c r="BW39">
        <v>1.8573729999999999</v>
      </c>
      <c r="BX39">
        <v>1.873359</v>
      </c>
      <c r="BY39">
        <v>2.5662319999999998</v>
      </c>
      <c r="BZ39">
        <v>1.2694289999999999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5.0811400000000004</v>
      </c>
      <c r="CK39">
        <v>1.788205</v>
      </c>
      <c r="CL39">
        <v>1.8527420000000001</v>
      </c>
      <c r="CM39">
        <v>3.3578459999999999</v>
      </c>
      <c r="CN39">
        <v>3.387426</v>
      </c>
      <c r="CO39">
        <v>4.1059710000000003</v>
      </c>
      <c r="CP39">
        <v>4.0715519999999996</v>
      </c>
      <c r="CQ39">
        <v>3.3121499999999999</v>
      </c>
      <c r="CR39">
        <v>0.79922300000000002</v>
      </c>
      <c r="CS39">
        <v>2.6711429999999998</v>
      </c>
      <c r="CT39">
        <v>0</v>
      </c>
      <c r="CU39">
        <v>0.36140600000000001</v>
      </c>
      <c r="CV39">
        <v>0.48722900000000002</v>
      </c>
      <c r="CW39">
        <v>0.91923299999999997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81.475241000000011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655.14476999999999</v>
      </c>
      <c r="L40">
        <v>599.28013399999998</v>
      </c>
      <c r="M40">
        <v>88.840812</v>
      </c>
      <c r="N40">
        <v>113.925291</v>
      </c>
      <c r="O40">
        <v>119.311623</v>
      </c>
      <c r="P40">
        <v>104.743528</v>
      </c>
      <c r="Q40">
        <v>9.9227880000000006</v>
      </c>
      <c r="R40">
        <v>39.899583</v>
      </c>
      <c r="S40">
        <v>24.482278999999998</v>
      </c>
      <c r="T40">
        <v>0.535416</v>
      </c>
      <c r="U40">
        <v>266.92399799999998</v>
      </c>
      <c r="V40">
        <v>17.34375</v>
      </c>
      <c r="W40">
        <v>31.919398000000001</v>
      </c>
      <c r="X40">
        <v>141.03968900000001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9.0182219999999997</v>
      </c>
      <c r="AE40">
        <v>32.528816999999997</v>
      </c>
      <c r="AF40">
        <v>17.485157000000001</v>
      </c>
      <c r="AG40">
        <v>43.165238000000002</v>
      </c>
      <c r="AH40">
        <v>39.232607000000002</v>
      </c>
      <c r="AI40">
        <v>0</v>
      </c>
      <c r="AJ40">
        <v>0</v>
      </c>
      <c r="AK40">
        <v>53.182583999999999</v>
      </c>
      <c r="AL40">
        <v>2.4441739999999998</v>
      </c>
      <c r="AM40">
        <v>0</v>
      </c>
      <c r="AN40">
        <v>0.52444000000000002</v>
      </c>
      <c r="AO40">
        <v>0</v>
      </c>
      <c r="AP40">
        <v>0.73485800000000001</v>
      </c>
      <c r="AQ40">
        <v>62.345368999999998</v>
      </c>
      <c r="AR40">
        <v>10.555344</v>
      </c>
      <c r="AS40">
        <v>9.9033219999999993</v>
      </c>
      <c r="AT40">
        <v>10.753830000000001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80.939824000000016</v>
      </c>
      <c r="BA40">
        <f t="shared" si="1"/>
        <v>2586.1268450000007</v>
      </c>
      <c r="BD40">
        <v>5.1100000000000003</v>
      </c>
      <c r="BE40">
        <v>1.84</v>
      </c>
      <c r="BF40">
        <v>2.54</v>
      </c>
      <c r="BG40">
        <v>1.71</v>
      </c>
      <c r="BH40">
        <v>9.0299999999999994</v>
      </c>
      <c r="BI40">
        <v>1.28</v>
      </c>
      <c r="BJ40">
        <v>0.85</v>
      </c>
      <c r="BK40">
        <v>0.62</v>
      </c>
      <c r="BL40">
        <v>0.76</v>
      </c>
      <c r="BM40">
        <v>0.17</v>
      </c>
      <c r="BN40">
        <v>2.2400000000000002</v>
      </c>
      <c r="BO40">
        <v>3.6</v>
      </c>
      <c r="BP40">
        <v>0.25</v>
      </c>
      <c r="BQ40">
        <v>1.94</v>
      </c>
      <c r="BR40">
        <v>2.11</v>
      </c>
      <c r="BS40">
        <v>1.57</v>
      </c>
      <c r="BT40">
        <v>2.8390170000000001</v>
      </c>
      <c r="BU40">
        <v>1.2831159999999999</v>
      </c>
      <c r="BV40">
        <v>1.971449</v>
      </c>
      <c r="BW40">
        <v>1.8573729999999999</v>
      </c>
      <c r="BX40">
        <v>1.873359</v>
      </c>
      <c r="BY40">
        <v>2.5662319999999998</v>
      </c>
      <c r="BZ40">
        <v>1.2694289999999999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5.0811400000000004</v>
      </c>
      <c r="CK40">
        <v>1.788205</v>
      </c>
      <c r="CL40">
        <v>1.8527420000000001</v>
      </c>
      <c r="CM40">
        <v>3.3578459999999999</v>
      </c>
      <c r="CN40">
        <v>3.387426</v>
      </c>
      <c r="CO40">
        <v>4.1059710000000003</v>
      </c>
      <c r="CP40">
        <v>4.0715519999999996</v>
      </c>
      <c r="CQ40">
        <v>3.3121499999999999</v>
      </c>
      <c r="CR40">
        <v>0.79922300000000002</v>
      </c>
      <c r="CS40">
        <v>2.6711429999999998</v>
      </c>
      <c r="CT40">
        <v>0</v>
      </c>
      <c r="CU40">
        <v>0</v>
      </c>
      <c r="CV40">
        <v>0.313218</v>
      </c>
      <c r="CW40">
        <v>0.91923299999999997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80.939824000000016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655.14476999999999</v>
      </c>
      <c r="L41">
        <v>599.28013399999998</v>
      </c>
      <c r="M41">
        <v>88.840812</v>
      </c>
      <c r="N41">
        <v>113.925291</v>
      </c>
      <c r="O41">
        <v>119.311623</v>
      </c>
      <c r="P41">
        <v>104.743528</v>
      </c>
      <c r="Q41">
        <v>9.9227880000000006</v>
      </c>
      <c r="R41">
        <v>39.899583</v>
      </c>
      <c r="S41">
        <v>24.482278999999998</v>
      </c>
      <c r="T41">
        <v>0.535416</v>
      </c>
      <c r="U41">
        <v>266.92399799999998</v>
      </c>
      <c r="V41">
        <v>17.34375</v>
      </c>
      <c r="W41">
        <v>31.919398000000001</v>
      </c>
      <c r="X41">
        <v>141.03968900000001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32.528816999999997</v>
      </c>
      <c r="AF41">
        <v>17.485157000000001</v>
      </c>
      <c r="AG41">
        <v>43.165238000000002</v>
      </c>
      <c r="AH41">
        <v>19.616304</v>
      </c>
      <c r="AI41">
        <v>0</v>
      </c>
      <c r="AJ41">
        <v>0</v>
      </c>
      <c r="AK41">
        <v>53.182583999999999</v>
      </c>
      <c r="AL41">
        <v>2.4441739999999998</v>
      </c>
      <c r="AM41">
        <v>0</v>
      </c>
      <c r="AN41">
        <v>0.52444000000000002</v>
      </c>
      <c r="AO41">
        <v>0</v>
      </c>
      <c r="AP41">
        <v>0.73485800000000001</v>
      </c>
      <c r="AQ41">
        <v>62.345368999999998</v>
      </c>
      <c r="AR41">
        <v>10.555344</v>
      </c>
      <c r="AS41">
        <v>9.9033219999999993</v>
      </c>
      <c r="AT41">
        <v>10.753830000000001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80.924554000000015</v>
      </c>
      <c r="BA41">
        <f t="shared" si="1"/>
        <v>2557.4770500000009</v>
      </c>
      <c r="BD41">
        <v>5.1100000000000003</v>
      </c>
      <c r="BE41">
        <v>1.84</v>
      </c>
      <c r="BF41">
        <v>2.61</v>
      </c>
      <c r="BG41">
        <v>1.71</v>
      </c>
      <c r="BH41">
        <v>9.0299999999999994</v>
      </c>
      <c r="BI41">
        <v>1.28</v>
      </c>
      <c r="BJ41">
        <v>0.92</v>
      </c>
      <c r="BK41">
        <v>0.62</v>
      </c>
      <c r="BL41">
        <v>0.76</v>
      </c>
      <c r="BM41">
        <v>0.17</v>
      </c>
      <c r="BN41">
        <v>2.2400000000000002</v>
      </c>
      <c r="BO41">
        <v>3.6</v>
      </c>
      <c r="BP41">
        <v>0.25</v>
      </c>
      <c r="BQ41">
        <v>1.94</v>
      </c>
      <c r="BR41">
        <v>2.11</v>
      </c>
      <c r="BS41">
        <v>1.57</v>
      </c>
      <c r="BT41">
        <v>2.8390170000000001</v>
      </c>
      <c r="BU41">
        <v>1.2831159999999999</v>
      </c>
      <c r="BV41">
        <v>1.971449</v>
      </c>
      <c r="BW41">
        <v>1.8573729999999999</v>
      </c>
      <c r="BX41">
        <v>1.873359</v>
      </c>
      <c r="BY41">
        <v>2.5662319999999998</v>
      </c>
      <c r="BZ41">
        <v>1.2694289999999999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5.0811400000000004</v>
      </c>
      <c r="CK41">
        <v>1.788205</v>
      </c>
      <c r="CL41">
        <v>1.8527420000000001</v>
      </c>
      <c r="CM41">
        <v>3.3578459999999999</v>
      </c>
      <c r="CN41">
        <v>3.387426</v>
      </c>
      <c r="CO41">
        <v>4.1059710000000003</v>
      </c>
      <c r="CP41">
        <v>4.0715519999999996</v>
      </c>
      <c r="CQ41">
        <v>3.3121499999999999</v>
      </c>
      <c r="CR41">
        <v>0.79922300000000002</v>
      </c>
      <c r="CS41">
        <v>2.6711429999999998</v>
      </c>
      <c r="CT41">
        <v>0</v>
      </c>
      <c r="CU41">
        <v>0</v>
      </c>
      <c r="CV41">
        <v>0.15794800000000001</v>
      </c>
      <c r="CW41">
        <v>0.91923299999999997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80.924554000000015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655.14476999999999</v>
      </c>
      <c r="L42">
        <v>599.28013399999998</v>
      </c>
      <c r="M42">
        <v>88.840812</v>
      </c>
      <c r="N42">
        <v>113.925291</v>
      </c>
      <c r="O42">
        <v>119.311623</v>
      </c>
      <c r="P42">
        <v>104.743528</v>
      </c>
      <c r="Q42">
        <v>9.9227880000000006</v>
      </c>
      <c r="R42">
        <v>39.899583</v>
      </c>
      <c r="S42">
        <v>24.482278999999998</v>
      </c>
      <c r="T42">
        <v>0.535416</v>
      </c>
      <c r="U42">
        <v>266.92399799999998</v>
      </c>
      <c r="V42">
        <v>17.34375</v>
      </c>
      <c r="W42">
        <v>31.919398000000001</v>
      </c>
      <c r="X42">
        <v>141.03968900000001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21.855298999999999</v>
      </c>
      <c r="AF42">
        <v>17.485157000000001</v>
      </c>
      <c r="AG42">
        <v>43.165238000000002</v>
      </c>
      <c r="AH42">
        <v>19.616304</v>
      </c>
      <c r="AI42">
        <v>0</v>
      </c>
      <c r="AJ42">
        <v>0</v>
      </c>
      <c r="AK42">
        <v>53.182583999999999</v>
      </c>
      <c r="AL42">
        <v>2.4441739999999998</v>
      </c>
      <c r="AM42">
        <v>0</v>
      </c>
      <c r="AN42">
        <v>0.52444000000000002</v>
      </c>
      <c r="AO42">
        <v>0</v>
      </c>
      <c r="AP42">
        <v>0.73485800000000001</v>
      </c>
      <c r="AQ42">
        <v>46.759027000000003</v>
      </c>
      <c r="AR42">
        <v>26.388359999999999</v>
      </c>
      <c r="AS42">
        <v>9.9033219999999993</v>
      </c>
      <c r="AT42">
        <v>10.753830000000001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80.984554000000003</v>
      </c>
      <c r="BA42">
        <f t="shared" si="1"/>
        <v>2547.1102060000007</v>
      </c>
      <c r="BD42">
        <v>5.1100000000000003</v>
      </c>
      <c r="BE42">
        <v>1.84</v>
      </c>
      <c r="BF42">
        <v>2.61</v>
      </c>
      <c r="BG42">
        <v>1.71</v>
      </c>
      <c r="BH42">
        <v>9.0299999999999994</v>
      </c>
      <c r="BI42">
        <v>1.31</v>
      </c>
      <c r="BJ42">
        <v>0.95</v>
      </c>
      <c r="BK42">
        <v>0.62</v>
      </c>
      <c r="BL42">
        <v>0.76</v>
      </c>
      <c r="BM42">
        <v>0.17</v>
      </c>
      <c r="BN42">
        <v>2.2400000000000002</v>
      </c>
      <c r="BO42">
        <v>3.6</v>
      </c>
      <c r="BP42">
        <v>0.25</v>
      </c>
      <c r="BQ42">
        <v>1.94</v>
      </c>
      <c r="BR42">
        <v>2.11</v>
      </c>
      <c r="BS42">
        <v>1.57</v>
      </c>
      <c r="BT42">
        <v>2.8390170000000001</v>
      </c>
      <c r="BU42">
        <v>1.2831159999999999</v>
      </c>
      <c r="BV42">
        <v>1.971449</v>
      </c>
      <c r="BW42">
        <v>1.8573729999999999</v>
      </c>
      <c r="BX42">
        <v>1.873359</v>
      </c>
      <c r="BY42">
        <v>2.5662319999999998</v>
      </c>
      <c r="BZ42">
        <v>1.2694289999999999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5.0811400000000004</v>
      </c>
      <c r="CK42">
        <v>1.788205</v>
      </c>
      <c r="CL42">
        <v>1.8527420000000001</v>
      </c>
      <c r="CM42">
        <v>3.3578459999999999</v>
      </c>
      <c r="CN42">
        <v>3.387426</v>
      </c>
      <c r="CO42">
        <v>4.1059710000000003</v>
      </c>
      <c r="CP42">
        <v>4.0715519999999996</v>
      </c>
      <c r="CQ42">
        <v>3.3121499999999999</v>
      </c>
      <c r="CR42">
        <v>0.79922300000000002</v>
      </c>
      <c r="CS42">
        <v>2.6711429999999998</v>
      </c>
      <c r="CT42">
        <v>0</v>
      </c>
      <c r="CU42">
        <v>0</v>
      </c>
      <c r="CV42">
        <v>0.15794800000000001</v>
      </c>
      <c r="CW42">
        <v>0.91923299999999997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80.984554000000003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655.14476999999999</v>
      </c>
      <c r="L43">
        <v>599.28013399999998</v>
      </c>
      <c r="M43">
        <v>88.840812</v>
      </c>
      <c r="N43">
        <v>113.925291</v>
      </c>
      <c r="O43">
        <v>119.311623</v>
      </c>
      <c r="P43">
        <v>104.743528</v>
      </c>
      <c r="Q43">
        <v>9.9227880000000006</v>
      </c>
      <c r="R43">
        <v>39.899583</v>
      </c>
      <c r="S43">
        <v>24.482278999999998</v>
      </c>
      <c r="T43">
        <v>0.535416</v>
      </c>
      <c r="U43">
        <v>270.39349399999998</v>
      </c>
      <c r="V43">
        <v>17.34375</v>
      </c>
      <c r="W43">
        <v>30.758693000000001</v>
      </c>
      <c r="X43">
        <v>141.03968900000001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16.264408</v>
      </c>
      <c r="AF43">
        <v>17.485157000000001</v>
      </c>
      <c r="AG43">
        <v>43.165238000000002</v>
      </c>
      <c r="AH43">
        <v>2.8023289999999998</v>
      </c>
      <c r="AI43">
        <v>0</v>
      </c>
      <c r="AJ43">
        <v>0</v>
      </c>
      <c r="AK43">
        <v>53.182583999999999</v>
      </c>
      <c r="AL43">
        <v>2.4441739999999998</v>
      </c>
      <c r="AM43">
        <v>0</v>
      </c>
      <c r="AN43">
        <v>0.52444000000000002</v>
      </c>
      <c r="AO43">
        <v>0</v>
      </c>
      <c r="AP43">
        <v>0.73485800000000001</v>
      </c>
      <c r="AQ43">
        <v>31.172684</v>
      </c>
      <c r="AR43">
        <v>26.388359999999999</v>
      </c>
      <c r="AS43">
        <v>15.948207</v>
      </c>
      <c r="AT43">
        <v>10.753830000000001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80.848022999999998</v>
      </c>
      <c r="BA43">
        <f t="shared" si="1"/>
        <v>2517.3361420000006</v>
      </c>
      <c r="BD43">
        <v>5.1100000000000003</v>
      </c>
      <c r="BE43">
        <v>1.84</v>
      </c>
      <c r="BF43">
        <v>2.61</v>
      </c>
      <c r="BG43">
        <v>1.71</v>
      </c>
      <c r="BH43">
        <v>9.0299999999999994</v>
      </c>
      <c r="BI43">
        <v>1.31</v>
      </c>
      <c r="BJ43">
        <v>0.95</v>
      </c>
      <c r="BK43">
        <v>0.62</v>
      </c>
      <c r="BL43">
        <v>0.76</v>
      </c>
      <c r="BM43">
        <v>0.17</v>
      </c>
      <c r="BN43">
        <v>2.2400000000000002</v>
      </c>
      <c r="BO43">
        <v>3.6</v>
      </c>
      <c r="BP43">
        <v>0.25</v>
      </c>
      <c r="BQ43">
        <v>1.94</v>
      </c>
      <c r="BR43">
        <v>2.11</v>
      </c>
      <c r="BS43">
        <v>1.57</v>
      </c>
      <c r="BT43">
        <v>2.8390170000000001</v>
      </c>
      <c r="BU43">
        <v>1.2831159999999999</v>
      </c>
      <c r="BV43">
        <v>1.971449</v>
      </c>
      <c r="BW43">
        <v>1.8573729999999999</v>
      </c>
      <c r="BX43">
        <v>1.873359</v>
      </c>
      <c r="BY43">
        <v>2.5662319999999998</v>
      </c>
      <c r="BZ43">
        <v>1.2694289999999999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5.0811400000000004</v>
      </c>
      <c r="CK43">
        <v>1.788205</v>
      </c>
      <c r="CL43">
        <v>1.8527420000000001</v>
      </c>
      <c r="CM43">
        <v>3.3578459999999999</v>
      </c>
      <c r="CN43">
        <v>3.387426</v>
      </c>
      <c r="CO43">
        <v>4.1059710000000003</v>
      </c>
      <c r="CP43">
        <v>4.0715519999999996</v>
      </c>
      <c r="CQ43">
        <v>3.3121499999999999</v>
      </c>
      <c r="CR43">
        <v>0.79922300000000002</v>
      </c>
      <c r="CS43">
        <v>2.6711429999999998</v>
      </c>
      <c r="CT43">
        <v>0</v>
      </c>
      <c r="CU43">
        <v>0</v>
      </c>
      <c r="CV43">
        <v>2.1416999999999999E-2</v>
      </c>
      <c r="CW43">
        <v>0.91923299999999997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80.848022999999998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655.14476999999999</v>
      </c>
      <c r="L44">
        <v>599.28013399999998</v>
      </c>
      <c r="M44">
        <v>88.840812</v>
      </c>
      <c r="N44">
        <v>113.925291</v>
      </c>
      <c r="O44">
        <v>119.311623</v>
      </c>
      <c r="P44">
        <v>104.743528</v>
      </c>
      <c r="Q44">
        <v>9.9227880000000006</v>
      </c>
      <c r="R44">
        <v>39.899583</v>
      </c>
      <c r="S44">
        <v>24.482278999999998</v>
      </c>
      <c r="T44">
        <v>0.535416</v>
      </c>
      <c r="U44">
        <v>271.05435</v>
      </c>
      <c r="V44">
        <v>17.34375</v>
      </c>
      <c r="W44">
        <v>30.758693000000001</v>
      </c>
      <c r="X44">
        <v>141.03968900000001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17.485157000000001</v>
      </c>
      <c r="AG44">
        <v>43.165238000000002</v>
      </c>
      <c r="AH44">
        <v>0</v>
      </c>
      <c r="AI44">
        <v>0</v>
      </c>
      <c r="AJ44">
        <v>0</v>
      </c>
      <c r="AK44">
        <v>53.182583999999999</v>
      </c>
      <c r="AL44">
        <v>2.4441739999999998</v>
      </c>
      <c r="AM44">
        <v>0</v>
      </c>
      <c r="AN44">
        <v>0.52444000000000002</v>
      </c>
      <c r="AO44">
        <v>0</v>
      </c>
      <c r="AP44">
        <v>0.73485800000000001</v>
      </c>
      <c r="AQ44">
        <v>31.172684</v>
      </c>
      <c r="AR44">
        <v>10.555344</v>
      </c>
      <c r="AS44">
        <v>15.948207</v>
      </c>
      <c r="AT44">
        <v>10.753830000000001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80.876605999999995</v>
      </c>
      <c r="BA44">
        <f t="shared" si="1"/>
        <v>2483.1258280000006</v>
      </c>
      <c r="BD44">
        <v>5.1100000000000003</v>
      </c>
      <c r="BE44">
        <v>1.84</v>
      </c>
      <c r="BF44">
        <v>2.61</v>
      </c>
      <c r="BG44">
        <v>1.71</v>
      </c>
      <c r="BH44">
        <v>9.0299999999999994</v>
      </c>
      <c r="BI44">
        <v>1.34</v>
      </c>
      <c r="BJ44">
        <v>0.97</v>
      </c>
      <c r="BK44">
        <v>0.62</v>
      </c>
      <c r="BL44">
        <v>0.76</v>
      </c>
      <c r="BM44">
        <v>0.17</v>
      </c>
      <c r="BN44">
        <v>2.2400000000000002</v>
      </c>
      <c r="BO44">
        <v>3.6</v>
      </c>
      <c r="BP44">
        <v>0.25</v>
      </c>
      <c r="BQ44">
        <v>1.94</v>
      </c>
      <c r="BR44">
        <v>2.11</v>
      </c>
      <c r="BS44">
        <v>1.57</v>
      </c>
      <c r="BT44">
        <v>2.8390170000000001</v>
      </c>
      <c r="BU44">
        <v>1.2831159999999999</v>
      </c>
      <c r="BV44">
        <v>1.971449</v>
      </c>
      <c r="BW44">
        <v>1.8573729999999999</v>
      </c>
      <c r="BX44">
        <v>1.873359</v>
      </c>
      <c r="BY44">
        <v>2.5662319999999998</v>
      </c>
      <c r="BZ44">
        <v>1.2694289999999999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5.0811400000000004</v>
      </c>
      <c r="CK44">
        <v>1.788205</v>
      </c>
      <c r="CL44">
        <v>1.8527420000000001</v>
      </c>
      <c r="CM44">
        <v>3.3578459999999999</v>
      </c>
      <c r="CN44">
        <v>3.387426</v>
      </c>
      <c r="CO44">
        <v>4.1059710000000003</v>
      </c>
      <c r="CP44">
        <v>4.0715519999999996</v>
      </c>
      <c r="CQ44">
        <v>3.3121499999999999</v>
      </c>
      <c r="CR44">
        <v>0.79922300000000002</v>
      </c>
      <c r="CS44">
        <v>2.6711429999999998</v>
      </c>
      <c r="CT44">
        <v>0</v>
      </c>
      <c r="CU44">
        <v>0</v>
      </c>
      <c r="CV44">
        <v>0</v>
      </c>
      <c r="CW44">
        <v>0.91923299999999997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80.876605999999995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655.14476999999999</v>
      </c>
      <c r="L45">
        <v>599.28013399999998</v>
      </c>
      <c r="M45">
        <v>88.840812</v>
      </c>
      <c r="N45">
        <v>113.925291</v>
      </c>
      <c r="O45">
        <v>119.311623</v>
      </c>
      <c r="P45">
        <v>104.743528</v>
      </c>
      <c r="Q45">
        <v>9.9227880000000006</v>
      </c>
      <c r="R45">
        <v>39.899583</v>
      </c>
      <c r="S45">
        <v>24.482278999999998</v>
      </c>
      <c r="T45">
        <v>0.535416</v>
      </c>
      <c r="U45">
        <v>271.05435</v>
      </c>
      <c r="V45">
        <v>17.34375</v>
      </c>
      <c r="W45">
        <v>30.758693000000001</v>
      </c>
      <c r="X45">
        <v>141.03968900000001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17.485157000000001</v>
      </c>
      <c r="AG45">
        <v>43.165238000000002</v>
      </c>
      <c r="AH45">
        <v>0</v>
      </c>
      <c r="AI45">
        <v>0</v>
      </c>
      <c r="AJ45">
        <v>0</v>
      </c>
      <c r="AK45">
        <v>53.182583999999999</v>
      </c>
      <c r="AL45">
        <v>2.4441739999999998</v>
      </c>
      <c r="AM45">
        <v>0</v>
      </c>
      <c r="AN45">
        <v>0.52444000000000002</v>
      </c>
      <c r="AO45">
        <v>0</v>
      </c>
      <c r="AP45">
        <v>0.73485800000000001</v>
      </c>
      <c r="AQ45">
        <v>15.144624</v>
      </c>
      <c r="AR45">
        <v>10.555344</v>
      </c>
      <c r="AS45">
        <v>15.948207</v>
      </c>
      <c r="AT45">
        <v>10.753830000000001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80.906605999999996</v>
      </c>
      <c r="BA45">
        <f t="shared" si="1"/>
        <v>2467.1277680000007</v>
      </c>
      <c r="BD45">
        <v>5.1100000000000003</v>
      </c>
      <c r="BE45">
        <v>1.84</v>
      </c>
      <c r="BF45">
        <v>2.61</v>
      </c>
      <c r="BG45">
        <v>1.71</v>
      </c>
      <c r="BH45">
        <v>9.0299999999999994</v>
      </c>
      <c r="BI45">
        <v>1.34</v>
      </c>
      <c r="BJ45">
        <v>0.97</v>
      </c>
      <c r="BK45">
        <v>0.62</v>
      </c>
      <c r="BL45">
        <v>0.79</v>
      </c>
      <c r="BM45">
        <v>0.17</v>
      </c>
      <c r="BN45">
        <v>2.2400000000000002</v>
      </c>
      <c r="BO45">
        <v>3.6</v>
      </c>
      <c r="BP45">
        <v>0.25</v>
      </c>
      <c r="BQ45">
        <v>1.94</v>
      </c>
      <c r="BR45">
        <v>2.11</v>
      </c>
      <c r="BS45">
        <v>1.57</v>
      </c>
      <c r="BT45">
        <v>2.8390170000000001</v>
      </c>
      <c r="BU45">
        <v>1.2831159999999999</v>
      </c>
      <c r="BV45">
        <v>1.971449</v>
      </c>
      <c r="BW45">
        <v>1.8573729999999999</v>
      </c>
      <c r="BX45">
        <v>1.873359</v>
      </c>
      <c r="BY45">
        <v>2.5662319999999998</v>
      </c>
      <c r="BZ45">
        <v>1.2694289999999999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5.0811400000000004</v>
      </c>
      <c r="CK45">
        <v>1.788205</v>
      </c>
      <c r="CL45">
        <v>1.8527420000000001</v>
      </c>
      <c r="CM45">
        <v>3.3578459999999999</v>
      </c>
      <c r="CN45">
        <v>3.387426</v>
      </c>
      <c r="CO45">
        <v>4.1059710000000003</v>
      </c>
      <c r="CP45">
        <v>4.0715519999999996</v>
      </c>
      <c r="CQ45">
        <v>3.3121499999999999</v>
      </c>
      <c r="CR45">
        <v>0.79922300000000002</v>
      </c>
      <c r="CS45">
        <v>2.6711429999999998</v>
      </c>
      <c r="CT45">
        <v>0</v>
      </c>
      <c r="CU45">
        <v>0</v>
      </c>
      <c r="CV45">
        <v>0</v>
      </c>
      <c r="CW45">
        <v>0.91923299999999997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80.906605999999996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655.14476999999999</v>
      </c>
      <c r="L46">
        <v>599.28013399999998</v>
      </c>
      <c r="M46">
        <v>88.840812</v>
      </c>
      <c r="N46">
        <v>113.925291</v>
      </c>
      <c r="O46">
        <v>119.311623</v>
      </c>
      <c r="P46">
        <v>104.743528</v>
      </c>
      <c r="Q46">
        <v>9.9227880000000006</v>
      </c>
      <c r="R46">
        <v>39.899583</v>
      </c>
      <c r="S46">
        <v>24.482278999999998</v>
      </c>
      <c r="T46">
        <v>0.535416</v>
      </c>
      <c r="U46">
        <v>271.05435</v>
      </c>
      <c r="V46">
        <v>17.34375</v>
      </c>
      <c r="W46">
        <v>30.758693000000001</v>
      </c>
      <c r="X46">
        <v>141.03968900000001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17.485157000000001</v>
      </c>
      <c r="AG46">
        <v>43.165238000000002</v>
      </c>
      <c r="AH46">
        <v>0</v>
      </c>
      <c r="AI46">
        <v>0</v>
      </c>
      <c r="AJ46">
        <v>0</v>
      </c>
      <c r="AK46">
        <v>53.182583999999999</v>
      </c>
      <c r="AL46">
        <v>2.4441739999999998</v>
      </c>
      <c r="AM46">
        <v>0</v>
      </c>
      <c r="AN46">
        <v>0.52444000000000002</v>
      </c>
      <c r="AO46">
        <v>0</v>
      </c>
      <c r="AP46">
        <v>0.73485800000000001</v>
      </c>
      <c r="AQ46">
        <v>0</v>
      </c>
      <c r="AR46">
        <v>6.3332059999999997</v>
      </c>
      <c r="AS46">
        <v>15.948207</v>
      </c>
      <c r="AT46">
        <v>10.753830000000001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80.916606000000002</v>
      </c>
      <c r="BA46">
        <f t="shared" si="1"/>
        <v>2447.7710060000009</v>
      </c>
      <c r="BD46">
        <v>5.1100000000000003</v>
      </c>
      <c r="BE46">
        <v>1.84</v>
      </c>
      <c r="BF46">
        <v>2.61</v>
      </c>
      <c r="BG46">
        <v>1.71</v>
      </c>
      <c r="BH46">
        <v>9.0299999999999994</v>
      </c>
      <c r="BI46">
        <v>1.34</v>
      </c>
      <c r="BJ46">
        <v>0.97</v>
      </c>
      <c r="BK46">
        <v>0.62</v>
      </c>
      <c r="BL46">
        <v>0.8</v>
      </c>
      <c r="BM46">
        <v>0.17</v>
      </c>
      <c r="BN46">
        <v>2.2400000000000002</v>
      </c>
      <c r="BO46">
        <v>3.6</v>
      </c>
      <c r="BP46">
        <v>0.25</v>
      </c>
      <c r="BQ46">
        <v>1.94</v>
      </c>
      <c r="BR46">
        <v>2.11</v>
      </c>
      <c r="BS46">
        <v>1.57</v>
      </c>
      <c r="BT46">
        <v>2.8390170000000001</v>
      </c>
      <c r="BU46">
        <v>1.2831159999999999</v>
      </c>
      <c r="BV46">
        <v>1.971449</v>
      </c>
      <c r="BW46">
        <v>1.8573729999999999</v>
      </c>
      <c r="BX46">
        <v>1.873359</v>
      </c>
      <c r="BY46">
        <v>2.5662319999999998</v>
      </c>
      <c r="BZ46">
        <v>1.2694289999999999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5.0811400000000004</v>
      </c>
      <c r="CK46">
        <v>1.788205</v>
      </c>
      <c r="CL46">
        <v>1.8527420000000001</v>
      </c>
      <c r="CM46">
        <v>3.3578459999999999</v>
      </c>
      <c r="CN46">
        <v>3.387426</v>
      </c>
      <c r="CO46">
        <v>4.1059710000000003</v>
      </c>
      <c r="CP46">
        <v>4.0715519999999996</v>
      </c>
      <c r="CQ46">
        <v>3.3121499999999999</v>
      </c>
      <c r="CR46">
        <v>0.79922300000000002</v>
      </c>
      <c r="CS46">
        <v>2.6711429999999998</v>
      </c>
      <c r="CT46">
        <v>0</v>
      </c>
      <c r="CU46">
        <v>0</v>
      </c>
      <c r="CV46">
        <v>0</v>
      </c>
      <c r="CW46">
        <v>0.91923299999999997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80.916606000000002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655.14476999999999</v>
      </c>
      <c r="L47">
        <v>599.28013399999998</v>
      </c>
      <c r="M47">
        <v>88.840812</v>
      </c>
      <c r="N47">
        <v>113.925291</v>
      </c>
      <c r="O47">
        <v>119.311623</v>
      </c>
      <c r="P47">
        <v>104.743528</v>
      </c>
      <c r="Q47">
        <v>9.9227880000000006</v>
      </c>
      <c r="R47">
        <v>39.899583</v>
      </c>
      <c r="S47">
        <v>24.482278999999998</v>
      </c>
      <c r="T47">
        <v>0.535416</v>
      </c>
      <c r="U47">
        <v>271.05435</v>
      </c>
      <c r="V47">
        <v>17.34375</v>
      </c>
      <c r="W47">
        <v>30.758693000000001</v>
      </c>
      <c r="X47">
        <v>141.03968900000001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8.742578</v>
      </c>
      <c r="AG47">
        <v>43.165238000000002</v>
      </c>
      <c r="AH47">
        <v>0</v>
      </c>
      <c r="AI47">
        <v>0</v>
      </c>
      <c r="AJ47">
        <v>0</v>
      </c>
      <c r="AK47">
        <v>53.182583999999999</v>
      </c>
      <c r="AL47">
        <v>2.4441739999999998</v>
      </c>
      <c r="AM47">
        <v>0</v>
      </c>
      <c r="AN47">
        <v>0.52444000000000002</v>
      </c>
      <c r="AO47">
        <v>0</v>
      </c>
      <c r="AP47">
        <v>0.73485800000000001</v>
      </c>
      <c r="AQ47">
        <v>0</v>
      </c>
      <c r="AR47">
        <v>6.3332059999999997</v>
      </c>
      <c r="AS47">
        <v>9.9033219999999993</v>
      </c>
      <c r="AT47">
        <v>10.753830000000001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80.916606000000002</v>
      </c>
      <c r="BA47">
        <f t="shared" si="1"/>
        <v>2432.9835420000009</v>
      </c>
      <c r="BD47">
        <v>5.1100000000000003</v>
      </c>
      <c r="BE47">
        <v>1.84</v>
      </c>
      <c r="BF47">
        <v>2.61</v>
      </c>
      <c r="BG47">
        <v>1.71</v>
      </c>
      <c r="BH47">
        <v>9.0299999999999994</v>
      </c>
      <c r="BI47">
        <v>1.34</v>
      </c>
      <c r="BJ47">
        <v>0.97</v>
      </c>
      <c r="BK47">
        <v>0.62</v>
      </c>
      <c r="BL47">
        <v>0.8</v>
      </c>
      <c r="BM47">
        <v>0.17</v>
      </c>
      <c r="BN47">
        <v>2.2400000000000002</v>
      </c>
      <c r="BO47">
        <v>3.6</v>
      </c>
      <c r="BP47">
        <v>0.25</v>
      </c>
      <c r="BQ47">
        <v>1.94</v>
      </c>
      <c r="BR47">
        <v>2.11</v>
      </c>
      <c r="BS47">
        <v>1.57</v>
      </c>
      <c r="BT47">
        <v>2.8390170000000001</v>
      </c>
      <c r="BU47">
        <v>1.2831159999999999</v>
      </c>
      <c r="BV47">
        <v>1.971449</v>
      </c>
      <c r="BW47">
        <v>1.8573729999999999</v>
      </c>
      <c r="BX47">
        <v>1.873359</v>
      </c>
      <c r="BY47">
        <v>2.5662319999999998</v>
      </c>
      <c r="BZ47">
        <v>1.2694289999999999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5.0811400000000004</v>
      </c>
      <c r="CK47">
        <v>1.788205</v>
      </c>
      <c r="CL47">
        <v>1.8527420000000001</v>
      </c>
      <c r="CM47">
        <v>3.3578459999999999</v>
      </c>
      <c r="CN47">
        <v>3.387426</v>
      </c>
      <c r="CO47">
        <v>4.1059710000000003</v>
      </c>
      <c r="CP47">
        <v>4.0715519999999996</v>
      </c>
      <c r="CQ47">
        <v>3.3121499999999999</v>
      </c>
      <c r="CR47">
        <v>0.79922300000000002</v>
      </c>
      <c r="CS47">
        <v>2.6711429999999998</v>
      </c>
      <c r="CT47">
        <v>0</v>
      </c>
      <c r="CU47">
        <v>0</v>
      </c>
      <c r="CV47">
        <v>0</v>
      </c>
      <c r="CW47">
        <v>0.91923299999999997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80.916606000000002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655.14476999999999</v>
      </c>
      <c r="L48">
        <v>599.28013399999998</v>
      </c>
      <c r="M48">
        <v>88.840812</v>
      </c>
      <c r="N48">
        <v>113.925291</v>
      </c>
      <c r="O48">
        <v>119.311623</v>
      </c>
      <c r="P48">
        <v>104.743528</v>
      </c>
      <c r="Q48">
        <v>9.9227880000000006</v>
      </c>
      <c r="R48">
        <v>39.899583</v>
      </c>
      <c r="S48">
        <v>24.482278999999998</v>
      </c>
      <c r="T48">
        <v>0.535416</v>
      </c>
      <c r="U48">
        <v>271.05435</v>
      </c>
      <c r="V48">
        <v>17.34375</v>
      </c>
      <c r="W48">
        <v>30.758693000000001</v>
      </c>
      <c r="X48">
        <v>141.03968900000001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8.742578</v>
      </c>
      <c r="AG48">
        <v>43.165238000000002</v>
      </c>
      <c r="AH48">
        <v>0</v>
      </c>
      <c r="AI48">
        <v>0</v>
      </c>
      <c r="AJ48">
        <v>0</v>
      </c>
      <c r="AK48">
        <v>53.182583999999999</v>
      </c>
      <c r="AL48">
        <v>2.4441739999999998</v>
      </c>
      <c r="AM48">
        <v>0</v>
      </c>
      <c r="AN48">
        <v>0.52444000000000002</v>
      </c>
      <c r="AO48">
        <v>0</v>
      </c>
      <c r="AP48">
        <v>0.73485800000000001</v>
      </c>
      <c r="AQ48">
        <v>0</v>
      </c>
      <c r="AR48">
        <v>6.3332059999999997</v>
      </c>
      <c r="AS48">
        <v>9.9033219999999993</v>
      </c>
      <c r="AT48">
        <v>10.753830000000001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80.916606000000002</v>
      </c>
      <c r="BA48">
        <f t="shared" si="1"/>
        <v>2432.9835420000009</v>
      </c>
      <c r="BD48">
        <v>5.1100000000000003</v>
      </c>
      <c r="BE48">
        <v>1.84</v>
      </c>
      <c r="BF48">
        <v>2.61</v>
      </c>
      <c r="BG48">
        <v>1.71</v>
      </c>
      <c r="BH48">
        <v>9.0299999999999994</v>
      </c>
      <c r="BI48">
        <v>1.34</v>
      </c>
      <c r="BJ48">
        <v>0.97</v>
      </c>
      <c r="BK48">
        <v>0.62</v>
      </c>
      <c r="BL48">
        <v>0.8</v>
      </c>
      <c r="BM48">
        <v>0.17</v>
      </c>
      <c r="BN48">
        <v>2.2400000000000002</v>
      </c>
      <c r="BO48">
        <v>3.6</v>
      </c>
      <c r="BP48">
        <v>0.25</v>
      </c>
      <c r="BQ48">
        <v>1.94</v>
      </c>
      <c r="BR48">
        <v>2.11</v>
      </c>
      <c r="BS48">
        <v>1.57</v>
      </c>
      <c r="BT48">
        <v>2.8390170000000001</v>
      </c>
      <c r="BU48">
        <v>1.2831159999999999</v>
      </c>
      <c r="BV48">
        <v>1.971449</v>
      </c>
      <c r="BW48">
        <v>1.8573729999999999</v>
      </c>
      <c r="BX48">
        <v>1.873359</v>
      </c>
      <c r="BY48">
        <v>2.5662319999999998</v>
      </c>
      <c r="BZ48">
        <v>1.2694289999999999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5.0811400000000004</v>
      </c>
      <c r="CK48">
        <v>1.788205</v>
      </c>
      <c r="CL48">
        <v>1.8527420000000001</v>
      </c>
      <c r="CM48">
        <v>3.3578459999999999</v>
      </c>
      <c r="CN48">
        <v>3.387426</v>
      </c>
      <c r="CO48">
        <v>4.1059710000000003</v>
      </c>
      <c r="CP48">
        <v>4.0715519999999996</v>
      </c>
      <c r="CQ48">
        <v>3.3121499999999999</v>
      </c>
      <c r="CR48">
        <v>0.79922300000000002</v>
      </c>
      <c r="CS48">
        <v>2.6711429999999998</v>
      </c>
      <c r="CT48">
        <v>0</v>
      </c>
      <c r="CU48">
        <v>0</v>
      </c>
      <c r="CV48">
        <v>0</v>
      </c>
      <c r="CW48">
        <v>0.91923299999999997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80.916606000000002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655.14476999999999</v>
      </c>
      <c r="L49">
        <v>599.28013399999998</v>
      </c>
      <c r="M49">
        <v>88.840812</v>
      </c>
      <c r="N49">
        <v>113.925291</v>
      </c>
      <c r="O49">
        <v>119.311623</v>
      </c>
      <c r="P49">
        <v>104.743528</v>
      </c>
      <c r="Q49">
        <v>9.9227880000000006</v>
      </c>
      <c r="R49">
        <v>39.899583</v>
      </c>
      <c r="S49">
        <v>24.482278999999998</v>
      </c>
      <c r="T49">
        <v>0.535416</v>
      </c>
      <c r="U49">
        <v>271.05435</v>
      </c>
      <c r="V49">
        <v>17.34375</v>
      </c>
      <c r="W49">
        <v>30.758693000000001</v>
      </c>
      <c r="X49">
        <v>141.03968900000001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8.742578</v>
      </c>
      <c r="AG49">
        <v>43.165238000000002</v>
      </c>
      <c r="AH49">
        <v>0</v>
      </c>
      <c r="AI49">
        <v>0</v>
      </c>
      <c r="AJ49">
        <v>0</v>
      </c>
      <c r="AK49">
        <v>53.182583999999999</v>
      </c>
      <c r="AL49">
        <v>2.4441739999999998</v>
      </c>
      <c r="AM49">
        <v>0</v>
      </c>
      <c r="AN49">
        <v>0.52444000000000002</v>
      </c>
      <c r="AO49">
        <v>0</v>
      </c>
      <c r="AP49">
        <v>0.73485800000000001</v>
      </c>
      <c r="AQ49">
        <v>0</v>
      </c>
      <c r="AR49">
        <v>6.3332059999999997</v>
      </c>
      <c r="AS49">
        <v>9.9033219999999993</v>
      </c>
      <c r="AT49">
        <v>10.753830000000001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80.816606000000007</v>
      </c>
      <c r="BA49">
        <f t="shared" si="1"/>
        <v>2432.8835420000005</v>
      </c>
      <c r="BD49">
        <v>5.1100000000000003</v>
      </c>
      <c r="BE49">
        <v>1.84</v>
      </c>
      <c r="BF49">
        <v>2.61</v>
      </c>
      <c r="BG49">
        <v>1.71</v>
      </c>
      <c r="BH49">
        <v>9.0299999999999994</v>
      </c>
      <c r="BI49">
        <v>1.34</v>
      </c>
      <c r="BJ49">
        <v>0.87</v>
      </c>
      <c r="BK49">
        <v>0.62</v>
      </c>
      <c r="BL49">
        <v>0.8</v>
      </c>
      <c r="BM49">
        <v>0.17</v>
      </c>
      <c r="BN49">
        <v>2.2400000000000002</v>
      </c>
      <c r="BO49">
        <v>3.6</v>
      </c>
      <c r="BP49">
        <v>0.25</v>
      </c>
      <c r="BQ49">
        <v>1.94</v>
      </c>
      <c r="BR49">
        <v>2.11</v>
      </c>
      <c r="BS49">
        <v>1.57</v>
      </c>
      <c r="BT49">
        <v>2.8390170000000001</v>
      </c>
      <c r="BU49">
        <v>1.2831159999999999</v>
      </c>
      <c r="BV49">
        <v>1.971449</v>
      </c>
      <c r="BW49">
        <v>1.8573729999999999</v>
      </c>
      <c r="BX49">
        <v>1.873359</v>
      </c>
      <c r="BY49">
        <v>2.5662319999999998</v>
      </c>
      <c r="BZ49">
        <v>1.2694289999999999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5.0811400000000004</v>
      </c>
      <c r="CK49">
        <v>1.788205</v>
      </c>
      <c r="CL49">
        <v>1.8527420000000001</v>
      </c>
      <c r="CM49">
        <v>3.3578459999999999</v>
      </c>
      <c r="CN49">
        <v>3.387426</v>
      </c>
      <c r="CO49">
        <v>4.1059710000000003</v>
      </c>
      <c r="CP49">
        <v>4.0715519999999996</v>
      </c>
      <c r="CQ49">
        <v>3.3121499999999999</v>
      </c>
      <c r="CR49">
        <v>0.79922300000000002</v>
      </c>
      <c r="CS49">
        <v>2.6711429999999998</v>
      </c>
      <c r="CT49">
        <v>0</v>
      </c>
      <c r="CU49">
        <v>0</v>
      </c>
      <c r="CV49">
        <v>0</v>
      </c>
      <c r="CW49">
        <v>0.91923299999999997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80.816606000000007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655.14476999999999</v>
      </c>
      <c r="L50">
        <v>599.28013399999998</v>
      </c>
      <c r="M50">
        <v>88.840812</v>
      </c>
      <c r="N50">
        <v>113.925291</v>
      </c>
      <c r="O50">
        <v>119.311623</v>
      </c>
      <c r="P50">
        <v>104.743528</v>
      </c>
      <c r="Q50">
        <v>9.9227880000000006</v>
      </c>
      <c r="R50">
        <v>39.899583</v>
      </c>
      <c r="S50">
        <v>24.482278999999998</v>
      </c>
      <c r="T50">
        <v>0.535416</v>
      </c>
      <c r="U50">
        <v>271.05435</v>
      </c>
      <c r="V50">
        <v>17.34375</v>
      </c>
      <c r="W50">
        <v>30.758693000000001</v>
      </c>
      <c r="X50">
        <v>141.03968900000001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8.742578</v>
      </c>
      <c r="AG50">
        <v>43.165238000000002</v>
      </c>
      <c r="AH50">
        <v>0</v>
      </c>
      <c r="AI50">
        <v>0</v>
      </c>
      <c r="AJ50">
        <v>0</v>
      </c>
      <c r="AK50">
        <v>53.182583999999999</v>
      </c>
      <c r="AL50">
        <v>2.4441739999999998</v>
      </c>
      <c r="AM50">
        <v>0</v>
      </c>
      <c r="AN50">
        <v>0.52444000000000002</v>
      </c>
      <c r="AO50">
        <v>0</v>
      </c>
      <c r="AP50">
        <v>0.73485800000000001</v>
      </c>
      <c r="AQ50">
        <v>0</v>
      </c>
      <c r="AR50">
        <v>6.3332059999999997</v>
      </c>
      <c r="AS50">
        <v>9.9033219999999993</v>
      </c>
      <c r="AT50">
        <v>10.753830000000001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80.816606000000007</v>
      </c>
      <c r="BA50">
        <f t="shared" si="1"/>
        <v>2432.8835420000005</v>
      </c>
      <c r="BD50">
        <v>5.1100000000000003</v>
      </c>
      <c r="BE50">
        <v>1.84</v>
      </c>
      <c r="BF50">
        <v>2.61</v>
      </c>
      <c r="BG50">
        <v>1.71</v>
      </c>
      <c r="BH50">
        <v>9.0299999999999994</v>
      </c>
      <c r="BI50">
        <v>1.34</v>
      </c>
      <c r="BJ50">
        <v>0.87</v>
      </c>
      <c r="BK50">
        <v>0.62</v>
      </c>
      <c r="BL50">
        <v>0.8</v>
      </c>
      <c r="BM50">
        <v>0.17</v>
      </c>
      <c r="BN50">
        <v>2.2400000000000002</v>
      </c>
      <c r="BO50">
        <v>3.6</v>
      </c>
      <c r="BP50">
        <v>0.25</v>
      </c>
      <c r="BQ50">
        <v>1.94</v>
      </c>
      <c r="BR50">
        <v>2.11</v>
      </c>
      <c r="BS50">
        <v>1.57</v>
      </c>
      <c r="BT50">
        <v>2.8390170000000001</v>
      </c>
      <c r="BU50">
        <v>1.2831159999999999</v>
      </c>
      <c r="BV50">
        <v>1.971449</v>
      </c>
      <c r="BW50">
        <v>1.8573729999999999</v>
      </c>
      <c r="BX50">
        <v>1.873359</v>
      </c>
      <c r="BY50">
        <v>2.5662319999999998</v>
      </c>
      <c r="BZ50">
        <v>1.2694289999999999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5.0811400000000004</v>
      </c>
      <c r="CK50">
        <v>1.788205</v>
      </c>
      <c r="CL50">
        <v>1.8527420000000001</v>
      </c>
      <c r="CM50">
        <v>3.3578459999999999</v>
      </c>
      <c r="CN50">
        <v>3.387426</v>
      </c>
      <c r="CO50">
        <v>4.1059710000000003</v>
      </c>
      <c r="CP50">
        <v>4.0715519999999996</v>
      </c>
      <c r="CQ50">
        <v>3.3121499999999999</v>
      </c>
      <c r="CR50">
        <v>0.79922300000000002</v>
      </c>
      <c r="CS50">
        <v>2.6711429999999998</v>
      </c>
      <c r="CT50">
        <v>0</v>
      </c>
      <c r="CU50">
        <v>0</v>
      </c>
      <c r="CV50">
        <v>0</v>
      </c>
      <c r="CW50">
        <v>0.91923299999999997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80.816606000000007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598.17240400000003</v>
      </c>
      <c r="L51">
        <v>590.67523400000005</v>
      </c>
      <c r="M51">
        <v>88.840812</v>
      </c>
      <c r="N51">
        <v>113.925291</v>
      </c>
      <c r="O51">
        <v>119.311623</v>
      </c>
      <c r="P51">
        <v>104.743528</v>
      </c>
      <c r="Q51">
        <v>9.9227880000000006</v>
      </c>
      <c r="R51">
        <v>39.899583</v>
      </c>
      <c r="S51">
        <v>24.482278999999998</v>
      </c>
      <c r="T51">
        <v>0.535416</v>
      </c>
      <c r="U51">
        <v>280.73486200000002</v>
      </c>
      <c r="V51">
        <v>17.34375</v>
      </c>
      <c r="W51">
        <v>30.758693000000001</v>
      </c>
      <c r="X51">
        <v>141.03968900000001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8.742578</v>
      </c>
      <c r="AG51">
        <v>43.165238000000002</v>
      </c>
      <c r="AH51">
        <v>0</v>
      </c>
      <c r="AI51">
        <v>0</v>
      </c>
      <c r="AJ51">
        <v>0</v>
      </c>
      <c r="AK51">
        <v>53.182583999999999</v>
      </c>
      <c r="AL51">
        <v>2.4441739999999998</v>
      </c>
      <c r="AM51">
        <v>0</v>
      </c>
      <c r="AN51">
        <v>0.52444000000000002</v>
      </c>
      <c r="AO51">
        <v>0</v>
      </c>
      <c r="AP51">
        <v>0.73485800000000001</v>
      </c>
      <c r="AQ51">
        <v>0</v>
      </c>
      <c r="AR51">
        <v>10.555344</v>
      </c>
      <c r="AS51">
        <v>9.9033219999999993</v>
      </c>
      <c r="AT51">
        <v>10.753830000000001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80.776606000000001</v>
      </c>
      <c r="BA51">
        <f t="shared" si="1"/>
        <v>2381.1689260000003</v>
      </c>
      <c r="BD51">
        <v>5.1100000000000003</v>
      </c>
      <c r="BE51">
        <v>1.84</v>
      </c>
      <c r="BF51">
        <v>2.61</v>
      </c>
      <c r="BG51">
        <v>1.71</v>
      </c>
      <c r="BH51">
        <v>9.0299999999999994</v>
      </c>
      <c r="BI51">
        <v>1.34</v>
      </c>
      <c r="BJ51">
        <v>0.87</v>
      </c>
      <c r="BK51">
        <v>0.62</v>
      </c>
      <c r="BL51">
        <v>0.76</v>
      </c>
      <c r="BM51">
        <v>0.17</v>
      </c>
      <c r="BN51">
        <v>2.2400000000000002</v>
      </c>
      <c r="BO51">
        <v>3.6</v>
      </c>
      <c r="BP51">
        <v>0.25</v>
      </c>
      <c r="BQ51">
        <v>1.94</v>
      </c>
      <c r="BR51">
        <v>2.11</v>
      </c>
      <c r="BS51">
        <v>1.57</v>
      </c>
      <c r="BT51">
        <v>2.8390170000000001</v>
      </c>
      <c r="BU51">
        <v>1.2831159999999999</v>
      </c>
      <c r="BV51">
        <v>1.971449</v>
      </c>
      <c r="BW51">
        <v>1.8573729999999999</v>
      </c>
      <c r="BX51">
        <v>1.873359</v>
      </c>
      <c r="BY51">
        <v>2.5662319999999998</v>
      </c>
      <c r="BZ51">
        <v>1.2694289999999999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5.0811400000000004</v>
      </c>
      <c r="CK51">
        <v>1.788205</v>
      </c>
      <c r="CL51">
        <v>1.8527420000000001</v>
      </c>
      <c r="CM51">
        <v>3.3578459999999999</v>
      </c>
      <c r="CN51">
        <v>3.387426</v>
      </c>
      <c r="CO51">
        <v>4.1059710000000003</v>
      </c>
      <c r="CP51">
        <v>4.0715519999999996</v>
      </c>
      <c r="CQ51">
        <v>3.3121499999999999</v>
      </c>
      <c r="CR51">
        <v>0.79922300000000002</v>
      </c>
      <c r="CS51">
        <v>2.6711429999999998</v>
      </c>
      <c r="CT51">
        <v>0</v>
      </c>
      <c r="CU51">
        <v>0</v>
      </c>
      <c r="CV51">
        <v>0</v>
      </c>
      <c r="CW51">
        <v>0.91923299999999997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80.776606000000001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594.74535100000003</v>
      </c>
      <c r="L52">
        <v>590.67523400000005</v>
      </c>
      <c r="M52">
        <v>88.840812</v>
      </c>
      <c r="N52">
        <v>113.925291</v>
      </c>
      <c r="O52">
        <v>119.311623</v>
      </c>
      <c r="P52">
        <v>104.743528</v>
      </c>
      <c r="Q52">
        <v>9.9227880000000006</v>
      </c>
      <c r="R52">
        <v>39.899583</v>
      </c>
      <c r="S52">
        <v>24.482278999999998</v>
      </c>
      <c r="T52">
        <v>0.535416</v>
      </c>
      <c r="U52">
        <v>292.557637</v>
      </c>
      <c r="V52">
        <v>17.34375</v>
      </c>
      <c r="W52">
        <v>30.758693000000001</v>
      </c>
      <c r="X52">
        <v>141.03968900000001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8.742578</v>
      </c>
      <c r="AG52">
        <v>43.165238000000002</v>
      </c>
      <c r="AH52">
        <v>0</v>
      </c>
      <c r="AI52">
        <v>0</v>
      </c>
      <c r="AJ52">
        <v>0</v>
      </c>
      <c r="AK52">
        <v>53.182583999999999</v>
      </c>
      <c r="AL52">
        <v>2.4441739999999998</v>
      </c>
      <c r="AM52">
        <v>0</v>
      </c>
      <c r="AN52">
        <v>0.52444000000000002</v>
      </c>
      <c r="AO52">
        <v>0</v>
      </c>
      <c r="AP52">
        <v>0.73485800000000001</v>
      </c>
      <c r="AQ52">
        <v>0</v>
      </c>
      <c r="AR52">
        <v>10.555344</v>
      </c>
      <c r="AS52">
        <v>9.9033219999999993</v>
      </c>
      <c r="AT52">
        <v>10.753830000000001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80.776606000000001</v>
      </c>
      <c r="BA52">
        <f t="shared" si="1"/>
        <v>2389.564648</v>
      </c>
      <c r="BD52">
        <v>5.1100000000000003</v>
      </c>
      <c r="BE52">
        <v>1.84</v>
      </c>
      <c r="BF52">
        <v>2.61</v>
      </c>
      <c r="BG52">
        <v>1.71</v>
      </c>
      <c r="BH52">
        <v>9.0299999999999994</v>
      </c>
      <c r="BI52">
        <v>1.34</v>
      </c>
      <c r="BJ52">
        <v>0.87</v>
      </c>
      <c r="BK52">
        <v>0.62</v>
      </c>
      <c r="BL52">
        <v>0.76</v>
      </c>
      <c r="BM52">
        <v>0.17</v>
      </c>
      <c r="BN52">
        <v>2.2400000000000002</v>
      </c>
      <c r="BO52">
        <v>3.6</v>
      </c>
      <c r="BP52">
        <v>0.25</v>
      </c>
      <c r="BQ52">
        <v>1.94</v>
      </c>
      <c r="BR52">
        <v>2.11</v>
      </c>
      <c r="BS52">
        <v>1.57</v>
      </c>
      <c r="BT52">
        <v>2.8390170000000001</v>
      </c>
      <c r="BU52">
        <v>1.2831159999999999</v>
      </c>
      <c r="BV52">
        <v>1.971449</v>
      </c>
      <c r="BW52">
        <v>1.8573729999999999</v>
      </c>
      <c r="BX52">
        <v>1.873359</v>
      </c>
      <c r="BY52">
        <v>2.5662319999999998</v>
      </c>
      <c r="BZ52">
        <v>1.2694289999999999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5.0811400000000004</v>
      </c>
      <c r="CK52">
        <v>1.788205</v>
      </c>
      <c r="CL52">
        <v>1.8527420000000001</v>
      </c>
      <c r="CM52">
        <v>3.3578459999999999</v>
      </c>
      <c r="CN52">
        <v>3.387426</v>
      </c>
      <c r="CO52">
        <v>4.1059710000000003</v>
      </c>
      <c r="CP52">
        <v>4.0715519999999996</v>
      </c>
      <c r="CQ52">
        <v>3.3121499999999999</v>
      </c>
      <c r="CR52">
        <v>0.79922300000000002</v>
      </c>
      <c r="CS52">
        <v>2.6711429999999998</v>
      </c>
      <c r="CT52">
        <v>0</v>
      </c>
      <c r="CU52">
        <v>0</v>
      </c>
      <c r="CV52">
        <v>0</v>
      </c>
      <c r="CW52">
        <v>0.91923299999999997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80.776606000000001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584.46727599999997</v>
      </c>
      <c r="L53">
        <v>506.18783200000001</v>
      </c>
      <c r="M53">
        <v>88.840812</v>
      </c>
      <c r="N53">
        <v>113.925291</v>
      </c>
      <c r="O53">
        <v>119.311623</v>
      </c>
      <c r="P53">
        <v>104.743528</v>
      </c>
      <c r="Q53">
        <v>9.9227880000000006</v>
      </c>
      <c r="R53">
        <v>39.899583</v>
      </c>
      <c r="S53">
        <v>24.482278999999998</v>
      </c>
      <c r="T53">
        <v>0.535416</v>
      </c>
      <c r="U53">
        <v>300.27515599999998</v>
      </c>
      <c r="V53">
        <v>17.34375</v>
      </c>
      <c r="W53">
        <v>30.758693000000001</v>
      </c>
      <c r="X53">
        <v>141.03968900000001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8.742578</v>
      </c>
      <c r="AG53">
        <v>43.165238000000002</v>
      </c>
      <c r="AH53">
        <v>0</v>
      </c>
      <c r="AI53">
        <v>0</v>
      </c>
      <c r="AJ53">
        <v>0</v>
      </c>
      <c r="AK53">
        <v>53.182583999999999</v>
      </c>
      <c r="AL53">
        <v>2.4441739999999998</v>
      </c>
      <c r="AM53">
        <v>0</v>
      </c>
      <c r="AN53">
        <v>0.52444000000000002</v>
      </c>
      <c r="AO53">
        <v>0</v>
      </c>
      <c r="AP53">
        <v>0.73485800000000001</v>
      </c>
      <c r="AQ53">
        <v>0</v>
      </c>
      <c r="AR53">
        <v>12.666413</v>
      </c>
      <c r="AS53">
        <v>9.9033219999999993</v>
      </c>
      <c r="AT53">
        <v>10.753830000000001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80.776606000000001</v>
      </c>
      <c r="BA53">
        <f t="shared" si="1"/>
        <v>2304.627759</v>
      </c>
      <c r="BD53">
        <v>5.1100000000000003</v>
      </c>
      <c r="BE53">
        <v>1.84</v>
      </c>
      <c r="BF53">
        <v>2.61</v>
      </c>
      <c r="BG53">
        <v>1.71</v>
      </c>
      <c r="BH53">
        <v>9.0299999999999994</v>
      </c>
      <c r="BI53">
        <v>1.34</v>
      </c>
      <c r="BJ53">
        <v>0.87</v>
      </c>
      <c r="BK53">
        <v>0.62</v>
      </c>
      <c r="BL53">
        <v>0.76</v>
      </c>
      <c r="BM53">
        <v>0.17</v>
      </c>
      <c r="BN53">
        <v>2.2400000000000002</v>
      </c>
      <c r="BO53">
        <v>3.6</v>
      </c>
      <c r="BP53">
        <v>0.25</v>
      </c>
      <c r="BQ53">
        <v>1.94</v>
      </c>
      <c r="BR53">
        <v>2.11</v>
      </c>
      <c r="BS53">
        <v>1.57</v>
      </c>
      <c r="BT53">
        <v>2.8390170000000001</v>
      </c>
      <c r="BU53">
        <v>1.2831159999999999</v>
      </c>
      <c r="BV53">
        <v>1.971449</v>
      </c>
      <c r="BW53">
        <v>1.8573729999999999</v>
      </c>
      <c r="BX53">
        <v>1.873359</v>
      </c>
      <c r="BY53">
        <v>2.5662319999999998</v>
      </c>
      <c r="BZ53">
        <v>1.2694289999999999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5.0811400000000004</v>
      </c>
      <c r="CK53">
        <v>1.788205</v>
      </c>
      <c r="CL53">
        <v>1.8527420000000001</v>
      </c>
      <c r="CM53">
        <v>3.3578459999999999</v>
      </c>
      <c r="CN53">
        <v>3.387426</v>
      </c>
      <c r="CO53">
        <v>4.1059710000000003</v>
      </c>
      <c r="CP53">
        <v>4.0715519999999996</v>
      </c>
      <c r="CQ53">
        <v>3.3121499999999999</v>
      </c>
      <c r="CR53">
        <v>0.79922300000000002</v>
      </c>
      <c r="CS53">
        <v>2.6711429999999998</v>
      </c>
      <c r="CT53">
        <v>0</v>
      </c>
      <c r="CU53">
        <v>0</v>
      </c>
      <c r="CV53">
        <v>0</v>
      </c>
      <c r="CW53">
        <v>0.91923299999999997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80.776606000000001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581.41731700000003</v>
      </c>
      <c r="L54">
        <v>505.23173200000002</v>
      </c>
      <c r="M54">
        <v>88.840812</v>
      </c>
      <c r="N54">
        <v>113.925291</v>
      </c>
      <c r="O54">
        <v>119.311623</v>
      </c>
      <c r="P54">
        <v>104.743528</v>
      </c>
      <c r="Q54">
        <v>9.9227880000000006</v>
      </c>
      <c r="R54">
        <v>39.899583</v>
      </c>
      <c r="S54">
        <v>24.482278999999998</v>
      </c>
      <c r="T54">
        <v>0.535416</v>
      </c>
      <c r="U54">
        <v>305.65321899999998</v>
      </c>
      <c r="V54">
        <v>17.34375</v>
      </c>
      <c r="W54">
        <v>30.758693000000001</v>
      </c>
      <c r="X54">
        <v>141.03968900000001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8.742578</v>
      </c>
      <c r="AG54">
        <v>43.165238000000002</v>
      </c>
      <c r="AH54">
        <v>0</v>
      </c>
      <c r="AI54">
        <v>0</v>
      </c>
      <c r="AJ54">
        <v>0</v>
      </c>
      <c r="AK54">
        <v>53.182583999999999</v>
      </c>
      <c r="AL54">
        <v>2.4441739999999998</v>
      </c>
      <c r="AM54">
        <v>0</v>
      </c>
      <c r="AN54">
        <v>0.52444000000000002</v>
      </c>
      <c r="AO54">
        <v>0</v>
      </c>
      <c r="AP54">
        <v>0.73485800000000001</v>
      </c>
      <c r="AQ54">
        <v>0</v>
      </c>
      <c r="AR54">
        <v>12.666413</v>
      </c>
      <c r="AS54">
        <v>9.9033219999999993</v>
      </c>
      <c r="AT54">
        <v>10.753830000000001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80.726606000000004</v>
      </c>
      <c r="BA54">
        <f t="shared" si="1"/>
        <v>2305.9497630000005</v>
      </c>
      <c r="BD54">
        <v>5.1100000000000003</v>
      </c>
      <c r="BE54">
        <v>1.84</v>
      </c>
      <c r="BF54">
        <v>2.61</v>
      </c>
      <c r="BG54">
        <v>1.71</v>
      </c>
      <c r="BH54">
        <v>9.0299999999999994</v>
      </c>
      <c r="BI54">
        <v>1.3</v>
      </c>
      <c r="BJ54">
        <v>0.86</v>
      </c>
      <c r="BK54">
        <v>0.62</v>
      </c>
      <c r="BL54">
        <v>0.76</v>
      </c>
      <c r="BM54">
        <v>0.17</v>
      </c>
      <c r="BN54">
        <v>2.2400000000000002</v>
      </c>
      <c r="BO54">
        <v>3.6</v>
      </c>
      <c r="BP54">
        <v>0.25</v>
      </c>
      <c r="BQ54">
        <v>1.94</v>
      </c>
      <c r="BR54">
        <v>2.11</v>
      </c>
      <c r="BS54">
        <v>1.57</v>
      </c>
      <c r="BT54">
        <v>2.8390170000000001</v>
      </c>
      <c r="BU54">
        <v>1.2831159999999999</v>
      </c>
      <c r="BV54">
        <v>1.971449</v>
      </c>
      <c r="BW54">
        <v>1.8573729999999999</v>
      </c>
      <c r="BX54">
        <v>1.873359</v>
      </c>
      <c r="BY54">
        <v>2.5662319999999998</v>
      </c>
      <c r="BZ54">
        <v>1.2694289999999999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5.0811400000000004</v>
      </c>
      <c r="CK54">
        <v>1.788205</v>
      </c>
      <c r="CL54">
        <v>1.8527420000000001</v>
      </c>
      <c r="CM54">
        <v>3.3578459999999999</v>
      </c>
      <c r="CN54">
        <v>3.387426</v>
      </c>
      <c r="CO54">
        <v>4.1059710000000003</v>
      </c>
      <c r="CP54">
        <v>4.0715519999999996</v>
      </c>
      <c r="CQ54">
        <v>3.3121499999999999</v>
      </c>
      <c r="CR54">
        <v>0.79922300000000002</v>
      </c>
      <c r="CS54">
        <v>2.6711429999999998</v>
      </c>
      <c r="CT54">
        <v>0</v>
      </c>
      <c r="CU54">
        <v>0</v>
      </c>
      <c r="CV54">
        <v>0</v>
      </c>
      <c r="CW54">
        <v>0.91923299999999997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80.726606000000004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579.55292199999997</v>
      </c>
      <c r="L55">
        <v>444.04133200000001</v>
      </c>
      <c r="M55">
        <v>88.840812</v>
      </c>
      <c r="N55">
        <v>113.925291</v>
      </c>
      <c r="O55">
        <v>119.311623</v>
      </c>
      <c r="P55">
        <v>104.743528</v>
      </c>
      <c r="Q55">
        <v>9.9227880000000006</v>
      </c>
      <c r="R55">
        <v>39.899583</v>
      </c>
      <c r="S55">
        <v>24.482278999999998</v>
      </c>
      <c r="T55">
        <v>0.535416</v>
      </c>
      <c r="U55">
        <v>313.72031199999998</v>
      </c>
      <c r="V55">
        <v>17.34375</v>
      </c>
      <c r="W55">
        <v>30.758693000000001</v>
      </c>
      <c r="X55">
        <v>141.03968900000001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8.742578</v>
      </c>
      <c r="AG55">
        <v>43.165238000000002</v>
      </c>
      <c r="AH55">
        <v>0</v>
      </c>
      <c r="AI55">
        <v>0</v>
      </c>
      <c r="AJ55">
        <v>0</v>
      </c>
      <c r="AK55">
        <v>53.182583999999999</v>
      </c>
      <c r="AL55">
        <v>2.4441739999999998</v>
      </c>
      <c r="AM55">
        <v>0</v>
      </c>
      <c r="AN55">
        <v>0.52444000000000002</v>
      </c>
      <c r="AO55">
        <v>0</v>
      </c>
      <c r="AP55">
        <v>0.73485800000000001</v>
      </c>
      <c r="AQ55">
        <v>0</v>
      </c>
      <c r="AR55">
        <v>12.666413</v>
      </c>
      <c r="AS55">
        <v>9.9033219999999993</v>
      </c>
      <c r="AT55">
        <v>10.753830000000001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80.726606000000004</v>
      </c>
      <c r="BA55">
        <f t="shared" si="1"/>
        <v>2250.9620610000006</v>
      </c>
      <c r="BD55">
        <v>5.1100000000000003</v>
      </c>
      <c r="BE55">
        <v>1.84</v>
      </c>
      <c r="BF55">
        <v>2.61</v>
      </c>
      <c r="BG55">
        <v>1.71</v>
      </c>
      <c r="BH55">
        <v>9.0299999999999994</v>
      </c>
      <c r="BI55">
        <v>1.3</v>
      </c>
      <c r="BJ55">
        <v>0.86</v>
      </c>
      <c r="BK55">
        <v>0.62</v>
      </c>
      <c r="BL55">
        <v>0.76</v>
      </c>
      <c r="BM55">
        <v>0.17</v>
      </c>
      <c r="BN55">
        <v>2.2400000000000002</v>
      </c>
      <c r="BO55">
        <v>3.6</v>
      </c>
      <c r="BP55">
        <v>0.25</v>
      </c>
      <c r="BQ55">
        <v>1.94</v>
      </c>
      <c r="BR55">
        <v>2.11</v>
      </c>
      <c r="BS55">
        <v>1.57</v>
      </c>
      <c r="BT55">
        <v>2.8390170000000001</v>
      </c>
      <c r="BU55">
        <v>1.2831159999999999</v>
      </c>
      <c r="BV55">
        <v>1.971449</v>
      </c>
      <c r="BW55">
        <v>1.8573729999999999</v>
      </c>
      <c r="BX55">
        <v>1.873359</v>
      </c>
      <c r="BY55">
        <v>2.5662319999999998</v>
      </c>
      <c r="BZ55">
        <v>1.2694289999999999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5.0811400000000004</v>
      </c>
      <c r="CK55">
        <v>1.788205</v>
      </c>
      <c r="CL55">
        <v>1.8527420000000001</v>
      </c>
      <c r="CM55">
        <v>3.3578459999999999</v>
      </c>
      <c r="CN55">
        <v>3.387426</v>
      </c>
      <c r="CO55">
        <v>4.1059710000000003</v>
      </c>
      <c r="CP55">
        <v>4.0715519999999996</v>
      </c>
      <c r="CQ55">
        <v>3.3121499999999999</v>
      </c>
      <c r="CR55">
        <v>0.79922300000000002</v>
      </c>
      <c r="CS55">
        <v>2.6711429999999998</v>
      </c>
      <c r="CT55">
        <v>0</v>
      </c>
      <c r="CU55">
        <v>0</v>
      </c>
      <c r="CV55">
        <v>0</v>
      </c>
      <c r="CW55">
        <v>0.91923299999999997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80.726606000000004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584.81147199999998</v>
      </c>
      <c r="L56">
        <v>398.14853199999999</v>
      </c>
      <c r="M56">
        <v>88.840812</v>
      </c>
      <c r="N56">
        <v>113.925291</v>
      </c>
      <c r="O56">
        <v>119.311623</v>
      </c>
      <c r="P56">
        <v>104.743528</v>
      </c>
      <c r="Q56">
        <v>9.9227880000000006</v>
      </c>
      <c r="R56">
        <v>39.899583</v>
      </c>
      <c r="S56">
        <v>24.482278999999998</v>
      </c>
      <c r="T56">
        <v>0.535416</v>
      </c>
      <c r="U56">
        <v>324.47643799999997</v>
      </c>
      <c r="V56">
        <v>17.34375</v>
      </c>
      <c r="W56">
        <v>30.758693000000001</v>
      </c>
      <c r="X56">
        <v>141.03968900000001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8.742578</v>
      </c>
      <c r="AG56">
        <v>43.165238000000002</v>
      </c>
      <c r="AH56">
        <v>0</v>
      </c>
      <c r="AI56">
        <v>0</v>
      </c>
      <c r="AJ56">
        <v>0</v>
      </c>
      <c r="AK56">
        <v>53.182583999999999</v>
      </c>
      <c r="AL56">
        <v>2.4441739999999998</v>
      </c>
      <c r="AM56">
        <v>0</v>
      </c>
      <c r="AN56">
        <v>0.52444000000000002</v>
      </c>
      <c r="AO56">
        <v>0</v>
      </c>
      <c r="AP56">
        <v>0.73485800000000001</v>
      </c>
      <c r="AQ56">
        <v>0</v>
      </c>
      <c r="AR56">
        <v>12.666413</v>
      </c>
      <c r="AS56">
        <v>9.9033219999999993</v>
      </c>
      <c r="AT56">
        <v>10.753830000000001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80.726606000000004</v>
      </c>
      <c r="BA56">
        <f t="shared" si="1"/>
        <v>2221.0839370000003</v>
      </c>
      <c r="BD56">
        <v>5.1100000000000003</v>
      </c>
      <c r="BE56">
        <v>1.84</v>
      </c>
      <c r="BF56">
        <v>2.61</v>
      </c>
      <c r="BG56">
        <v>1.71</v>
      </c>
      <c r="BH56">
        <v>9.0299999999999994</v>
      </c>
      <c r="BI56">
        <v>1.3</v>
      </c>
      <c r="BJ56">
        <v>0.86</v>
      </c>
      <c r="BK56">
        <v>0.62</v>
      </c>
      <c r="BL56">
        <v>0.76</v>
      </c>
      <c r="BM56">
        <v>0.17</v>
      </c>
      <c r="BN56">
        <v>2.2400000000000002</v>
      </c>
      <c r="BO56">
        <v>3.6</v>
      </c>
      <c r="BP56">
        <v>0.25</v>
      </c>
      <c r="BQ56">
        <v>1.94</v>
      </c>
      <c r="BR56">
        <v>2.11</v>
      </c>
      <c r="BS56">
        <v>1.57</v>
      </c>
      <c r="BT56">
        <v>2.8390170000000001</v>
      </c>
      <c r="BU56">
        <v>1.2831159999999999</v>
      </c>
      <c r="BV56">
        <v>1.971449</v>
      </c>
      <c r="BW56">
        <v>1.8573729999999999</v>
      </c>
      <c r="BX56">
        <v>1.873359</v>
      </c>
      <c r="BY56">
        <v>2.5662319999999998</v>
      </c>
      <c r="BZ56">
        <v>1.2694289999999999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5.0811400000000004</v>
      </c>
      <c r="CK56">
        <v>1.788205</v>
      </c>
      <c r="CL56">
        <v>1.8527420000000001</v>
      </c>
      <c r="CM56">
        <v>3.3578459999999999</v>
      </c>
      <c r="CN56">
        <v>3.387426</v>
      </c>
      <c r="CO56">
        <v>4.1059710000000003</v>
      </c>
      <c r="CP56">
        <v>4.0715519999999996</v>
      </c>
      <c r="CQ56">
        <v>3.3121499999999999</v>
      </c>
      <c r="CR56">
        <v>0.79922300000000002</v>
      </c>
      <c r="CS56">
        <v>2.6711429999999998</v>
      </c>
      <c r="CT56">
        <v>0</v>
      </c>
      <c r="CU56">
        <v>0</v>
      </c>
      <c r="CV56">
        <v>0</v>
      </c>
      <c r="CW56">
        <v>0.91923299999999997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80.726606000000004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593.86573899999996</v>
      </c>
      <c r="L57">
        <v>377.68904300000003</v>
      </c>
      <c r="M57">
        <v>88.840812</v>
      </c>
      <c r="N57">
        <v>113.925291</v>
      </c>
      <c r="O57">
        <v>119.311623</v>
      </c>
      <c r="P57">
        <v>104.743528</v>
      </c>
      <c r="Q57">
        <v>9.9227880000000006</v>
      </c>
      <c r="R57">
        <v>39.899583</v>
      </c>
      <c r="S57">
        <v>24.482278999999998</v>
      </c>
      <c r="T57">
        <v>0.535416</v>
      </c>
      <c r="U57">
        <v>332.68551200000002</v>
      </c>
      <c r="V57">
        <v>17.34375</v>
      </c>
      <c r="W57">
        <v>30.758693000000001</v>
      </c>
      <c r="X57">
        <v>141.03968900000001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8.742578</v>
      </c>
      <c r="AG57">
        <v>43.165238000000002</v>
      </c>
      <c r="AH57">
        <v>0</v>
      </c>
      <c r="AI57">
        <v>0</v>
      </c>
      <c r="AJ57">
        <v>0</v>
      </c>
      <c r="AK57">
        <v>53.182583999999999</v>
      </c>
      <c r="AL57">
        <v>2.4441739999999998</v>
      </c>
      <c r="AM57">
        <v>0</v>
      </c>
      <c r="AN57">
        <v>0</v>
      </c>
      <c r="AO57">
        <v>0</v>
      </c>
      <c r="AP57">
        <v>5.3889620000000003</v>
      </c>
      <c r="AQ57">
        <v>0</v>
      </c>
      <c r="AR57">
        <v>10.555344</v>
      </c>
      <c r="AS57">
        <v>9.9033219999999993</v>
      </c>
      <c r="AT57">
        <v>10.753830000000001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80.726606000000004</v>
      </c>
      <c r="BA57">
        <f t="shared" si="1"/>
        <v>2219.9063840000003</v>
      </c>
      <c r="BD57">
        <v>5.1100000000000003</v>
      </c>
      <c r="BE57">
        <v>1.84</v>
      </c>
      <c r="BF57">
        <v>2.61</v>
      </c>
      <c r="BG57">
        <v>1.71</v>
      </c>
      <c r="BH57">
        <v>9.0299999999999994</v>
      </c>
      <c r="BI57">
        <v>1.3</v>
      </c>
      <c r="BJ57">
        <v>0.86</v>
      </c>
      <c r="BK57">
        <v>0.62</v>
      </c>
      <c r="BL57">
        <v>0.76</v>
      </c>
      <c r="BM57">
        <v>0.17</v>
      </c>
      <c r="BN57">
        <v>2.2400000000000002</v>
      </c>
      <c r="BO57">
        <v>3.6</v>
      </c>
      <c r="BP57">
        <v>0.25</v>
      </c>
      <c r="BQ57">
        <v>1.94</v>
      </c>
      <c r="BR57">
        <v>2.11</v>
      </c>
      <c r="BS57">
        <v>1.57</v>
      </c>
      <c r="BT57">
        <v>2.8390170000000001</v>
      </c>
      <c r="BU57">
        <v>1.2831159999999999</v>
      </c>
      <c r="BV57">
        <v>1.971449</v>
      </c>
      <c r="BW57">
        <v>1.8573729999999999</v>
      </c>
      <c r="BX57">
        <v>1.873359</v>
      </c>
      <c r="BY57">
        <v>2.5662319999999998</v>
      </c>
      <c r="BZ57">
        <v>1.2694289999999999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5.0811400000000004</v>
      </c>
      <c r="CK57">
        <v>1.788205</v>
      </c>
      <c r="CL57">
        <v>1.8527420000000001</v>
      </c>
      <c r="CM57">
        <v>3.3578459999999999</v>
      </c>
      <c r="CN57">
        <v>3.387426</v>
      </c>
      <c r="CO57">
        <v>4.1059710000000003</v>
      </c>
      <c r="CP57">
        <v>4.0715519999999996</v>
      </c>
      <c r="CQ57">
        <v>3.3121499999999999</v>
      </c>
      <c r="CR57">
        <v>0.79922300000000002</v>
      </c>
      <c r="CS57">
        <v>2.6711429999999998</v>
      </c>
      <c r="CT57">
        <v>0</v>
      </c>
      <c r="CU57">
        <v>0</v>
      </c>
      <c r="CV57">
        <v>0</v>
      </c>
      <c r="CW57">
        <v>0.91923299999999997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80.726606000000004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599.56409499999995</v>
      </c>
      <c r="L58">
        <v>416.88914299999999</v>
      </c>
      <c r="M58">
        <v>88.840812</v>
      </c>
      <c r="N58">
        <v>113.925291</v>
      </c>
      <c r="O58">
        <v>119.311623</v>
      </c>
      <c r="P58">
        <v>104.743528</v>
      </c>
      <c r="Q58">
        <v>9.9227880000000006</v>
      </c>
      <c r="R58">
        <v>39.899583</v>
      </c>
      <c r="S58">
        <v>24.482278999999998</v>
      </c>
      <c r="T58">
        <v>0.535416</v>
      </c>
      <c r="U58">
        <v>333.65499799999998</v>
      </c>
      <c r="V58">
        <v>17.34375</v>
      </c>
      <c r="W58">
        <v>30.758693000000001</v>
      </c>
      <c r="X58">
        <v>141.03968900000001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8.742578</v>
      </c>
      <c r="AG58">
        <v>43.165238000000002</v>
      </c>
      <c r="AH58">
        <v>0</v>
      </c>
      <c r="AI58">
        <v>0</v>
      </c>
      <c r="AJ58">
        <v>0</v>
      </c>
      <c r="AK58">
        <v>53.182583999999999</v>
      </c>
      <c r="AL58">
        <v>2.4441739999999998</v>
      </c>
      <c r="AM58">
        <v>0</v>
      </c>
      <c r="AN58">
        <v>0</v>
      </c>
      <c r="AO58">
        <v>0</v>
      </c>
      <c r="AP58">
        <v>5.3889620000000003</v>
      </c>
      <c r="AQ58">
        <v>0</v>
      </c>
      <c r="AR58">
        <v>10.555344</v>
      </c>
      <c r="AS58">
        <v>9.9033219999999993</v>
      </c>
      <c r="AT58">
        <v>10.753830000000001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80.726606000000004</v>
      </c>
      <c r="BA58">
        <f t="shared" si="1"/>
        <v>2265.7743260000007</v>
      </c>
      <c r="BD58">
        <v>5.1100000000000003</v>
      </c>
      <c r="BE58">
        <v>1.84</v>
      </c>
      <c r="BF58">
        <v>2.61</v>
      </c>
      <c r="BG58">
        <v>1.71</v>
      </c>
      <c r="BH58">
        <v>9.0299999999999994</v>
      </c>
      <c r="BI58">
        <v>1.3</v>
      </c>
      <c r="BJ58">
        <v>0.86</v>
      </c>
      <c r="BK58">
        <v>0.62</v>
      </c>
      <c r="BL58">
        <v>0.76</v>
      </c>
      <c r="BM58">
        <v>0.17</v>
      </c>
      <c r="BN58">
        <v>2.2400000000000002</v>
      </c>
      <c r="BO58">
        <v>3.6</v>
      </c>
      <c r="BP58">
        <v>0.25</v>
      </c>
      <c r="BQ58">
        <v>1.94</v>
      </c>
      <c r="BR58">
        <v>2.11</v>
      </c>
      <c r="BS58">
        <v>1.57</v>
      </c>
      <c r="BT58">
        <v>2.8390170000000001</v>
      </c>
      <c r="BU58">
        <v>1.2831159999999999</v>
      </c>
      <c r="BV58">
        <v>1.971449</v>
      </c>
      <c r="BW58">
        <v>1.8573729999999999</v>
      </c>
      <c r="BX58">
        <v>1.873359</v>
      </c>
      <c r="BY58">
        <v>2.5662319999999998</v>
      </c>
      <c r="BZ58">
        <v>1.2694289999999999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5.0811400000000004</v>
      </c>
      <c r="CK58">
        <v>1.788205</v>
      </c>
      <c r="CL58">
        <v>1.8527420000000001</v>
      </c>
      <c r="CM58">
        <v>3.3578459999999999</v>
      </c>
      <c r="CN58">
        <v>3.387426</v>
      </c>
      <c r="CO58">
        <v>4.1059710000000003</v>
      </c>
      <c r="CP58">
        <v>4.0715519999999996</v>
      </c>
      <c r="CQ58">
        <v>3.3121499999999999</v>
      </c>
      <c r="CR58">
        <v>0.79922300000000002</v>
      </c>
      <c r="CS58">
        <v>2.6711429999999998</v>
      </c>
      <c r="CT58">
        <v>0</v>
      </c>
      <c r="CU58">
        <v>0</v>
      </c>
      <c r="CV58">
        <v>0</v>
      </c>
      <c r="CW58">
        <v>0.91923299999999997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80.726606000000004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531.64275099999998</v>
      </c>
      <c r="L59">
        <v>431.23064299999999</v>
      </c>
      <c r="M59">
        <v>88.840812</v>
      </c>
      <c r="N59">
        <v>113.925291</v>
      </c>
      <c r="O59">
        <v>119.311623</v>
      </c>
      <c r="P59">
        <v>104.743528</v>
      </c>
      <c r="Q59">
        <v>9.9227880000000006</v>
      </c>
      <c r="R59">
        <v>39.899583</v>
      </c>
      <c r="S59">
        <v>24.482278999999998</v>
      </c>
      <c r="T59">
        <v>0.535416</v>
      </c>
      <c r="U59">
        <v>333.65499799999998</v>
      </c>
      <c r="V59">
        <v>17.34375</v>
      </c>
      <c r="W59">
        <v>30.758693000000001</v>
      </c>
      <c r="X59">
        <v>141.03968900000001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8.742578</v>
      </c>
      <c r="AG59">
        <v>43.165238000000002</v>
      </c>
      <c r="AH59">
        <v>0</v>
      </c>
      <c r="AI59">
        <v>0</v>
      </c>
      <c r="AJ59">
        <v>0</v>
      </c>
      <c r="AK59">
        <v>53.182583999999999</v>
      </c>
      <c r="AL59">
        <v>2.4441739999999998</v>
      </c>
      <c r="AM59">
        <v>0</v>
      </c>
      <c r="AN59">
        <v>0</v>
      </c>
      <c r="AO59">
        <v>0</v>
      </c>
      <c r="AP59">
        <v>5.3889620000000003</v>
      </c>
      <c r="AQ59">
        <v>0</v>
      </c>
      <c r="AR59">
        <v>10.555344</v>
      </c>
      <c r="AS59">
        <v>9.9033219999999993</v>
      </c>
      <c r="AT59">
        <v>10.753830000000001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80.746606</v>
      </c>
      <c r="BA59">
        <f t="shared" si="1"/>
        <v>2212.2144820000003</v>
      </c>
      <c r="BD59">
        <v>5.1100000000000003</v>
      </c>
      <c r="BE59">
        <v>1.84</v>
      </c>
      <c r="BF59">
        <v>2.61</v>
      </c>
      <c r="BG59">
        <v>1.71</v>
      </c>
      <c r="BH59">
        <v>9.0299999999999994</v>
      </c>
      <c r="BI59">
        <v>1.3</v>
      </c>
      <c r="BJ59">
        <v>0.86</v>
      </c>
      <c r="BK59">
        <v>0.62</v>
      </c>
      <c r="BL59">
        <v>0.78</v>
      </c>
      <c r="BM59">
        <v>0.17</v>
      </c>
      <c r="BN59">
        <v>2.2400000000000002</v>
      </c>
      <c r="BO59">
        <v>3.6</v>
      </c>
      <c r="BP59">
        <v>0.25</v>
      </c>
      <c r="BQ59">
        <v>1.94</v>
      </c>
      <c r="BR59">
        <v>2.11</v>
      </c>
      <c r="BS59">
        <v>1.57</v>
      </c>
      <c r="BT59">
        <v>2.8390170000000001</v>
      </c>
      <c r="BU59">
        <v>1.2831159999999999</v>
      </c>
      <c r="BV59">
        <v>1.971449</v>
      </c>
      <c r="BW59">
        <v>1.8573729999999999</v>
      </c>
      <c r="BX59">
        <v>1.873359</v>
      </c>
      <c r="BY59">
        <v>2.5662319999999998</v>
      </c>
      <c r="BZ59">
        <v>1.2694289999999999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5.0811400000000004</v>
      </c>
      <c r="CK59">
        <v>1.788205</v>
      </c>
      <c r="CL59">
        <v>1.8527420000000001</v>
      </c>
      <c r="CM59">
        <v>3.3578459999999999</v>
      </c>
      <c r="CN59">
        <v>3.387426</v>
      </c>
      <c r="CO59">
        <v>4.1059710000000003</v>
      </c>
      <c r="CP59">
        <v>4.0715519999999996</v>
      </c>
      <c r="CQ59">
        <v>3.3121499999999999</v>
      </c>
      <c r="CR59">
        <v>0.79922300000000002</v>
      </c>
      <c r="CS59">
        <v>2.6711429999999998</v>
      </c>
      <c r="CT59">
        <v>0</v>
      </c>
      <c r="CU59">
        <v>0</v>
      </c>
      <c r="CV59">
        <v>0</v>
      </c>
      <c r="CW59">
        <v>0.91923299999999997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80.746606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537.40329699999995</v>
      </c>
      <c r="L60">
        <v>434.09894300000002</v>
      </c>
      <c r="M60">
        <v>88.840812</v>
      </c>
      <c r="N60">
        <v>113.925291</v>
      </c>
      <c r="O60">
        <v>119.311623</v>
      </c>
      <c r="P60">
        <v>104.743528</v>
      </c>
      <c r="Q60">
        <v>9.9227880000000006</v>
      </c>
      <c r="R60">
        <v>39.899583</v>
      </c>
      <c r="S60">
        <v>24.482278999999998</v>
      </c>
      <c r="T60">
        <v>0.535416</v>
      </c>
      <c r="U60">
        <v>333.65499799999998</v>
      </c>
      <c r="V60">
        <v>17.34375</v>
      </c>
      <c r="W60">
        <v>30.758693000000001</v>
      </c>
      <c r="X60">
        <v>141.03968900000001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8.742578</v>
      </c>
      <c r="AG60">
        <v>43.165238000000002</v>
      </c>
      <c r="AH60">
        <v>0</v>
      </c>
      <c r="AI60">
        <v>0</v>
      </c>
      <c r="AJ60">
        <v>0</v>
      </c>
      <c r="AK60">
        <v>53.182583999999999</v>
      </c>
      <c r="AL60">
        <v>2.4441739999999998</v>
      </c>
      <c r="AM60">
        <v>0</v>
      </c>
      <c r="AN60">
        <v>0</v>
      </c>
      <c r="AO60">
        <v>0</v>
      </c>
      <c r="AP60">
        <v>5.3889620000000003</v>
      </c>
      <c r="AQ60">
        <v>15.586342</v>
      </c>
      <c r="AR60">
        <v>10.555344</v>
      </c>
      <c r="AS60">
        <v>9.9033219999999993</v>
      </c>
      <c r="AT60">
        <v>10.753830000000001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80.766605999999996</v>
      </c>
      <c r="BA60">
        <f t="shared" si="1"/>
        <v>2236.4496700000004</v>
      </c>
      <c r="BD60">
        <v>5.1100000000000003</v>
      </c>
      <c r="BE60">
        <v>1.84</v>
      </c>
      <c r="BF60">
        <v>2.61</v>
      </c>
      <c r="BG60">
        <v>1.71</v>
      </c>
      <c r="BH60">
        <v>9.0299999999999994</v>
      </c>
      <c r="BI60">
        <v>1.3</v>
      </c>
      <c r="BJ60">
        <v>0.86</v>
      </c>
      <c r="BK60">
        <v>0.62</v>
      </c>
      <c r="BL60">
        <v>0.8</v>
      </c>
      <c r="BM60">
        <v>0.17</v>
      </c>
      <c r="BN60">
        <v>2.2400000000000002</v>
      </c>
      <c r="BO60">
        <v>3.6</v>
      </c>
      <c r="BP60">
        <v>0.25</v>
      </c>
      <c r="BQ60">
        <v>1.94</v>
      </c>
      <c r="BR60">
        <v>2.11</v>
      </c>
      <c r="BS60">
        <v>1.57</v>
      </c>
      <c r="BT60">
        <v>2.8390170000000001</v>
      </c>
      <c r="BU60">
        <v>1.2831159999999999</v>
      </c>
      <c r="BV60">
        <v>1.971449</v>
      </c>
      <c r="BW60">
        <v>1.8573729999999999</v>
      </c>
      <c r="BX60">
        <v>1.873359</v>
      </c>
      <c r="BY60">
        <v>2.5662319999999998</v>
      </c>
      <c r="BZ60">
        <v>1.2694289999999999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5.0811400000000004</v>
      </c>
      <c r="CK60">
        <v>1.788205</v>
      </c>
      <c r="CL60">
        <v>1.8527420000000001</v>
      </c>
      <c r="CM60">
        <v>3.3578459999999999</v>
      </c>
      <c r="CN60">
        <v>3.387426</v>
      </c>
      <c r="CO60">
        <v>4.1059710000000003</v>
      </c>
      <c r="CP60">
        <v>4.0715519999999996</v>
      </c>
      <c r="CQ60">
        <v>3.3121499999999999</v>
      </c>
      <c r="CR60">
        <v>0.79922300000000002</v>
      </c>
      <c r="CS60">
        <v>2.6711429999999998</v>
      </c>
      <c r="CT60">
        <v>0</v>
      </c>
      <c r="CU60">
        <v>0</v>
      </c>
      <c r="CV60">
        <v>0</v>
      </c>
      <c r="CW60">
        <v>0.91923299999999997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80.766605999999996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564.77266799999995</v>
      </c>
      <c r="L61">
        <v>433.14284300000003</v>
      </c>
      <c r="M61">
        <v>88.840812</v>
      </c>
      <c r="N61">
        <v>113.925291</v>
      </c>
      <c r="O61">
        <v>119.311623</v>
      </c>
      <c r="P61">
        <v>104.743528</v>
      </c>
      <c r="Q61">
        <v>9.9227880000000006</v>
      </c>
      <c r="R61">
        <v>39.899583</v>
      </c>
      <c r="S61">
        <v>24.482278999999998</v>
      </c>
      <c r="T61">
        <v>0.535416</v>
      </c>
      <c r="U61">
        <v>333.65499799999998</v>
      </c>
      <c r="V61">
        <v>17.34375</v>
      </c>
      <c r="W61">
        <v>30.758693000000001</v>
      </c>
      <c r="X61">
        <v>141.03968900000001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8.742578</v>
      </c>
      <c r="AG61">
        <v>43.165238000000002</v>
      </c>
      <c r="AH61">
        <v>0</v>
      </c>
      <c r="AI61">
        <v>0</v>
      </c>
      <c r="AJ61">
        <v>0</v>
      </c>
      <c r="AK61">
        <v>53.182583999999999</v>
      </c>
      <c r="AL61">
        <v>2.4441739999999998</v>
      </c>
      <c r="AM61">
        <v>0</v>
      </c>
      <c r="AN61">
        <v>0</v>
      </c>
      <c r="AO61">
        <v>0</v>
      </c>
      <c r="AP61">
        <v>0.73485800000000001</v>
      </c>
      <c r="AQ61">
        <v>31.172684</v>
      </c>
      <c r="AR61">
        <v>12.138646</v>
      </c>
      <c r="AS61">
        <v>9.9033219999999993</v>
      </c>
      <c r="AT61">
        <v>10.753830000000001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80.766605999999996</v>
      </c>
      <c r="BA61">
        <f t="shared" si="1"/>
        <v>2275.3784810000002</v>
      </c>
      <c r="BD61">
        <v>5.1100000000000003</v>
      </c>
      <c r="BE61">
        <v>1.84</v>
      </c>
      <c r="BF61">
        <v>2.61</v>
      </c>
      <c r="BG61">
        <v>1.71</v>
      </c>
      <c r="BH61">
        <v>9.0299999999999994</v>
      </c>
      <c r="BI61">
        <v>1.3</v>
      </c>
      <c r="BJ61">
        <v>0.86</v>
      </c>
      <c r="BK61">
        <v>0.62</v>
      </c>
      <c r="BL61">
        <v>0.8</v>
      </c>
      <c r="BM61">
        <v>0.17</v>
      </c>
      <c r="BN61">
        <v>2.2400000000000002</v>
      </c>
      <c r="BO61">
        <v>3.6</v>
      </c>
      <c r="BP61">
        <v>0.25</v>
      </c>
      <c r="BQ61">
        <v>1.94</v>
      </c>
      <c r="BR61">
        <v>2.11</v>
      </c>
      <c r="BS61">
        <v>1.57</v>
      </c>
      <c r="BT61">
        <v>2.8390170000000001</v>
      </c>
      <c r="BU61">
        <v>1.2831159999999999</v>
      </c>
      <c r="BV61">
        <v>1.971449</v>
      </c>
      <c r="BW61">
        <v>1.8573729999999999</v>
      </c>
      <c r="BX61">
        <v>1.873359</v>
      </c>
      <c r="BY61">
        <v>2.5662319999999998</v>
      </c>
      <c r="BZ61">
        <v>1.2694289999999999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5.0811400000000004</v>
      </c>
      <c r="CK61">
        <v>1.788205</v>
      </c>
      <c r="CL61">
        <v>1.8527420000000001</v>
      </c>
      <c r="CM61">
        <v>3.3578459999999999</v>
      </c>
      <c r="CN61">
        <v>3.387426</v>
      </c>
      <c r="CO61">
        <v>4.1059710000000003</v>
      </c>
      <c r="CP61">
        <v>4.0715519999999996</v>
      </c>
      <c r="CQ61">
        <v>3.3121499999999999</v>
      </c>
      <c r="CR61">
        <v>0.79922300000000002</v>
      </c>
      <c r="CS61">
        <v>2.6711429999999998</v>
      </c>
      <c r="CT61">
        <v>0</v>
      </c>
      <c r="CU61">
        <v>0</v>
      </c>
      <c r="CV61">
        <v>0</v>
      </c>
      <c r="CW61">
        <v>0.91923299999999997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80.766605999999996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552.77361299999995</v>
      </c>
      <c r="L62">
        <v>432.18674299999998</v>
      </c>
      <c r="M62">
        <v>88.840812</v>
      </c>
      <c r="N62">
        <v>113.925291</v>
      </c>
      <c r="O62">
        <v>119.311623</v>
      </c>
      <c r="P62">
        <v>104.743528</v>
      </c>
      <c r="Q62">
        <v>9.9227880000000006</v>
      </c>
      <c r="R62">
        <v>39.899583</v>
      </c>
      <c r="S62">
        <v>24.482278999999998</v>
      </c>
      <c r="T62">
        <v>0.535416</v>
      </c>
      <c r="U62">
        <v>333.65499799999998</v>
      </c>
      <c r="V62">
        <v>17.34375</v>
      </c>
      <c r="W62">
        <v>30.758693000000001</v>
      </c>
      <c r="X62">
        <v>141.03968900000001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8.742578</v>
      </c>
      <c r="AG62">
        <v>43.165238000000002</v>
      </c>
      <c r="AH62">
        <v>0</v>
      </c>
      <c r="AI62">
        <v>0</v>
      </c>
      <c r="AJ62">
        <v>0</v>
      </c>
      <c r="AK62">
        <v>53.182583999999999</v>
      </c>
      <c r="AL62">
        <v>12.22087</v>
      </c>
      <c r="AM62">
        <v>0</v>
      </c>
      <c r="AN62">
        <v>0</v>
      </c>
      <c r="AO62">
        <v>0</v>
      </c>
      <c r="AP62">
        <v>0.73485800000000001</v>
      </c>
      <c r="AQ62">
        <v>46.759027000000003</v>
      </c>
      <c r="AR62">
        <v>12.138646</v>
      </c>
      <c r="AS62">
        <v>9.9033219999999993</v>
      </c>
      <c r="AT62">
        <v>10.753830000000001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80.716605999999999</v>
      </c>
      <c r="BA62">
        <f t="shared" si="1"/>
        <v>2287.7363650000002</v>
      </c>
      <c r="BD62">
        <v>5.1100000000000003</v>
      </c>
      <c r="BE62">
        <v>1.84</v>
      </c>
      <c r="BF62">
        <v>2.61</v>
      </c>
      <c r="BG62">
        <v>1.71</v>
      </c>
      <c r="BH62">
        <v>9.0299999999999994</v>
      </c>
      <c r="BI62">
        <v>1.27</v>
      </c>
      <c r="BJ62">
        <v>0.84</v>
      </c>
      <c r="BK62">
        <v>0.62</v>
      </c>
      <c r="BL62">
        <v>0.8</v>
      </c>
      <c r="BM62">
        <v>0.17</v>
      </c>
      <c r="BN62">
        <v>2.2400000000000002</v>
      </c>
      <c r="BO62">
        <v>3.6</v>
      </c>
      <c r="BP62">
        <v>0.25</v>
      </c>
      <c r="BQ62">
        <v>1.94</v>
      </c>
      <c r="BR62">
        <v>2.11</v>
      </c>
      <c r="BS62">
        <v>1.57</v>
      </c>
      <c r="BT62">
        <v>2.8390170000000001</v>
      </c>
      <c r="BU62">
        <v>1.2831159999999999</v>
      </c>
      <c r="BV62">
        <v>1.971449</v>
      </c>
      <c r="BW62">
        <v>1.8573729999999999</v>
      </c>
      <c r="BX62">
        <v>1.873359</v>
      </c>
      <c r="BY62">
        <v>2.5662319999999998</v>
      </c>
      <c r="BZ62">
        <v>1.2694289999999999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5.0811400000000004</v>
      </c>
      <c r="CK62">
        <v>1.788205</v>
      </c>
      <c r="CL62">
        <v>1.8527420000000001</v>
      </c>
      <c r="CM62">
        <v>3.3578459999999999</v>
      </c>
      <c r="CN62">
        <v>3.387426</v>
      </c>
      <c r="CO62">
        <v>4.1059710000000003</v>
      </c>
      <c r="CP62">
        <v>4.0715519999999996</v>
      </c>
      <c r="CQ62">
        <v>3.3121499999999999</v>
      </c>
      <c r="CR62">
        <v>0.79922300000000002</v>
      </c>
      <c r="CS62">
        <v>2.6711429999999998</v>
      </c>
      <c r="CT62">
        <v>0</v>
      </c>
      <c r="CU62">
        <v>0</v>
      </c>
      <c r="CV62">
        <v>0</v>
      </c>
      <c r="CW62">
        <v>0.91923299999999997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80.716605999999999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535.05708000000004</v>
      </c>
      <c r="L63">
        <v>435.05504300000001</v>
      </c>
      <c r="M63">
        <v>88.840812</v>
      </c>
      <c r="N63">
        <v>113.925291</v>
      </c>
      <c r="O63">
        <v>119.311623</v>
      </c>
      <c r="P63">
        <v>104.743528</v>
      </c>
      <c r="Q63">
        <v>9.9227880000000006</v>
      </c>
      <c r="R63">
        <v>39.899583</v>
      </c>
      <c r="S63">
        <v>24.482278999999998</v>
      </c>
      <c r="T63">
        <v>0.535416</v>
      </c>
      <c r="U63">
        <v>333.65499799999998</v>
      </c>
      <c r="V63">
        <v>17.34375</v>
      </c>
      <c r="W63">
        <v>30.758693000000001</v>
      </c>
      <c r="X63">
        <v>141.03968900000001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8.742578</v>
      </c>
      <c r="AG63">
        <v>43.165238000000002</v>
      </c>
      <c r="AH63">
        <v>0</v>
      </c>
      <c r="AI63">
        <v>0</v>
      </c>
      <c r="AJ63">
        <v>0</v>
      </c>
      <c r="AK63">
        <v>53.182583999999999</v>
      </c>
      <c r="AL63">
        <v>51.105457000000001</v>
      </c>
      <c r="AM63">
        <v>0</v>
      </c>
      <c r="AN63">
        <v>0</v>
      </c>
      <c r="AO63">
        <v>0</v>
      </c>
      <c r="AP63">
        <v>0.73485800000000001</v>
      </c>
      <c r="AQ63">
        <v>62.345368999999998</v>
      </c>
      <c r="AR63">
        <v>12.138646</v>
      </c>
      <c r="AS63">
        <v>9.9033219999999993</v>
      </c>
      <c r="AT63">
        <v>10.753830000000001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80.716605999999999</v>
      </c>
      <c r="BA63">
        <f t="shared" si="1"/>
        <v>2327.3590610000001</v>
      </c>
      <c r="BD63">
        <v>5.1100000000000003</v>
      </c>
      <c r="BE63">
        <v>1.84</v>
      </c>
      <c r="BF63">
        <v>2.61</v>
      </c>
      <c r="BG63">
        <v>1.71</v>
      </c>
      <c r="BH63">
        <v>9.0299999999999994</v>
      </c>
      <c r="BI63">
        <v>1.27</v>
      </c>
      <c r="BJ63">
        <v>0.84</v>
      </c>
      <c r="BK63">
        <v>0.62</v>
      </c>
      <c r="BL63">
        <v>0.8</v>
      </c>
      <c r="BM63">
        <v>0.17</v>
      </c>
      <c r="BN63">
        <v>2.2400000000000002</v>
      </c>
      <c r="BO63">
        <v>3.6</v>
      </c>
      <c r="BP63">
        <v>0.25</v>
      </c>
      <c r="BQ63">
        <v>1.94</v>
      </c>
      <c r="BR63">
        <v>2.11</v>
      </c>
      <c r="BS63">
        <v>1.57</v>
      </c>
      <c r="BT63">
        <v>2.8390170000000001</v>
      </c>
      <c r="BU63">
        <v>1.2831159999999999</v>
      </c>
      <c r="BV63">
        <v>1.971449</v>
      </c>
      <c r="BW63">
        <v>1.8573729999999999</v>
      </c>
      <c r="BX63">
        <v>1.873359</v>
      </c>
      <c r="BY63">
        <v>2.5662319999999998</v>
      </c>
      <c r="BZ63">
        <v>1.2694289999999999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5.0811400000000004</v>
      </c>
      <c r="CK63">
        <v>1.788205</v>
      </c>
      <c r="CL63">
        <v>1.8527420000000001</v>
      </c>
      <c r="CM63">
        <v>3.3578459999999999</v>
      </c>
      <c r="CN63">
        <v>3.387426</v>
      </c>
      <c r="CO63">
        <v>4.1059710000000003</v>
      </c>
      <c r="CP63">
        <v>4.0715519999999996</v>
      </c>
      <c r="CQ63">
        <v>3.3121499999999999</v>
      </c>
      <c r="CR63">
        <v>0.79922300000000002</v>
      </c>
      <c r="CS63">
        <v>2.6711429999999998</v>
      </c>
      <c r="CT63">
        <v>0</v>
      </c>
      <c r="CU63">
        <v>0</v>
      </c>
      <c r="CV63">
        <v>0</v>
      </c>
      <c r="CW63">
        <v>0.91923299999999997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80.716605999999999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553.65322500000002</v>
      </c>
      <c r="L64">
        <v>445.57214299999998</v>
      </c>
      <c r="M64">
        <v>88.840812</v>
      </c>
      <c r="N64">
        <v>113.925291</v>
      </c>
      <c r="O64">
        <v>119.311623</v>
      </c>
      <c r="P64">
        <v>104.743528</v>
      </c>
      <c r="Q64">
        <v>9.9227880000000006</v>
      </c>
      <c r="R64">
        <v>39.899583</v>
      </c>
      <c r="S64">
        <v>24.482278999999998</v>
      </c>
      <c r="T64">
        <v>0.535416</v>
      </c>
      <c r="U64">
        <v>333.65499799999998</v>
      </c>
      <c r="V64">
        <v>17.34375</v>
      </c>
      <c r="W64">
        <v>30.758693000000001</v>
      </c>
      <c r="X64">
        <v>141.03968900000001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8.742578</v>
      </c>
      <c r="AG64">
        <v>43.165238000000002</v>
      </c>
      <c r="AH64">
        <v>0</v>
      </c>
      <c r="AI64">
        <v>0</v>
      </c>
      <c r="AJ64">
        <v>0</v>
      </c>
      <c r="AK64">
        <v>53.182583999999999</v>
      </c>
      <c r="AL64">
        <v>51.105457000000001</v>
      </c>
      <c r="AM64">
        <v>0</v>
      </c>
      <c r="AN64">
        <v>0</v>
      </c>
      <c r="AO64">
        <v>0</v>
      </c>
      <c r="AP64">
        <v>0.73485800000000001</v>
      </c>
      <c r="AQ64">
        <v>62.345368999999998</v>
      </c>
      <c r="AR64">
        <v>12.138646</v>
      </c>
      <c r="AS64">
        <v>9.9033219999999993</v>
      </c>
      <c r="AT64">
        <v>10.753830000000001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80.716605999999999</v>
      </c>
      <c r="BA64">
        <f t="shared" si="1"/>
        <v>2356.4723060000001</v>
      </c>
      <c r="BD64">
        <v>5.1100000000000003</v>
      </c>
      <c r="BE64">
        <v>1.84</v>
      </c>
      <c r="BF64">
        <v>2.61</v>
      </c>
      <c r="BG64">
        <v>1.71</v>
      </c>
      <c r="BH64">
        <v>9.0299999999999994</v>
      </c>
      <c r="BI64">
        <v>1.27</v>
      </c>
      <c r="BJ64">
        <v>0.84</v>
      </c>
      <c r="BK64">
        <v>0.62</v>
      </c>
      <c r="BL64">
        <v>0.8</v>
      </c>
      <c r="BM64">
        <v>0.17</v>
      </c>
      <c r="BN64">
        <v>2.2400000000000002</v>
      </c>
      <c r="BO64">
        <v>3.6</v>
      </c>
      <c r="BP64">
        <v>0.25</v>
      </c>
      <c r="BQ64">
        <v>1.94</v>
      </c>
      <c r="BR64">
        <v>2.11</v>
      </c>
      <c r="BS64">
        <v>1.57</v>
      </c>
      <c r="BT64">
        <v>2.8390170000000001</v>
      </c>
      <c r="BU64">
        <v>1.2831159999999999</v>
      </c>
      <c r="BV64">
        <v>1.971449</v>
      </c>
      <c r="BW64">
        <v>1.8573729999999999</v>
      </c>
      <c r="BX64">
        <v>1.873359</v>
      </c>
      <c r="BY64">
        <v>2.5662319999999998</v>
      </c>
      <c r="BZ64">
        <v>1.2694289999999999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5.0811400000000004</v>
      </c>
      <c r="CK64">
        <v>1.788205</v>
      </c>
      <c r="CL64">
        <v>1.8527420000000001</v>
      </c>
      <c r="CM64">
        <v>3.3578459999999999</v>
      </c>
      <c r="CN64">
        <v>3.387426</v>
      </c>
      <c r="CO64">
        <v>4.1059710000000003</v>
      </c>
      <c r="CP64">
        <v>4.0715519999999996</v>
      </c>
      <c r="CQ64">
        <v>3.3121499999999999</v>
      </c>
      <c r="CR64">
        <v>0.79922300000000002</v>
      </c>
      <c r="CS64">
        <v>2.6711429999999998</v>
      </c>
      <c r="CT64">
        <v>0</v>
      </c>
      <c r="CU64">
        <v>0</v>
      </c>
      <c r="CV64">
        <v>0</v>
      </c>
      <c r="CW64">
        <v>0.91923299999999997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80.716605999999999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646.31843700000002</v>
      </c>
      <c r="L65">
        <v>495.61881599999998</v>
      </c>
      <c r="M65">
        <v>88.840812</v>
      </c>
      <c r="N65">
        <v>113.925291</v>
      </c>
      <c r="O65">
        <v>119.311623</v>
      </c>
      <c r="P65">
        <v>104.743528</v>
      </c>
      <c r="Q65">
        <v>9.9227880000000006</v>
      </c>
      <c r="R65">
        <v>20.482914999999998</v>
      </c>
      <c r="S65">
        <v>24.482278999999998</v>
      </c>
      <c r="T65">
        <v>0.535416</v>
      </c>
      <c r="U65">
        <v>333.65499799999998</v>
      </c>
      <c r="V65">
        <v>17.34375</v>
      </c>
      <c r="W65">
        <v>30.758693000000001</v>
      </c>
      <c r="X65">
        <v>141.03968900000001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8.742578</v>
      </c>
      <c r="AG65">
        <v>43.165238000000002</v>
      </c>
      <c r="AH65">
        <v>0</v>
      </c>
      <c r="AI65">
        <v>0</v>
      </c>
      <c r="AJ65">
        <v>0</v>
      </c>
      <c r="AK65">
        <v>53.182583999999999</v>
      </c>
      <c r="AL65">
        <v>51.105457000000001</v>
      </c>
      <c r="AM65">
        <v>0</v>
      </c>
      <c r="AN65">
        <v>0</v>
      </c>
      <c r="AO65">
        <v>0</v>
      </c>
      <c r="AP65">
        <v>0.73485800000000001</v>
      </c>
      <c r="AQ65">
        <v>62.345368999999998</v>
      </c>
      <c r="AR65">
        <v>8.4442749999999993</v>
      </c>
      <c r="AS65">
        <v>10.031936999999999</v>
      </c>
      <c r="AT65">
        <v>10.753830000000001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80.576606000000012</v>
      </c>
      <c r="BA65">
        <f t="shared" si="1"/>
        <v>2476.0617670000006</v>
      </c>
      <c r="BD65">
        <v>5.1100000000000003</v>
      </c>
      <c r="BE65">
        <v>1.84</v>
      </c>
      <c r="BF65">
        <v>2.61</v>
      </c>
      <c r="BG65">
        <v>1.71</v>
      </c>
      <c r="BH65">
        <v>9.0299999999999994</v>
      </c>
      <c r="BI65">
        <v>1.27</v>
      </c>
      <c r="BJ65">
        <v>0.84</v>
      </c>
      <c r="BK65">
        <v>0.62</v>
      </c>
      <c r="BL65">
        <v>0.66</v>
      </c>
      <c r="BM65">
        <v>0.17</v>
      </c>
      <c r="BN65">
        <v>2.2400000000000002</v>
      </c>
      <c r="BO65">
        <v>3.6</v>
      </c>
      <c r="BP65">
        <v>0.25</v>
      </c>
      <c r="BQ65">
        <v>1.94</v>
      </c>
      <c r="BR65">
        <v>2.11</v>
      </c>
      <c r="BS65">
        <v>1.57</v>
      </c>
      <c r="BT65">
        <v>2.8390170000000001</v>
      </c>
      <c r="BU65">
        <v>1.2831159999999999</v>
      </c>
      <c r="BV65">
        <v>1.971449</v>
      </c>
      <c r="BW65">
        <v>1.8573729999999999</v>
      </c>
      <c r="BX65">
        <v>1.873359</v>
      </c>
      <c r="BY65">
        <v>2.5662319999999998</v>
      </c>
      <c r="BZ65">
        <v>1.2694289999999999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5.0811400000000004</v>
      </c>
      <c r="CK65">
        <v>1.788205</v>
      </c>
      <c r="CL65">
        <v>1.8527420000000001</v>
      </c>
      <c r="CM65">
        <v>3.3578459999999999</v>
      </c>
      <c r="CN65">
        <v>3.387426</v>
      </c>
      <c r="CO65">
        <v>4.1059710000000003</v>
      </c>
      <c r="CP65">
        <v>4.0715519999999996</v>
      </c>
      <c r="CQ65">
        <v>3.3121499999999999</v>
      </c>
      <c r="CR65">
        <v>0.79922300000000002</v>
      </c>
      <c r="CS65">
        <v>2.6711429999999998</v>
      </c>
      <c r="CT65">
        <v>0</v>
      </c>
      <c r="CU65">
        <v>0</v>
      </c>
      <c r="CV65">
        <v>0</v>
      </c>
      <c r="CW65">
        <v>0.91923299999999997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80.576606000000012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646.22282700000005</v>
      </c>
      <c r="L66">
        <v>506.13591600000001</v>
      </c>
      <c r="M66">
        <v>88.840812</v>
      </c>
      <c r="N66">
        <v>113.925291</v>
      </c>
      <c r="O66">
        <v>119.311623</v>
      </c>
      <c r="P66">
        <v>104.743528</v>
      </c>
      <c r="Q66">
        <v>9.9227880000000006</v>
      </c>
      <c r="R66">
        <v>20.482914999999998</v>
      </c>
      <c r="S66">
        <v>24.482278999999998</v>
      </c>
      <c r="T66">
        <v>0.535416</v>
      </c>
      <c r="U66">
        <v>333.65499799999998</v>
      </c>
      <c r="V66">
        <v>17.34375</v>
      </c>
      <c r="W66">
        <v>30.758693000000001</v>
      </c>
      <c r="X66">
        <v>141.03968900000001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8.742578</v>
      </c>
      <c r="AG66">
        <v>43.165238000000002</v>
      </c>
      <c r="AH66">
        <v>0</v>
      </c>
      <c r="AI66">
        <v>0</v>
      </c>
      <c r="AJ66">
        <v>0</v>
      </c>
      <c r="AK66">
        <v>53.182583999999999</v>
      </c>
      <c r="AL66">
        <v>51.105457000000001</v>
      </c>
      <c r="AM66">
        <v>0</v>
      </c>
      <c r="AN66">
        <v>0</v>
      </c>
      <c r="AO66">
        <v>0</v>
      </c>
      <c r="AP66">
        <v>0.73485800000000001</v>
      </c>
      <c r="AQ66">
        <v>62.345368999999998</v>
      </c>
      <c r="AR66">
        <v>8.4442749999999993</v>
      </c>
      <c r="AS66">
        <v>10.031936999999999</v>
      </c>
      <c r="AT66">
        <v>10.753830000000001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80.576606000000012</v>
      </c>
      <c r="BA66">
        <f t="shared" si="1"/>
        <v>2486.4832570000003</v>
      </c>
      <c r="BD66">
        <v>5.1100000000000003</v>
      </c>
      <c r="BE66">
        <v>1.84</v>
      </c>
      <c r="BF66">
        <v>2.61</v>
      </c>
      <c r="BG66">
        <v>1.71</v>
      </c>
      <c r="BH66">
        <v>9.0299999999999994</v>
      </c>
      <c r="BI66">
        <v>1.27</v>
      </c>
      <c r="BJ66">
        <v>0.84</v>
      </c>
      <c r="BK66">
        <v>0.62</v>
      </c>
      <c r="BL66">
        <v>0.66</v>
      </c>
      <c r="BM66">
        <v>0.17</v>
      </c>
      <c r="BN66">
        <v>2.2400000000000002</v>
      </c>
      <c r="BO66">
        <v>3.6</v>
      </c>
      <c r="BP66">
        <v>0.25</v>
      </c>
      <c r="BQ66">
        <v>1.94</v>
      </c>
      <c r="BR66">
        <v>2.11</v>
      </c>
      <c r="BS66">
        <v>1.57</v>
      </c>
      <c r="BT66">
        <v>2.8390170000000001</v>
      </c>
      <c r="BU66">
        <v>1.2831159999999999</v>
      </c>
      <c r="BV66">
        <v>1.971449</v>
      </c>
      <c r="BW66">
        <v>1.8573729999999999</v>
      </c>
      <c r="BX66">
        <v>1.873359</v>
      </c>
      <c r="BY66">
        <v>2.5662319999999998</v>
      </c>
      <c r="BZ66">
        <v>1.2694289999999999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5.0811400000000004</v>
      </c>
      <c r="CK66">
        <v>1.788205</v>
      </c>
      <c r="CL66">
        <v>1.8527420000000001</v>
      </c>
      <c r="CM66">
        <v>3.3578459999999999</v>
      </c>
      <c r="CN66">
        <v>3.387426</v>
      </c>
      <c r="CO66">
        <v>4.1059710000000003</v>
      </c>
      <c r="CP66">
        <v>4.0715519999999996</v>
      </c>
      <c r="CQ66">
        <v>3.3121499999999999</v>
      </c>
      <c r="CR66">
        <v>0.79922300000000002</v>
      </c>
      <c r="CS66">
        <v>2.6711429999999998</v>
      </c>
      <c r="CT66">
        <v>0</v>
      </c>
      <c r="CU66">
        <v>0</v>
      </c>
      <c r="CV66">
        <v>0</v>
      </c>
      <c r="CW66">
        <v>0.91923299999999997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80.576606000000012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640.02624700000001</v>
      </c>
      <c r="L67">
        <v>596.20834300000001</v>
      </c>
      <c r="M67">
        <v>88.840812</v>
      </c>
      <c r="N67">
        <v>113.925291</v>
      </c>
      <c r="O67">
        <v>119.311623</v>
      </c>
      <c r="P67">
        <v>104.743528</v>
      </c>
      <c r="Q67">
        <v>9.9227880000000006</v>
      </c>
      <c r="R67">
        <v>20.004957999999998</v>
      </c>
      <c r="S67">
        <v>24.482278999999998</v>
      </c>
      <c r="T67">
        <v>0.535416</v>
      </c>
      <c r="U67">
        <v>333.65499799999998</v>
      </c>
      <c r="V67">
        <v>17.34375</v>
      </c>
      <c r="W67">
        <v>30.758693000000001</v>
      </c>
      <c r="X67">
        <v>141.03968900000001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17.485157000000001</v>
      </c>
      <c r="AG67">
        <v>43.165238000000002</v>
      </c>
      <c r="AH67">
        <v>2.8023289999999998</v>
      </c>
      <c r="AI67">
        <v>0</v>
      </c>
      <c r="AJ67">
        <v>0</v>
      </c>
      <c r="AK67">
        <v>53.182583999999999</v>
      </c>
      <c r="AL67">
        <v>12.22087</v>
      </c>
      <c r="AM67">
        <v>0</v>
      </c>
      <c r="AN67">
        <v>0</v>
      </c>
      <c r="AO67">
        <v>0</v>
      </c>
      <c r="AP67">
        <v>0.73485800000000001</v>
      </c>
      <c r="AQ67">
        <v>62.345368999999998</v>
      </c>
      <c r="AR67">
        <v>8.4442749999999993</v>
      </c>
      <c r="AS67">
        <v>10.031936999999999</v>
      </c>
      <c r="AT67">
        <v>10.753830000000001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80.598023000000012</v>
      </c>
      <c r="BA67">
        <f t="shared" si="1"/>
        <v>2542.5628850000012</v>
      </c>
      <c r="BD67">
        <v>5.1100000000000003</v>
      </c>
      <c r="BE67">
        <v>1.84</v>
      </c>
      <c r="BF67">
        <v>2.61</v>
      </c>
      <c r="BG67">
        <v>1.71</v>
      </c>
      <c r="BH67">
        <v>9.0299999999999994</v>
      </c>
      <c r="BI67">
        <v>1.27</v>
      </c>
      <c r="BJ67">
        <v>0.84</v>
      </c>
      <c r="BK67">
        <v>0.62</v>
      </c>
      <c r="BL67">
        <v>0.66</v>
      </c>
      <c r="BM67">
        <v>0.17</v>
      </c>
      <c r="BN67">
        <v>2.2400000000000002</v>
      </c>
      <c r="BO67">
        <v>3.6</v>
      </c>
      <c r="BP67">
        <v>0.25</v>
      </c>
      <c r="BQ67">
        <v>1.94</v>
      </c>
      <c r="BR67">
        <v>2.11</v>
      </c>
      <c r="BS67">
        <v>1.57</v>
      </c>
      <c r="BT67">
        <v>2.8390170000000001</v>
      </c>
      <c r="BU67">
        <v>1.2831159999999999</v>
      </c>
      <c r="BV67">
        <v>1.971449</v>
      </c>
      <c r="BW67">
        <v>1.8573729999999999</v>
      </c>
      <c r="BX67">
        <v>1.873359</v>
      </c>
      <c r="BY67">
        <v>2.5662319999999998</v>
      </c>
      <c r="BZ67">
        <v>1.2694289999999999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5.0811400000000004</v>
      </c>
      <c r="CK67">
        <v>1.788205</v>
      </c>
      <c r="CL67">
        <v>1.8527420000000001</v>
      </c>
      <c r="CM67">
        <v>3.3578459999999999</v>
      </c>
      <c r="CN67">
        <v>3.387426</v>
      </c>
      <c r="CO67">
        <v>4.1059710000000003</v>
      </c>
      <c r="CP67">
        <v>4.0715519999999996</v>
      </c>
      <c r="CQ67">
        <v>3.3121499999999999</v>
      </c>
      <c r="CR67">
        <v>0.79922300000000002</v>
      </c>
      <c r="CS67">
        <v>2.6711429999999998</v>
      </c>
      <c r="CT67">
        <v>0</v>
      </c>
      <c r="CU67">
        <v>0</v>
      </c>
      <c r="CV67">
        <v>2.1416999999999999E-2</v>
      </c>
      <c r="CW67">
        <v>0.91923299999999997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80.598023000000012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653.58374500000002</v>
      </c>
      <c r="L68">
        <v>618.46772199999998</v>
      </c>
      <c r="M68">
        <v>88.840812</v>
      </c>
      <c r="N68">
        <v>113.925291</v>
      </c>
      <c r="O68">
        <v>119.311623</v>
      </c>
      <c r="P68">
        <v>104.743528</v>
      </c>
      <c r="Q68">
        <v>9.9227880000000006</v>
      </c>
      <c r="R68">
        <v>20.004957999999998</v>
      </c>
      <c r="S68">
        <v>24.482278999999998</v>
      </c>
      <c r="T68">
        <v>0.535416</v>
      </c>
      <c r="U68">
        <v>333.65499799999998</v>
      </c>
      <c r="V68">
        <v>17.34375</v>
      </c>
      <c r="W68">
        <v>30.758693000000001</v>
      </c>
      <c r="X68">
        <v>141.03968900000001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17.485157000000001</v>
      </c>
      <c r="AG68">
        <v>43.165238000000002</v>
      </c>
      <c r="AH68">
        <v>19.616304</v>
      </c>
      <c r="AI68">
        <v>0</v>
      </c>
      <c r="AJ68">
        <v>0</v>
      </c>
      <c r="AK68">
        <v>53.182583999999999</v>
      </c>
      <c r="AL68">
        <v>2.4441739999999998</v>
      </c>
      <c r="AM68">
        <v>0</v>
      </c>
      <c r="AN68">
        <v>0</v>
      </c>
      <c r="AO68">
        <v>0</v>
      </c>
      <c r="AP68">
        <v>0.73485800000000001</v>
      </c>
      <c r="AQ68">
        <v>62.345368999999998</v>
      </c>
      <c r="AR68">
        <v>8.4442749999999993</v>
      </c>
      <c r="AS68">
        <v>10.031936999999999</v>
      </c>
      <c r="AT68">
        <v>10.753830000000001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80.734554000000017</v>
      </c>
      <c r="BA68">
        <f t="shared" ref="BA68:BA99" si="4">SUM(B68:AZ68)</f>
        <v>2585.5535720000012</v>
      </c>
      <c r="BD68">
        <v>5.1100000000000003</v>
      </c>
      <c r="BE68">
        <v>1.84</v>
      </c>
      <c r="BF68">
        <v>2.61</v>
      </c>
      <c r="BG68">
        <v>1.71</v>
      </c>
      <c r="BH68">
        <v>9.0299999999999994</v>
      </c>
      <c r="BI68">
        <v>1.27</v>
      </c>
      <c r="BJ68">
        <v>0.84</v>
      </c>
      <c r="BK68">
        <v>0.62</v>
      </c>
      <c r="BL68">
        <v>0.66</v>
      </c>
      <c r="BM68">
        <v>0.17</v>
      </c>
      <c r="BN68">
        <v>2.2400000000000002</v>
      </c>
      <c r="BO68">
        <v>3.6</v>
      </c>
      <c r="BP68">
        <v>0.25</v>
      </c>
      <c r="BQ68">
        <v>1.94</v>
      </c>
      <c r="BR68">
        <v>2.11</v>
      </c>
      <c r="BS68">
        <v>1.57</v>
      </c>
      <c r="BT68">
        <v>2.8390170000000001</v>
      </c>
      <c r="BU68">
        <v>1.2831159999999999</v>
      </c>
      <c r="BV68">
        <v>1.971449</v>
      </c>
      <c r="BW68">
        <v>1.8573729999999999</v>
      </c>
      <c r="BX68">
        <v>1.873359</v>
      </c>
      <c r="BY68">
        <v>2.5662319999999998</v>
      </c>
      <c r="BZ68">
        <v>1.2694289999999999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5.0811400000000004</v>
      </c>
      <c r="CK68">
        <v>1.788205</v>
      </c>
      <c r="CL68">
        <v>1.8527420000000001</v>
      </c>
      <c r="CM68">
        <v>3.3578459999999999</v>
      </c>
      <c r="CN68">
        <v>3.387426</v>
      </c>
      <c r="CO68">
        <v>4.1059710000000003</v>
      </c>
      <c r="CP68">
        <v>4.0715519999999996</v>
      </c>
      <c r="CQ68">
        <v>3.3121499999999999</v>
      </c>
      <c r="CR68">
        <v>0.79922300000000002</v>
      </c>
      <c r="CS68">
        <v>2.6711429999999998</v>
      </c>
      <c r="CT68">
        <v>0</v>
      </c>
      <c r="CU68">
        <v>0</v>
      </c>
      <c r="CV68">
        <v>0.15794800000000001</v>
      </c>
      <c r="CW68">
        <v>0.91923299999999997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80.734554000000017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654.01399000000004</v>
      </c>
      <c r="L69">
        <v>618.46772199999998</v>
      </c>
      <c r="M69">
        <v>88.840812</v>
      </c>
      <c r="N69">
        <v>113.925291</v>
      </c>
      <c r="O69">
        <v>119.311623</v>
      </c>
      <c r="P69">
        <v>104.743528</v>
      </c>
      <c r="Q69">
        <v>9.9227880000000006</v>
      </c>
      <c r="R69">
        <v>20.004957999999998</v>
      </c>
      <c r="S69">
        <v>24.482278999999998</v>
      </c>
      <c r="T69">
        <v>0.535416</v>
      </c>
      <c r="U69">
        <v>333.65499799999998</v>
      </c>
      <c r="V69">
        <v>17.34375</v>
      </c>
      <c r="W69">
        <v>30.758693000000001</v>
      </c>
      <c r="X69">
        <v>141.03968900000001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7.8419319999999999</v>
      </c>
      <c r="AE69">
        <v>0</v>
      </c>
      <c r="AF69">
        <v>17.485157000000001</v>
      </c>
      <c r="AG69">
        <v>43.165238000000002</v>
      </c>
      <c r="AH69">
        <v>46.145018999999998</v>
      </c>
      <c r="AI69">
        <v>0</v>
      </c>
      <c r="AJ69">
        <v>0</v>
      </c>
      <c r="AK69">
        <v>53.182583999999999</v>
      </c>
      <c r="AL69">
        <v>2.4441739999999998</v>
      </c>
      <c r="AM69">
        <v>0</v>
      </c>
      <c r="AN69">
        <v>0</v>
      </c>
      <c r="AO69">
        <v>0</v>
      </c>
      <c r="AP69">
        <v>0.73485800000000001</v>
      </c>
      <c r="AQ69">
        <v>62.345368999999998</v>
      </c>
      <c r="AR69">
        <v>8.4442749999999993</v>
      </c>
      <c r="AS69">
        <v>10.031936999999999</v>
      </c>
      <c r="AT69">
        <v>10.753830000000001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81.01604300000001</v>
      </c>
      <c r="BA69">
        <f t="shared" si="4"/>
        <v>2620.6359530000009</v>
      </c>
      <c r="BD69">
        <v>5.1100000000000003</v>
      </c>
      <c r="BE69">
        <v>1.84</v>
      </c>
      <c r="BF69">
        <v>2.68</v>
      </c>
      <c r="BG69">
        <v>1.71</v>
      </c>
      <c r="BH69">
        <v>9.0299999999999994</v>
      </c>
      <c r="BI69">
        <v>1.27</v>
      </c>
      <c r="BJ69">
        <v>0.84</v>
      </c>
      <c r="BK69">
        <v>0.62</v>
      </c>
      <c r="BL69">
        <v>0.66</v>
      </c>
      <c r="BM69">
        <v>0.17</v>
      </c>
      <c r="BN69">
        <v>2.2400000000000002</v>
      </c>
      <c r="BO69">
        <v>3.6</v>
      </c>
      <c r="BP69">
        <v>0.25</v>
      </c>
      <c r="BQ69">
        <v>1.94</v>
      </c>
      <c r="BR69">
        <v>2.11</v>
      </c>
      <c r="BS69">
        <v>1.57</v>
      </c>
      <c r="BT69">
        <v>2.8390170000000001</v>
      </c>
      <c r="BU69">
        <v>1.2831159999999999</v>
      </c>
      <c r="BV69">
        <v>1.971449</v>
      </c>
      <c r="BW69">
        <v>1.8573729999999999</v>
      </c>
      <c r="BX69">
        <v>1.873359</v>
      </c>
      <c r="BY69">
        <v>2.5662319999999998</v>
      </c>
      <c r="BZ69">
        <v>1.2694289999999999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5.0811400000000004</v>
      </c>
      <c r="CK69">
        <v>1.788205</v>
      </c>
      <c r="CL69">
        <v>1.8527420000000001</v>
      </c>
      <c r="CM69">
        <v>3.3578459999999999</v>
      </c>
      <c r="CN69">
        <v>3.387426</v>
      </c>
      <c r="CO69">
        <v>4.1059710000000003</v>
      </c>
      <c r="CP69">
        <v>4.0715519999999996</v>
      </c>
      <c r="CQ69">
        <v>3.3121499999999999</v>
      </c>
      <c r="CR69">
        <v>0.79922300000000002</v>
      </c>
      <c r="CS69">
        <v>2.6711429999999998</v>
      </c>
      <c r="CT69">
        <v>0</v>
      </c>
      <c r="CU69">
        <v>0</v>
      </c>
      <c r="CV69">
        <v>0.36943700000000002</v>
      </c>
      <c r="CW69">
        <v>0.91923299999999997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81.01604300000001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655.14476999999999</v>
      </c>
      <c r="L70">
        <v>627.49234999999999</v>
      </c>
      <c r="M70">
        <v>88.840812</v>
      </c>
      <c r="N70">
        <v>113.925291</v>
      </c>
      <c r="O70">
        <v>119.311623</v>
      </c>
      <c r="P70">
        <v>104.743528</v>
      </c>
      <c r="Q70">
        <v>9.9227880000000006</v>
      </c>
      <c r="R70">
        <v>20.004957999999998</v>
      </c>
      <c r="S70">
        <v>24.482278999999998</v>
      </c>
      <c r="T70">
        <v>0.535416</v>
      </c>
      <c r="U70">
        <v>333.65499799999998</v>
      </c>
      <c r="V70">
        <v>17.34375</v>
      </c>
      <c r="W70">
        <v>30.758693000000001</v>
      </c>
      <c r="X70">
        <v>141.03968900000001</v>
      </c>
      <c r="Y70">
        <v>0</v>
      </c>
      <c r="Z70">
        <v>0</v>
      </c>
      <c r="AA70">
        <v>0</v>
      </c>
      <c r="AB70">
        <v>2.654134</v>
      </c>
      <c r="AC70">
        <v>0</v>
      </c>
      <c r="AD70">
        <v>9.0182219999999997</v>
      </c>
      <c r="AE70">
        <v>16.264408</v>
      </c>
      <c r="AF70">
        <v>17.485157000000001</v>
      </c>
      <c r="AG70">
        <v>43.165238000000002</v>
      </c>
      <c r="AH70">
        <v>60.717129999999997</v>
      </c>
      <c r="AI70">
        <v>0</v>
      </c>
      <c r="AJ70">
        <v>0</v>
      </c>
      <c r="AK70">
        <v>53.182583999999999</v>
      </c>
      <c r="AL70">
        <v>2.4441739999999998</v>
      </c>
      <c r="AM70">
        <v>0</v>
      </c>
      <c r="AN70">
        <v>0</v>
      </c>
      <c r="AO70">
        <v>0</v>
      </c>
      <c r="AP70">
        <v>0.73485800000000001</v>
      </c>
      <c r="AQ70">
        <v>62.345368999999998</v>
      </c>
      <c r="AR70">
        <v>8.4442749999999993</v>
      </c>
      <c r="AS70">
        <v>10.031936999999999</v>
      </c>
      <c r="AT70">
        <v>10.753830000000001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81.38222300000001</v>
      </c>
      <c r="BA70">
        <f t="shared" si="4"/>
        <v>2665.8244840000007</v>
      </c>
      <c r="BD70">
        <v>5.1100000000000003</v>
      </c>
      <c r="BE70">
        <v>1.84</v>
      </c>
      <c r="BF70">
        <v>2.77</v>
      </c>
      <c r="BG70">
        <v>1.71</v>
      </c>
      <c r="BH70">
        <v>9.0299999999999994</v>
      </c>
      <c r="BI70">
        <v>1.27</v>
      </c>
      <c r="BJ70">
        <v>0.84</v>
      </c>
      <c r="BK70">
        <v>0.62</v>
      </c>
      <c r="BL70">
        <v>0.66</v>
      </c>
      <c r="BM70">
        <v>0.17</v>
      </c>
      <c r="BN70">
        <v>2.2400000000000002</v>
      </c>
      <c r="BO70">
        <v>3.6</v>
      </c>
      <c r="BP70">
        <v>0.25</v>
      </c>
      <c r="BQ70">
        <v>1.94</v>
      </c>
      <c r="BR70">
        <v>2.11</v>
      </c>
      <c r="BS70">
        <v>1.57</v>
      </c>
      <c r="BT70">
        <v>2.8390170000000001</v>
      </c>
      <c r="BU70">
        <v>1.2831159999999999</v>
      </c>
      <c r="BV70">
        <v>1.971449</v>
      </c>
      <c r="BW70">
        <v>1.8573729999999999</v>
      </c>
      <c r="BX70">
        <v>1.873359</v>
      </c>
      <c r="BY70">
        <v>2.5662319999999998</v>
      </c>
      <c r="BZ70">
        <v>1.2694289999999999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5.0811400000000004</v>
      </c>
      <c r="CK70">
        <v>1.788205</v>
      </c>
      <c r="CL70">
        <v>1.8527420000000001</v>
      </c>
      <c r="CM70">
        <v>3.3578459999999999</v>
      </c>
      <c r="CN70">
        <v>3.387426</v>
      </c>
      <c r="CO70">
        <v>4.1059710000000003</v>
      </c>
      <c r="CP70">
        <v>3.90869</v>
      </c>
      <c r="CQ70">
        <v>3.3121499999999999</v>
      </c>
      <c r="CR70">
        <v>0.79922300000000002</v>
      </c>
      <c r="CS70">
        <v>2.6711429999999998</v>
      </c>
      <c r="CT70">
        <v>0</v>
      </c>
      <c r="CU70">
        <v>0.32124999999999998</v>
      </c>
      <c r="CV70">
        <v>0.48722900000000002</v>
      </c>
      <c r="CW70">
        <v>0.91923299999999997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81.38222300000001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655.14476999999999</v>
      </c>
      <c r="L71">
        <v>627.49234999999999</v>
      </c>
      <c r="M71">
        <v>88.840812</v>
      </c>
      <c r="N71">
        <v>113.925291</v>
      </c>
      <c r="O71">
        <v>119.311623</v>
      </c>
      <c r="P71">
        <v>104.743528</v>
      </c>
      <c r="Q71">
        <v>9.9227880000000006</v>
      </c>
      <c r="R71">
        <v>20.004957999999998</v>
      </c>
      <c r="S71">
        <v>24.482278999999998</v>
      </c>
      <c r="T71">
        <v>0.535416</v>
      </c>
      <c r="U71">
        <v>333.65499799999998</v>
      </c>
      <c r="V71">
        <v>17.34375</v>
      </c>
      <c r="W71">
        <v>30.758693000000001</v>
      </c>
      <c r="X71">
        <v>141.03968900000001</v>
      </c>
      <c r="Y71">
        <v>0</v>
      </c>
      <c r="Z71">
        <v>1.0517099999999999</v>
      </c>
      <c r="AA71">
        <v>3.6255310000000001</v>
      </c>
      <c r="AB71">
        <v>13.005255</v>
      </c>
      <c r="AC71">
        <v>0</v>
      </c>
      <c r="AD71">
        <v>18.036443999999999</v>
      </c>
      <c r="AE71">
        <v>32.528816999999997</v>
      </c>
      <c r="AF71">
        <v>17.485157000000001</v>
      </c>
      <c r="AG71">
        <v>43.165238000000002</v>
      </c>
      <c r="AH71">
        <v>69.217528999999999</v>
      </c>
      <c r="AI71">
        <v>0</v>
      </c>
      <c r="AJ71">
        <v>0</v>
      </c>
      <c r="AK71">
        <v>53.182583999999999</v>
      </c>
      <c r="AL71">
        <v>2.4441739999999998</v>
      </c>
      <c r="AM71">
        <v>2.636924</v>
      </c>
      <c r="AN71">
        <v>0</v>
      </c>
      <c r="AO71">
        <v>0</v>
      </c>
      <c r="AP71">
        <v>0.73485800000000001</v>
      </c>
      <c r="AQ71">
        <v>62.345368999999998</v>
      </c>
      <c r="AR71">
        <v>8.4442749999999993</v>
      </c>
      <c r="AS71">
        <v>10.031936999999999</v>
      </c>
      <c r="AT71">
        <v>10.753830000000001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81.419065000000032</v>
      </c>
      <c r="BA71">
        <f t="shared" si="4"/>
        <v>2717.3096420000006</v>
      </c>
      <c r="BD71">
        <v>5.1100000000000003</v>
      </c>
      <c r="BE71">
        <v>1.84</v>
      </c>
      <c r="BF71">
        <v>2.85</v>
      </c>
      <c r="BG71">
        <v>1.71</v>
      </c>
      <c r="BH71">
        <v>9.0299999999999994</v>
      </c>
      <c r="BI71">
        <v>1.27</v>
      </c>
      <c r="BJ71">
        <v>0.84</v>
      </c>
      <c r="BK71">
        <v>0.62</v>
      </c>
      <c r="BL71">
        <v>0.66</v>
      </c>
      <c r="BM71">
        <v>0.17</v>
      </c>
      <c r="BN71">
        <v>2.2400000000000002</v>
      </c>
      <c r="BO71">
        <v>3.6</v>
      </c>
      <c r="BP71">
        <v>0.25</v>
      </c>
      <c r="BQ71">
        <v>1.94</v>
      </c>
      <c r="BR71">
        <v>2.11</v>
      </c>
      <c r="BS71">
        <v>1.57</v>
      </c>
      <c r="BT71">
        <v>2.8390170000000001</v>
      </c>
      <c r="BU71">
        <v>1.2831159999999999</v>
      </c>
      <c r="BV71">
        <v>1.971449</v>
      </c>
      <c r="BW71">
        <v>1.8573729999999999</v>
      </c>
      <c r="BX71">
        <v>1.873359</v>
      </c>
      <c r="BY71">
        <v>2.5662319999999998</v>
      </c>
      <c r="BZ71">
        <v>1.2694289999999999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5.0811400000000004</v>
      </c>
      <c r="CK71">
        <v>1.788205</v>
      </c>
      <c r="CL71">
        <v>1.8527420000000001</v>
      </c>
      <c r="CM71">
        <v>3.3578459999999999</v>
      </c>
      <c r="CN71">
        <v>3.387426</v>
      </c>
      <c r="CO71">
        <v>4.1059710000000003</v>
      </c>
      <c r="CP71">
        <v>3.7458279999999999</v>
      </c>
      <c r="CQ71">
        <v>3.3121499999999999</v>
      </c>
      <c r="CR71">
        <v>0.79922300000000002</v>
      </c>
      <c r="CS71">
        <v>2.6711429999999998</v>
      </c>
      <c r="CT71">
        <v>5.2776999999999998E-2</v>
      </c>
      <c r="CU71">
        <v>0.32124999999999998</v>
      </c>
      <c r="CV71">
        <v>0.55415599999999998</v>
      </c>
      <c r="CW71">
        <v>0.91923299999999997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81.419065000000032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655.14476999999999</v>
      </c>
      <c r="L72">
        <v>627.49234999999999</v>
      </c>
      <c r="M72">
        <v>88.840812</v>
      </c>
      <c r="N72">
        <v>113.925291</v>
      </c>
      <c r="O72">
        <v>119.311623</v>
      </c>
      <c r="P72">
        <v>104.743528</v>
      </c>
      <c r="Q72">
        <v>9.9227880000000006</v>
      </c>
      <c r="R72">
        <v>20.004957999999998</v>
      </c>
      <c r="S72">
        <v>24.482278999999998</v>
      </c>
      <c r="T72">
        <v>0.535416</v>
      </c>
      <c r="U72">
        <v>333.65499799999998</v>
      </c>
      <c r="V72">
        <v>17.34375</v>
      </c>
      <c r="W72">
        <v>30.758693000000001</v>
      </c>
      <c r="X72">
        <v>141.03968900000001</v>
      </c>
      <c r="Y72">
        <v>0</v>
      </c>
      <c r="Z72">
        <v>6.8361150000000004</v>
      </c>
      <c r="AA72">
        <v>16.994678</v>
      </c>
      <c r="AB72">
        <v>26.143215999999999</v>
      </c>
      <c r="AC72">
        <v>0</v>
      </c>
      <c r="AD72">
        <v>27.054666000000001</v>
      </c>
      <c r="AE72">
        <v>32.528816999999997</v>
      </c>
      <c r="AF72">
        <v>26.227734999999999</v>
      </c>
      <c r="AG72">
        <v>43.165238000000002</v>
      </c>
      <c r="AH72">
        <v>92.290037999999996</v>
      </c>
      <c r="AI72">
        <v>3.7832880000000002</v>
      </c>
      <c r="AJ72">
        <v>0</v>
      </c>
      <c r="AK72">
        <v>53.182583999999999</v>
      </c>
      <c r="AL72">
        <v>2.4441739999999998</v>
      </c>
      <c r="AM72">
        <v>4.8783089999999998</v>
      </c>
      <c r="AN72">
        <v>0</v>
      </c>
      <c r="AO72">
        <v>0</v>
      </c>
      <c r="AP72">
        <v>0.73485800000000001</v>
      </c>
      <c r="AQ72">
        <v>62.345368999999998</v>
      </c>
      <c r="AR72">
        <v>8.4442749999999993</v>
      </c>
      <c r="AS72">
        <v>10.031936999999999</v>
      </c>
      <c r="AT72">
        <v>10.753830000000001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82.522829999999999</v>
      </c>
      <c r="BA72">
        <f t="shared" si="4"/>
        <v>2797.5629020000006</v>
      </c>
      <c r="BD72">
        <v>5.1100000000000003</v>
      </c>
      <c r="BE72">
        <v>1.84</v>
      </c>
      <c r="BF72">
        <v>2.87</v>
      </c>
      <c r="BG72">
        <v>1.71</v>
      </c>
      <c r="BH72">
        <v>9.0299999999999994</v>
      </c>
      <c r="BI72">
        <v>1.27</v>
      </c>
      <c r="BJ72">
        <v>0.84</v>
      </c>
      <c r="BK72">
        <v>0.62</v>
      </c>
      <c r="BL72">
        <v>0.66</v>
      </c>
      <c r="BM72">
        <v>0.17</v>
      </c>
      <c r="BN72">
        <v>2.2400000000000002</v>
      </c>
      <c r="BO72">
        <v>3.6</v>
      </c>
      <c r="BP72">
        <v>0.25</v>
      </c>
      <c r="BQ72">
        <v>1.94</v>
      </c>
      <c r="BR72">
        <v>2.11</v>
      </c>
      <c r="BS72">
        <v>1.57</v>
      </c>
      <c r="BT72">
        <v>2.8390170000000001</v>
      </c>
      <c r="BU72">
        <v>1.2831159999999999</v>
      </c>
      <c r="BV72">
        <v>1.971449</v>
      </c>
      <c r="BW72">
        <v>1.8573729999999999</v>
      </c>
      <c r="BX72">
        <v>1.873359</v>
      </c>
      <c r="BY72">
        <v>2.5662319999999998</v>
      </c>
      <c r="BZ72">
        <v>1.2694289999999999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5.0811400000000004</v>
      </c>
      <c r="CK72">
        <v>1.788205</v>
      </c>
      <c r="CL72">
        <v>1.8527420000000001</v>
      </c>
      <c r="CM72">
        <v>3.3578459999999999</v>
      </c>
      <c r="CN72">
        <v>3.387426</v>
      </c>
      <c r="CO72">
        <v>4.1059710000000003</v>
      </c>
      <c r="CP72">
        <v>3.7458279999999999</v>
      </c>
      <c r="CQ72">
        <v>3.3121499999999999</v>
      </c>
      <c r="CR72">
        <v>0.79922300000000002</v>
      </c>
      <c r="CS72">
        <v>2.6711429999999998</v>
      </c>
      <c r="CT72">
        <v>0.47798099999999999</v>
      </c>
      <c r="CU72">
        <v>0.79509300000000005</v>
      </c>
      <c r="CV72">
        <v>0.73887400000000003</v>
      </c>
      <c r="CW72">
        <v>0.91923299999999997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82.522829999999999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655.14476999999999</v>
      </c>
      <c r="L73">
        <v>627.49234999999999</v>
      </c>
      <c r="M73">
        <v>88.840812</v>
      </c>
      <c r="N73">
        <v>113.925291</v>
      </c>
      <c r="O73">
        <v>119.311623</v>
      </c>
      <c r="P73">
        <v>104.743528</v>
      </c>
      <c r="Q73">
        <v>9.9227880000000006</v>
      </c>
      <c r="R73">
        <v>20.004957999999998</v>
      </c>
      <c r="S73">
        <v>24.482278999999998</v>
      </c>
      <c r="T73">
        <v>0.535416</v>
      </c>
      <c r="U73">
        <v>333.65499799999998</v>
      </c>
      <c r="V73">
        <v>17.34375</v>
      </c>
      <c r="W73">
        <v>30.758693000000001</v>
      </c>
      <c r="X73">
        <v>141.03968900000001</v>
      </c>
      <c r="Y73">
        <v>0</v>
      </c>
      <c r="Z73">
        <v>12.532176</v>
      </c>
      <c r="AA73">
        <v>26.865186000000001</v>
      </c>
      <c r="AB73">
        <v>39.33426</v>
      </c>
      <c r="AC73">
        <v>0</v>
      </c>
      <c r="AD73">
        <v>27.054666000000001</v>
      </c>
      <c r="AE73">
        <v>48.920290999999999</v>
      </c>
      <c r="AF73">
        <v>29.433347000000001</v>
      </c>
      <c r="AG73">
        <v>43.165238000000002</v>
      </c>
      <c r="AH73">
        <v>115.362548</v>
      </c>
      <c r="AI73">
        <v>16.394247</v>
      </c>
      <c r="AJ73">
        <v>0</v>
      </c>
      <c r="AK73">
        <v>53.182583999999999</v>
      </c>
      <c r="AL73">
        <v>2.4441739999999998</v>
      </c>
      <c r="AM73">
        <v>9.2292330000000007</v>
      </c>
      <c r="AN73">
        <v>0</v>
      </c>
      <c r="AO73">
        <v>0</v>
      </c>
      <c r="AP73">
        <v>1.4697169999999999</v>
      </c>
      <c r="AQ73">
        <v>62.345368999999998</v>
      </c>
      <c r="AR73">
        <v>3.1666029999999998</v>
      </c>
      <c r="AS73">
        <v>10.031936999999999</v>
      </c>
      <c r="AT73">
        <v>10.753830000000001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83.437121000000005</v>
      </c>
      <c r="BA73">
        <f t="shared" si="4"/>
        <v>2882.3234720000014</v>
      </c>
      <c r="BD73">
        <v>5.1100000000000003</v>
      </c>
      <c r="BE73">
        <v>1.84</v>
      </c>
      <c r="BF73">
        <v>2.87</v>
      </c>
      <c r="BG73">
        <v>1.71</v>
      </c>
      <c r="BH73">
        <v>9.0299999999999994</v>
      </c>
      <c r="BI73">
        <v>1.37</v>
      </c>
      <c r="BJ73">
        <v>0.91</v>
      </c>
      <c r="BK73">
        <v>0.62</v>
      </c>
      <c r="BL73">
        <v>0.66</v>
      </c>
      <c r="BM73">
        <v>0.17</v>
      </c>
      <c r="BN73">
        <v>2.2400000000000002</v>
      </c>
      <c r="BO73">
        <v>3.6</v>
      </c>
      <c r="BP73">
        <v>0.25</v>
      </c>
      <c r="BQ73">
        <v>1.94</v>
      </c>
      <c r="BR73">
        <v>2.11</v>
      </c>
      <c r="BS73">
        <v>1.57</v>
      </c>
      <c r="BT73">
        <v>2.8390170000000001</v>
      </c>
      <c r="BU73">
        <v>1.2831159999999999</v>
      </c>
      <c r="BV73">
        <v>1.971449</v>
      </c>
      <c r="BW73">
        <v>1.8573729999999999</v>
      </c>
      <c r="BX73">
        <v>1.873359</v>
      </c>
      <c r="BY73">
        <v>2.5662319999999998</v>
      </c>
      <c r="BZ73">
        <v>1.2694289999999999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5.0811400000000004</v>
      </c>
      <c r="CK73">
        <v>1.788205</v>
      </c>
      <c r="CL73">
        <v>1.8527420000000001</v>
      </c>
      <c r="CM73">
        <v>3.3578459999999999</v>
      </c>
      <c r="CN73">
        <v>3.387426</v>
      </c>
      <c r="CO73">
        <v>4.1059710000000003</v>
      </c>
      <c r="CP73">
        <v>3.9078539999999999</v>
      </c>
      <c r="CQ73">
        <v>3.3121499999999999</v>
      </c>
      <c r="CR73">
        <v>0.79922300000000002</v>
      </c>
      <c r="CS73">
        <v>2.6711429999999998</v>
      </c>
      <c r="CT73">
        <v>0.47798099999999999</v>
      </c>
      <c r="CU73">
        <v>1.192639</v>
      </c>
      <c r="CV73">
        <v>0.923593</v>
      </c>
      <c r="CW73">
        <v>0.91923299999999997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83.437121000000005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655.14476999999999</v>
      </c>
      <c r="L74">
        <v>627.49234999999999</v>
      </c>
      <c r="M74">
        <v>88.840812</v>
      </c>
      <c r="N74">
        <v>113.925291</v>
      </c>
      <c r="O74">
        <v>119.311623</v>
      </c>
      <c r="P74">
        <v>104.743528</v>
      </c>
      <c r="Q74">
        <v>9.9227880000000006</v>
      </c>
      <c r="R74">
        <v>20.004957999999998</v>
      </c>
      <c r="S74">
        <v>24.482278999999998</v>
      </c>
      <c r="T74">
        <v>0.535416</v>
      </c>
      <c r="U74">
        <v>333.65499799999998</v>
      </c>
      <c r="V74">
        <v>17.34375</v>
      </c>
      <c r="W74">
        <v>30.758693000000001</v>
      </c>
      <c r="X74">
        <v>141.03968900000001</v>
      </c>
      <c r="Y74">
        <v>0</v>
      </c>
      <c r="Z74">
        <v>12.532176</v>
      </c>
      <c r="AA74">
        <v>26.865186000000001</v>
      </c>
      <c r="AB74">
        <v>39.33426</v>
      </c>
      <c r="AC74">
        <v>0</v>
      </c>
      <c r="AD74">
        <v>27.054666000000001</v>
      </c>
      <c r="AE74">
        <v>48.960951999999999</v>
      </c>
      <c r="AF74">
        <v>29.433347000000001</v>
      </c>
      <c r="AG74">
        <v>43.165238000000002</v>
      </c>
      <c r="AH74">
        <v>138.435058</v>
      </c>
      <c r="AI74">
        <v>16.394247</v>
      </c>
      <c r="AJ74">
        <v>0</v>
      </c>
      <c r="AK74">
        <v>53.182583999999999</v>
      </c>
      <c r="AL74">
        <v>2.4441739999999998</v>
      </c>
      <c r="AM74">
        <v>15.663327000000001</v>
      </c>
      <c r="AN74">
        <v>0</v>
      </c>
      <c r="AO74">
        <v>0</v>
      </c>
      <c r="AP74">
        <v>1.4697169999999999</v>
      </c>
      <c r="AQ74">
        <v>62.345368999999998</v>
      </c>
      <c r="AR74">
        <v>3.1666029999999998</v>
      </c>
      <c r="AS74">
        <v>10.031936999999999</v>
      </c>
      <c r="AT74">
        <v>10.753830000000001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83.826409000000012</v>
      </c>
      <c r="BA74">
        <f t="shared" si="4"/>
        <v>2912.2600250000014</v>
      </c>
      <c r="BD74">
        <v>5.1100000000000003</v>
      </c>
      <c r="BE74">
        <v>1.84</v>
      </c>
      <c r="BF74">
        <v>2.87</v>
      </c>
      <c r="BG74">
        <v>1.71</v>
      </c>
      <c r="BH74">
        <v>9.0299999999999994</v>
      </c>
      <c r="BI74">
        <v>1.39</v>
      </c>
      <c r="BJ74">
        <v>0.94</v>
      </c>
      <c r="BK74">
        <v>0.62</v>
      </c>
      <c r="BL74">
        <v>0.68</v>
      </c>
      <c r="BM74">
        <v>0.17</v>
      </c>
      <c r="BN74">
        <v>2.2400000000000002</v>
      </c>
      <c r="BO74">
        <v>3.6</v>
      </c>
      <c r="BP74">
        <v>0.25</v>
      </c>
      <c r="BQ74">
        <v>1.94</v>
      </c>
      <c r="BR74">
        <v>2.11</v>
      </c>
      <c r="BS74">
        <v>1.57</v>
      </c>
      <c r="BT74">
        <v>2.8390170000000001</v>
      </c>
      <c r="BU74">
        <v>1.2831159999999999</v>
      </c>
      <c r="BV74">
        <v>1.971449</v>
      </c>
      <c r="BW74">
        <v>1.8573729999999999</v>
      </c>
      <c r="BX74">
        <v>1.873359</v>
      </c>
      <c r="BY74">
        <v>2.5662319999999998</v>
      </c>
      <c r="BZ74">
        <v>1.2694289999999999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5.0811400000000004</v>
      </c>
      <c r="CK74">
        <v>1.788205</v>
      </c>
      <c r="CL74">
        <v>1.8527420000000001</v>
      </c>
      <c r="CM74">
        <v>3.3578459999999999</v>
      </c>
      <c r="CN74">
        <v>3.387426</v>
      </c>
      <c r="CO74">
        <v>4.1059710000000003</v>
      </c>
      <c r="CP74">
        <v>4.0584860000000003</v>
      </c>
      <c r="CQ74">
        <v>3.3121499999999999</v>
      </c>
      <c r="CR74">
        <v>0.79922300000000002</v>
      </c>
      <c r="CS74">
        <v>2.6711429999999998</v>
      </c>
      <c r="CT74">
        <v>0.47798099999999999</v>
      </c>
      <c r="CU74">
        <v>1.192639</v>
      </c>
      <c r="CV74">
        <v>1.092249</v>
      </c>
      <c r="CW74">
        <v>0.91923299999999997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83.826409000000012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654.25664900000004</v>
      </c>
      <c r="L75">
        <v>627.13419499999998</v>
      </c>
      <c r="M75">
        <v>88.840812</v>
      </c>
      <c r="N75">
        <v>113.925291</v>
      </c>
      <c r="O75">
        <v>119.311623</v>
      </c>
      <c r="P75">
        <v>104.743528</v>
      </c>
      <c r="Q75">
        <v>9.9227880000000006</v>
      </c>
      <c r="R75">
        <v>19.926653999999999</v>
      </c>
      <c r="S75">
        <v>24.482278999999998</v>
      </c>
      <c r="T75">
        <v>0.535416</v>
      </c>
      <c r="U75">
        <v>333.65499799999998</v>
      </c>
      <c r="V75">
        <v>17.34375</v>
      </c>
      <c r="W75">
        <v>30.758693000000001</v>
      </c>
      <c r="X75">
        <v>141.03968900000001</v>
      </c>
      <c r="Y75">
        <v>0</v>
      </c>
      <c r="Z75">
        <v>12.532176</v>
      </c>
      <c r="AA75">
        <v>26.865186000000001</v>
      </c>
      <c r="AB75">
        <v>39.33426</v>
      </c>
      <c r="AC75">
        <v>0</v>
      </c>
      <c r="AD75">
        <v>27.054666000000001</v>
      </c>
      <c r="AE75">
        <v>48.960951999999999</v>
      </c>
      <c r="AF75">
        <v>29.433347000000001</v>
      </c>
      <c r="AG75">
        <v>43.165238000000002</v>
      </c>
      <c r="AH75">
        <v>138.435058</v>
      </c>
      <c r="AI75">
        <v>16.394247</v>
      </c>
      <c r="AJ75">
        <v>0</v>
      </c>
      <c r="AK75">
        <v>53.182583999999999</v>
      </c>
      <c r="AL75">
        <v>2.4441739999999998</v>
      </c>
      <c r="AM75">
        <v>15.663327000000001</v>
      </c>
      <c r="AN75">
        <v>0</v>
      </c>
      <c r="AO75">
        <v>0</v>
      </c>
      <c r="AP75">
        <v>6.1238200000000003</v>
      </c>
      <c r="AQ75">
        <v>62.345368999999998</v>
      </c>
      <c r="AR75">
        <v>5.2776719999999999</v>
      </c>
      <c r="AS75">
        <v>10.031936999999999</v>
      </c>
      <c r="AT75">
        <v>10.753830000000001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83.899474999999995</v>
      </c>
      <c r="BA75">
        <f t="shared" si="4"/>
        <v>2917.7736830000022</v>
      </c>
      <c r="BD75">
        <v>5.1100000000000003</v>
      </c>
      <c r="BE75">
        <v>1.84</v>
      </c>
      <c r="BF75">
        <v>2.87</v>
      </c>
      <c r="BG75">
        <v>1.71</v>
      </c>
      <c r="BH75">
        <v>9.0299999999999994</v>
      </c>
      <c r="BI75">
        <v>1.39</v>
      </c>
      <c r="BJ75">
        <v>0.97</v>
      </c>
      <c r="BK75">
        <v>0.62</v>
      </c>
      <c r="BL75">
        <v>0.71</v>
      </c>
      <c r="BM75">
        <v>0.17</v>
      </c>
      <c r="BN75">
        <v>2.2400000000000002</v>
      </c>
      <c r="BO75">
        <v>3.6</v>
      </c>
      <c r="BP75">
        <v>0.25</v>
      </c>
      <c r="BQ75">
        <v>1.94</v>
      </c>
      <c r="BR75">
        <v>2.11</v>
      </c>
      <c r="BS75">
        <v>1.57</v>
      </c>
      <c r="BT75">
        <v>2.8390170000000001</v>
      </c>
      <c r="BU75">
        <v>1.2831159999999999</v>
      </c>
      <c r="BV75">
        <v>1.971449</v>
      </c>
      <c r="BW75">
        <v>1.8573729999999999</v>
      </c>
      <c r="BX75">
        <v>1.873359</v>
      </c>
      <c r="BY75">
        <v>2.5662319999999998</v>
      </c>
      <c r="BZ75">
        <v>1.2694289999999999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5.0811400000000004</v>
      </c>
      <c r="CK75">
        <v>1.788205</v>
      </c>
      <c r="CL75">
        <v>1.8527420000000001</v>
      </c>
      <c r="CM75">
        <v>3.3578459999999999</v>
      </c>
      <c r="CN75">
        <v>3.387426</v>
      </c>
      <c r="CO75">
        <v>4.1059710000000003</v>
      </c>
      <c r="CP75">
        <v>4.0715519999999996</v>
      </c>
      <c r="CQ75">
        <v>3.3121499999999999</v>
      </c>
      <c r="CR75">
        <v>0.79922300000000002</v>
      </c>
      <c r="CS75">
        <v>2.6711429999999998</v>
      </c>
      <c r="CT75">
        <v>0.47798099999999999</v>
      </c>
      <c r="CU75">
        <v>1.192639</v>
      </c>
      <c r="CV75">
        <v>1.092249</v>
      </c>
      <c r="CW75">
        <v>0.91923299999999997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83.899474999999995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654.25664900000004</v>
      </c>
      <c r="L76">
        <v>627.13419499999998</v>
      </c>
      <c r="M76">
        <v>88.840812</v>
      </c>
      <c r="N76">
        <v>113.925291</v>
      </c>
      <c r="O76">
        <v>119.311623</v>
      </c>
      <c r="P76">
        <v>104.743528</v>
      </c>
      <c r="Q76">
        <v>9.9227880000000006</v>
      </c>
      <c r="R76">
        <v>19.926653999999999</v>
      </c>
      <c r="S76">
        <v>24.482278999999998</v>
      </c>
      <c r="T76">
        <v>0.535416</v>
      </c>
      <c r="U76">
        <v>333.65499799999998</v>
      </c>
      <c r="V76">
        <v>17.34375</v>
      </c>
      <c r="W76">
        <v>30.758693000000001</v>
      </c>
      <c r="X76">
        <v>141.03968900000001</v>
      </c>
      <c r="Y76">
        <v>0</v>
      </c>
      <c r="Z76">
        <v>12.532176</v>
      </c>
      <c r="AA76">
        <v>26.865186000000001</v>
      </c>
      <c r="AB76">
        <v>26.143215999999999</v>
      </c>
      <c r="AC76">
        <v>0</v>
      </c>
      <c r="AD76">
        <v>27.054666000000001</v>
      </c>
      <c r="AE76">
        <v>48.960951999999999</v>
      </c>
      <c r="AF76">
        <v>29.433347000000001</v>
      </c>
      <c r="AG76">
        <v>43.165238000000002</v>
      </c>
      <c r="AH76">
        <v>138.435058</v>
      </c>
      <c r="AI76">
        <v>16.394247</v>
      </c>
      <c r="AJ76">
        <v>0</v>
      </c>
      <c r="AK76">
        <v>53.182583999999999</v>
      </c>
      <c r="AL76">
        <v>2.4441739999999998</v>
      </c>
      <c r="AM76">
        <v>15.663327000000001</v>
      </c>
      <c r="AN76">
        <v>0</v>
      </c>
      <c r="AO76">
        <v>0</v>
      </c>
      <c r="AP76">
        <v>5.3889620000000003</v>
      </c>
      <c r="AQ76">
        <v>62.345368999999998</v>
      </c>
      <c r="AR76">
        <v>5.2776719999999999</v>
      </c>
      <c r="AS76">
        <v>10.031936999999999</v>
      </c>
      <c r="AT76">
        <v>10.753830000000001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83.949474999999993</v>
      </c>
      <c r="BA76">
        <f t="shared" si="4"/>
        <v>2903.8977810000019</v>
      </c>
      <c r="BD76">
        <v>5.1100000000000003</v>
      </c>
      <c r="BE76">
        <v>1.84</v>
      </c>
      <c r="BF76">
        <v>2.87</v>
      </c>
      <c r="BG76">
        <v>1.71</v>
      </c>
      <c r="BH76">
        <v>9.0299999999999994</v>
      </c>
      <c r="BI76">
        <v>1.39</v>
      </c>
      <c r="BJ76">
        <v>0.99</v>
      </c>
      <c r="BK76">
        <v>0.62</v>
      </c>
      <c r="BL76">
        <v>0.74</v>
      </c>
      <c r="BM76">
        <v>0.17</v>
      </c>
      <c r="BN76">
        <v>2.2400000000000002</v>
      </c>
      <c r="BO76">
        <v>3.6</v>
      </c>
      <c r="BP76">
        <v>0.25</v>
      </c>
      <c r="BQ76">
        <v>1.94</v>
      </c>
      <c r="BR76">
        <v>2.11</v>
      </c>
      <c r="BS76">
        <v>1.57</v>
      </c>
      <c r="BT76">
        <v>2.8390170000000001</v>
      </c>
      <c r="BU76">
        <v>1.2831159999999999</v>
      </c>
      <c r="BV76">
        <v>1.971449</v>
      </c>
      <c r="BW76">
        <v>1.8573729999999999</v>
      </c>
      <c r="BX76">
        <v>1.873359</v>
      </c>
      <c r="BY76">
        <v>2.5662319999999998</v>
      </c>
      <c r="BZ76">
        <v>1.2694289999999999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5.0811400000000004</v>
      </c>
      <c r="CK76">
        <v>1.788205</v>
      </c>
      <c r="CL76">
        <v>1.8527420000000001</v>
      </c>
      <c r="CM76">
        <v>3.3578459999999999</v>
      </c>
      <c r="CN76">
        <v>3.387426</v>
      </c>
      <c r="CO76">
        <v>4.1059710000000003</v>
      </c>
      <c r="CP76">
        <v>4.0715519999999996</v>
      </c>
      <c r="CQ76">
        <v>3.3121499999999999</v>
      </c>
      <c r="CR76">
        <v>0.79922300000000002</v>
      </c>
      <c r="CS76">
        <v>2.6711429999999998</v>
      </c>
      <c r="CT76">
        <v>0.47798099999999999</v>
      </c>
      <c r="CU76">
        <v>1.192639</v>
      </c>
      <c r="CV76">
        <v>1.092249</v>
      </c>
      <c r="CW76">
        <v>0.91923299999999997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83.949474999999993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654.25664900000004</v>
      </c>
      <c r="L77">
        <v>627.13419499999998</v>
      </c>
      <c r="M77">
        <v>88.840812</v>
      </c>
      <c r="N77">
        <v>113.925291</v>
      </c>
      <c r="O77">
        <v>119.311623</v>
      </c>
      <c r="P77">
        <v>104.743528</v>
      </c>
      <c r="Q77">
        <v>9.9227880000000006</v>
      </c>
      <c r="R77">
        <v>19.926653999999999</v>
      </c>
      <c r="S77">
        <v>24.482278999999998</v>
      </c>
      <c r="T77">
        <v>0.535416</v>
      </c>
      <c r="U77">
        <v>333.65499799999998</v>
      </c>
      <c r="V77">
        <v>17.34375</v>
      </c>
      <c r="W77">
        <v>30.758693000000001</v>
      </c>
      <c r="X77">
        <v>141.03968900000001</v>
      </c>
      <c r="Y77">
        <v>0</v>
      </c>
      <c r="Z77">
        <v>12.532176</v>
      </c>
      <c r="AA77">
        <v>26.865186000000001</v>
      </c>
      <c r="AB77">
        <v>10.616534</v>
      </c>
      <c r="AC77">
        <v>0</v>
      </c>
      <c r="AD77">
        <v>27.054666000000001</v>
      </c>
      <c r="AE77">
        <v>48.960951999999999</v>
      </c>
      <c r="AF77">
        <v>29.433347000000001</v>
      </c>
      <c r="AG77">
        <v>43.165238000000002</v>
      </c>
      <c r="AH77">
        <v>115.362548</v>
      </c>
      <c r="AI77">
        <v>16.394247</v>
      </c>
      <c r="AJ77">
        <v>0</v>
      </c>
      <c r="AK77">
        <v>53.182583999999999</v>
      </c>
      <c r="AL77">
        <v>2.4441739999999998</v>
      </c>
      <c r="AM77">
        <v>15.663327000000001</v>
      </c>
      <c r="AN77">
        <v>0</v>
      </c>
      <c r="AO77">
        <v>0</v>
      </c>
      <c r="AP77">
        <v>5.419581</v>
      </c>
      <c r="AQ77">
        <v>62.345368999999998</v>
      </c>
      <c r="AR77">
        <v>8.4442749999999993</v>
      </c>
      <c r="AS77">
        <v>10.031936999999999</v>
      </c>
      <c r="AT77">
        <v>10.753830000000001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83.84081900000001</v>
      </c>
      <c r="BA77">
        <f t="shared" si="4"/>
        <v>2868.3871550000017</v>
      </c>
      <c r="BD77">
        <v>5.1100000000000003</v>
      </c>
      <c r="BE77">
        <v>1.84</v>
      </c>
      <c r="BF77">
        <v>2.87</v>
      </c>
      <c r="BG77">
        <v>1.71</v>
      </c>
      <c r="BH77">
        <v>9.0299999999999994</v>
      </c>
      <c r="BI77">
        <v>1.39</v>
      </c>
      <c r="BJ77">
        <v>1.01</v>
      </c>
      <c r="BK77">
        <v>0.62</v>
      </c>
      <c r="BL77">
        <v>0.78</v>
      </c>
      <c r="BM77">
        <v>0.17</v>
      </c>
      <c r="BN77">
        <v>2.2400000000000002</v>
      </c>
      <c r="BO77">
        <v>3.6</v>
      </c>
      <c r="BP77">
        <v>0.25</v>
      </c>
      <c r="BQ77">
        <v>1.94</v>
      </c>
      <c r="BR77">
        <v>2.11</v>
      </c>
      <c r="BS77">
        <v>1.57</v>
      </c>
      <c r="BT77">
        <v>2.8390170000000001</v>
      </c>
      <c r="BU77">
        <v>1.2831159999999999</v>
      </c>
      <c r="BV77">
        <v>1.971449</v>
      </c>
      <c r="BW77">
        <v>1.8573729999999999</v>
      </c>
      <c r="BX77">
        <v>1.873359</v>
      </c>
      <c r="BY77">
        <v>2.5662319999999998</v>
      </c>
      <c r="BZ77">
        <v>1.2694289999999999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5.0811400000000004</v>
      </c>
      <c r="CK77">
        <v>1.788205</v>
      </c>
      <c r="CL77">
        <v>1.8527420000000001</v>
      </c>
      <c r="CM77">
        <v>3.3578459999999999</v>
      </c>
      <c r="CN77">
        <v>3.387426</v>
      </c>
      <c r="CO77">
        <v>4.1059710000000003</v>
      </c>
      <c r="CP77">
        <v>4.0715519999999996</v>
      </c>
      <c r="CQ77">
        <v>3.3121499999999999</v>
      </c>
      <c r="CR77">
        <v>0.79922300000000002</v>
      </c>
      <c r="CS77">
        <v>2.6711429999999998</v>
      </c>
      <c r="CT77">
        <v>0.47798099999999999</v>
      </c>
      <c r="CU77">
        <v>1.192639</v>
      </c>
      <c r="CV77">
        <v>0.923593</v>
      </c>
      <c r="CW77">
        <v>0.91923299999999997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83.84081900000001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654.25664900000004</v>
      </c>
      <c r="L78">
        <v>627.13419499999998</v>
      </c>
      <c r="M78">
        <v>88.840812</v>
      </c>
      <c r="N78">
        <v>113.925291</v>
      </c>
      <c r="O78">
        <v>119.311623</v>
      </c>
      <c r="P78">
        <v>104.743528</v>
      </c>
      <c r="Q78">
        <v>9.9227880000000006</v>
      </c>
      <c r="R78">
        <v>19.926653999999999</v>
      </c>
      <c r="S78">
        <v>24.482278999999998</v>
      </c>
      <c r="T78">
        <v>0.535416</v>
      </c>
      <c r="U78">
        <v>333.65499799999998</v>
      </c>
      <c r="V78">
        <v>17.34375</v>
      </c>
      <c r="W78">
        <v>30.758693000000001</v>
      </c>
      <c r="X78">
        <v>141.03968900000001</v>
      </c>
      <c r="Y78">
        <v>0</v>
      </c>
      <c r="Z78">
        <v>12.532176</v>
      </c>
      <c r="AA78">
        <v>16.994678</v>
      </c>
      <c r="AB78">
        <v>3.9811999999999999</v>
      </c>
      <c r="AC78">
        <v>0</v>
      </c>
      <c r="AD78">
        <v>27.054666000000001</v>
      </c>
      <c r="AE78">
        <v>48.960951999999999</v>
      </c>
      <c r="AF78">
        <v>29.433347000000001</v>
      </c>
      <c r="AG78">
        <v>43.165238000000002</v>
      </c>
      <c r="AH78">
        <v>92.290037999999996</v>
      </c>
      <c r="AI78">
        <v>16.394247</v>
      </c>
      <c r="AJ78">
        <v>0</v>
      </c>
      <c r="AK78">
        <v>53.182583999999999</v>
      </c>
      <c r="AL78">
        <v>2.4441739999999998</v>
      </c>
      <c r="AM78">
        <v>10.442218</v>
      </c>
      <c r="AN78">
        <v>0</v>
      </c>
      <c r="AO78">
        <v>0</v>
      </c>
      <c r="AP78">
        <v>5.633915</v>
      </c>
      <c r="AQ78">
        <v>62.345368999999998</v>
      </c>
      <c r="AR78">
        <v>10.555344</v>
      </c>
      <c r="AS78">
        <v>10.031936999999999</v>
      </c>
      <c r="AT78">
        <v>10.753830000000001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83.278554</v>
      </c>
      <c r="BA78">
        <f t="shared" si="4"/>
        <v>2825.3508320000019</v>
      </c>
      <c r="BD78">
        <v>5.1100000000000003</v>
      </c>
      <c r="BE78">
        <v>1.84</v>
      </c>
      <c r="BF78">
        <v>2.87</v>
      </c>
      <c r="BG78">
        <v>1.71</v>
      </c>
      <c r="BH78">
        <v>9.0299999999999994</v>
      </c>
      <c r="BI78">
        <v>1.39</v>
      </c>
      <c r="BJ78">
        <v>1.01</v>
      </c>
      <c r="BK78">
        <v>0.62</v>
      </c>
      <c r="BL78">
        <v>0.8</v>
      </c>
      <c r="BM78">
        <v>0.17</v>
      </c>
      <c r="BN78">
        <v>2.2400000000000002</v>
      </c>
      <c r="BO78">
        <v>3.6</v>
      </c>
      <c r="BP78">
        <v>0.25</v>
      </c>
      <c r="BQ78">
        <v>1.94</v>
      </c>
      <c r="BR78">
        <v>2.11</v>
      </c>
      <c r="BS78">
        <v>1.57</v>
      </c>
      <c r="BT78">
        <v>2.8390170000000001</v>
      </c>
      <c r="BU78">
        <v>1.2831159999999999</v>
      </c>
      <c r="BV78">
        <v>1.971449</v>
      </c>
      <c r="BW78">
        <v>1.8573729999999999</v>
      </c>
      <c r="BX78">
        <v>1.873359</v>
      </c>
      <c r="BY78">
        <v>2.5662319999999998</v>
      </c>
      <c r="BZ78">
        <v>1.2694289999999999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5.0811400000000004</v>
      </c>
      <c r="CK78">
        <v>1.788205</v>
      </c>
      <c r="CL78">
        <v>1.8527420000000001</v>
      </c>
      <c r="CM78">
        <v>3.3578459999999999</v>
      </c>
      <c r="CN78">
        <v>3.387426</v>
      </c>
      <c r="CO78">
        <v>4.1059710000000003</v>
      </c>
      <c r="CP78">
        <v>4.0715519999999996</v>
      </c>
      <c r="CQ78">
        <v>3.3121499999999999</v>
      </c>
      <c r="CR78">
        <v>0.79922300000000002</v>
      </c>
      <c r="CS78">
        <v>2.6711429999999998</v>
      </c>
      <c r="CT78">
        <v>0.47798099999999999</v>
      </c>
      <c r="CU78">
        <v>0.79509300000000005</v>
      </c>
      <c r="CV78">
        <v>0.73887400000000003</v>
      </c>
      <c r="CW78">
        <v>0.91923299999999997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83.278554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654.25664900000004</v>
      </c>
      <c r="L79">
        <v>627.13419499999998</v>
      </c>
      <c r="M79">
        <v>88.840812</v>
      </c>
      <c r="N79">
        <v>113.925291</v>
      </c>
      <c r="O79">
        <v>119.311623</v>
      </c>
      <c r="P79">
        <v>104.743528</v>
      </c>
      <c r="Q79">
        <v>9.9227880000000006</v>
      </c>
      <c r="R79">
        <v>19.926653999999999</v>
      </c>
      <c r="S79">
        <v>24.482278999999998</v>
      </c>
      <c r="T79">
        <v>0.535416</v>
      </c>
      <c r="U79">
        <v>333.65499799999998</v>
      </c>
      <c r="V79">
        <v>17.34375</v>
      </c>
      <c r="W79">
        <v>30.758693000000001</v>
      </c>
      <c r="X79">
        <v>141.03968900000001</v>
      </c>
      <c r="Y79">
        <v>0</v>
      </c>
      <c r="Z79">
        <v>6.8361150000000004</v>
      </c>
      <c r="AA79">
        <v>11.027657</v>
      </c>
      <c r="AB79">
        <v>0</v>
      </c>
      <c r="AC79">
        <v>0</v>
      </c>
      <c r="AD79">
        <v>18.036443999999999</v>
      </c>
      <c r="AE79">
        <v>32.528816999999997</v>
      </c>
      <c r="AF79">
        <v>26.227734999999999</v>
      </c>
      <c r="AG79">
        <v>43.165238000000002</v>
      </c>
      <c r="AH79">
        <v>69.217528999999999</v>
      </c>
      <c r="AI79">
        <v>3.7832880000000002</v>
      </c>
      <c r="AJ79">
        <v>0</v>
      </c>
      <c r="AK79">
        <v>53.182583999999999</v>
      </c>
      <c r="AL79">
        <v>2.4441739999999998</v>
      </c>
      <c r="AM79">
        <v>5.2211090000000002</v>
      </c>
      <c r="AN79">
        <v>0</v>
      </c>
      <c r="AO79">
        <v>0</v>
      </c>
      <c r="AP79">
        <v>1.408479</v>
      </c>
      <c r="AQ79">
        <v>62.345368999999998</v>
      </c>
      <c r="AR79">
        <v>26.388359999999999</v>
      </c>
      <c r="AS79">
        <v>10.031936999999999</v>
      </c>
      <c r="AT79">
        <v>10.753830000000001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82.668632000000017</v>
      </c>
      <c r="BA79">
        <f t="shared" si="4"/>
        <v>2751.1436620000013</v>
      </c>
      <c r="BD79">
        <v>5.1100000000000003</v>
      </c>
      <c r="BE79">
        <v>1.84</v>
      </c>
      <c r="BF79">
        <v>2.87</v>
      </c>
      <c r="BG79">
        <v>1.71</v>
      </c>
      <c r="BH79">
        <v>9.0299999999999994</v>
      </c>
      <c r="BI79">
        <v>1.39</v>
      </c>
      <c r="BJ79">
        <v>1.01</v>
      </c>
      <c r="BK79">
        <v>0.62</v>
      </c>
      <c r="BL79">
        <v>0.8</v>
      </c>
      <c r="BM79">
        <v>0.17</v>
      </c>
      <c r="BN79">
        <v>2.2400000000000002</v>
      </c>
      <c r="BO79">
        <v>3.6</v>
      </c>
      <c r="BP79">
        <v>0.25</v>
      </c>
      <c r="BQ79">
        <v>1.94</v>
      </c>
      <c r="BR79">
        <v>2.11</v>
      </c>
      <c r="BS79">
        <v>1.57</v>
      </c>
      <c r="BT79">
        <v>2.8390170000000001</v>
      </c>
      <c r="BU79">
        <v>1.2831159999999999</v>
      </c>
      <c r="BV79">
        <v>1.971449</v>
      </c>
      <c r="BW79">
        <v>1.8573729999999999</v>
      </c>
      <c r="BX79">
        <v>1.873359</v>
      </c>
      <c r="BY79">
        <v>2.5662319999999998</v>
      </c>
      <c r="BZ79">
        <v>1.2694289999999999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5.0811400000000004</v>
      </c>
      <c r="CK79">
        <v>1.788205</v>
      </c>
      <c r="CL79">
        <v>1.8527420000000001</v>
      </c>
      <c r="CM79">
        <v>3.3578459999999999</v>
      </c>
      <c r="CN79">
        <v>3.387426</v>
      </c>
      <c r="CO79">
        <v>4.1059710000000003</v>
      </c>
      <c r="CP79">
        <v>4.0715519999999996</v>
      </c>
      <c r="CQ79">
        <v>3.3121499999999999</v>
      </c>
      <c r="CR79">
        <v>0.79922300000000002</v>
      </c>
      <c r="CS79">
        <v>2.6711429999999998</v>
      </c>
      <c r="CT79">
        <v>5.2776999999999998E-2</v>
      </c>
      <c r="CU79">
        <v>0.79509300000000005</v>
      </c>
      <c r="CV79">
        <v>0.55415599999999998</v>
      </c>
      <c r="CW79">
        <v>0.91923299999999997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82.668632000000017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654.25664900000004</v>
      </c>
      <c r="L80">
        <v>627.13419499999998</v>
      </c>
      <c r="M80">
        <v>88.840812</v>
      </c>
      <c r="N80">
        <v>113.925291</v>
      </c>
      <c r="O80">
        <v>119.311623</v>
      </c>
      <c r="P80">
        <v>104.743528</v>
      </c>
      <c r="Q80">
        <v>9.9227880000000006</v>
      </c>
      <c r="R80">
        <v>19.926653999999999</v>
      </c>
      <c r="S80">
        <v>24.482278999999998</v>
      </c>
      <c r="T80">
        <v>0.535416</v>
      </c>
      <c r="U80">
        <v>333.65499799999998</v>
      </c>
      <c r="V80">
        <v>17.34375</v>
      </c>
      <c r="W80">
        <v>30.758693000000001</v>
      </c>
      <c r="X80">
        <v>141.03968900000001</v>
      </c>
      <c r="Y80">
        <v>0</v>
      </c>
      <c r="Z80">
        <v>6.2660879999999999</v>
      </c>
      <c r="AA80">
        <v>3.6255310000000001</v>
      </c>
      <c r="AB80">
        <v>0</v>
      </c>
      <c r="AC80">
        <v>0</v>
      </c>
      <c r="AD80">
        <v>9.0182219999999997</v>
      </c>
      <c r="AE80">
        <v>30.495766</v>
      </c>
      <c r="AF80">
        <v>26.227734999999999</v>
      </c>
      <c r="AG80">
        <v>43.165238000000002</v>
      </c>
      <c r="AH80">
        <v>46.145018999999998</v>
      </c>
      <c r="AI80">
        <v>0</v>
      </c>
      <c r="AJ80">
        <v>0</v>
      </c>
      <c r="AK80">
        <v>53.182583999999999</v>
      </c>
      <c r="AL80">
        <v>2.4441739999999998</v>
      </c>
      <c r="AM80">
        <v>5.2211090000000002</v>
      </c>
      <c r="AN80">
        <v>0</v>
      </c>
      <c r="AO80">
        <v>0</v>
      </c>
      <c r="AP80">
        <v>0.91857299999999997</v>
      </c>
      <c r="AQ80">
        <v>62.345368999999998</v>
      </c>
      <c r="AR80">
        <v>26.388359999999999</v>
      </c>
      <c r="AS80">
        <v>10.031936999999999</v>
      </c>
      <c r="AT80">
        <v>10.753830000000001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81.973355000000012</v>
      </c>
      <c r="BA80">
        <f t="shared" si="4"/>
        <v>2704.0792550000015</v>
      </c>
      <c r="BD80">
        <v>5.1100000000000003</v>
      </c>
      <c r="BE80">
        <v>1.84</v>
      </c>
      <c r="BF80">
        <v>2.87</v>
      </c>
      <c r="BG80">
        <v>1.71</v>
      </c>
      <c r="BH80">
        <v>9.0299999999999994</v>
      </c>
      <c r="BI80">
        <v>1.39</v>
      </c>
      <c r="BJ80">
        <v>1.01</v>
      </c>
      <c r="BK80">
        <v>0.62</v>
      </c>
      <c r="BL80">
        <v>0.8</v>
      </c>
      <c r="BM80">
        <v>0.17</v>
      </c>
      <c r="BN80">
        <v>2.2400000000000002</v>
      </c>
      <c r="BO80">
        <v>3.6</v>
      </c>
      <c r="BP80">
        <v>0.25</v>
      </c>
      <c r="BQ80">
        <v>1.94</v>
      </c>
      <c r="BR80">
        <v>2.11</v>
      </c>
      <c r="BS80">
        <v>1.57</v>
      </c>
      <c r="BT80">
        <v>2.8390170000000001</v>
      </c>
      <c r="BU80">
        <v>1.2831159999999999</v>
      </c>
      <c r="BV80">
        <v>1.971449</v>
      </c>
      <c r="BW80">
        <v>1.8573729999999999</v>
      </c>
      <c r="BX80">
        <v>1.873359</v>
      </c>
      <c r="BY80">
        <v>2.5662319999999998</v>
      </c>
      <c r="BZ80">
        <v>1.2694289999999999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5.0811400000000004</v>
      </c>
      <c r="CK80">
        <v>1.788205</v>
      </c>
      <c r="CL80">
        <v>1.8527420000000001</v>
      </c>
      <c r="CM80">
        <v>3.3578459999999999</v>
      </c>
      <c r="CN80">
        <v>3.387426</v>
      </c>
      <c r="CO80">
        <v>4.1059710000000003</v>
      </c>
      <c r="CP80">
        <v>4.0715519999999996</v>
      </c>
      <c r="CQ80">
        <v>3.3121499999999999</v>
      </c>
      <c r="CR80">
        <v>0.79922300000000002</v>
      </c>
      <c r="CS80">
        <v>2.6711429999999998</v>
      </c>
      <c r="CT80">
        <v>0</v>
      </c>
      <c r="CU80">
        <v>0.337312</v>
      </c>
      <c r="CV80">
        <v>0.36943700000000002</v>
      </c>
      <c r="CW80">
        <v>0.91923299999999997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81.973355000000012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654.25664900000004</v>
      </c>
      <c r="L81">
        <v>627.13419499999998</v>
      </c>
      <c r="M81">
        <v>88.840812</v>
      </c>
      <c r="N81">
        <v>113.925291</v>
      </c>
      <c r="O81">
        <v>119.311623</v>
      </c>
      <c r="P81">
        <v>104.743528</v>
      </c>
      <c r="Q81">
        <v>9.9227880000000006</v>
      </c>
      <c r="R81">
        <v>19.926653999999999</v>
      </c>
      <c r="S81">
        <v>24.482278999999998</v>
      </c>
      <c r="T81">
        <v>0.535416</v>
      </c>
      <c r="U81">
        <v>333.65499799999998</v>
      </c>
      <c r="V81">
        <v>17.34375</v>
      </c>
      <c r="W81">
        <v>30.758693000000001</v>
      </c>
      <c r="X81">
        <v>141.03968900000001</v>
      </c>
      <c r="Y81">
        <v>0</v>
      </c>
      <c r="Z81">
        <v>6.2660879999999999</v>
      </c>
      <c r="AA81">
        <v>0</v>
      </c>
      <c r="AB81">
        <v>0</v>
      </c>
      <c r="AC81">
        <v>0</v>
      </c>
      <c r="AD81">
        <v>9.0182219999999997</v>
      </c>
      <c r="AE81">
        <v>15.247883</v>
      </c>
      <c r="AF81">
        <v>17.485157000000001</v>
      </c>
      <c r="AG81">
        <v>43.165238000000002</v>
      </c>
      <c r="AH81">
        <v>42.034936000000002</v>
      </c>
      <c r="AI81">
        <v>0</v>
      </c>
      <c r="AJ81">
        <v>0</v>
      </c>
      <c r="AK81">
        <v>53.182583999999999</v>
      </c>
      <c r="AL81">
        <v>2.4441739999999998</v>
      </c>
      <c r="AM81">
        <v>0.81744600000000001</v>
      </c>
      <c r="AN81">
        <v>0</v>
      </c>
      <c r="AO81">
        <v>0</v>
      </c>
      <c r="AP81">
        <v>1.4697169999999999</v>
      </c>
      <c r="AQ81">
        <v>62.345368999999998</v>
      </c>
      <c r="AR81">
        <v>12.666413</v>
      </c>
      <c r="AS81">
        <v>10.031936999999999</v>
      </c>
      <c r="AT81">
        <v>10.753830000000001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81.322253000000003</v>
      </c>
      <c r="BA81">
        <f t="shared" si="4"/>
        <v>2654.1276120000011</v>
      </c>
      <c r="BD81">
        <v>5.1100000000000003</v>
      </c>
      <c r="BE81">
        <v>1.84</v>
      </c>
      <c r="BF81">
        <v>2.87</v>
      </c>
      <c r="BG81">
        <v>1.71</v>
      </c>
      <c r="BH81">
        <v>9.0299999999999994</v>
      </c>
      <c r="BI81">
        <v>1.27</v>
      </c>
      <c r="BJ81">
        <v>0.87</v>
      </c>
      <c r="BK81">
        <v>0.62</v>
      </c>
      <c r="BL81">
        <v>0.8</v>
      </c>
      <c r="BM81">
        <v>0.17</v>
      </c>
      <c r="BN81">
        <v>2.2400000000000002</v>
      </c>
      <c r="BO81">
        <v>3.6</v>
      </c>
      <c r="BP81">
        <v>0.25</v>
      </c>
      <c r="BQ81">
        <v>1.94</v>
      </c>
      <c r="BR81">
        <v>2.11</v>
      </c>
      <c r="BS81">
        <v>1.57</v>
      </c>
      <c r="BT81">
        <v>2.8390170000000001</v>
      </c>
      <c r="BU81">
        <v>1.2831159999999999</v>
      </c>
      <c r="BV81">
        <v>1.949784</v>
      </c>
      <c r="BW81">
        <v>1.8573729999999999</v>
      </c>
      <c r="BX81">
        <v>1.873359</v>
      </c>
      <c r="BY81">
        <v>2.5662319999999998</v>
      </c>
      <c r="BZ81">
        <v>1.2694289999999999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5.0811400000000004</v>
      </c>
      <c r="CK81">
        <v>1.788205</v>
      </c>
      <c r="CL81">
        <v>1.8527420000000001</v>
      </c>
      <c r="CM81">
        <v>3.3578459999999999</v>
      </c>
      <c r="CN81">
        <v>3.387426</v>
      </c>
      <c r="CO81">
        <v>4.1059710000000003</v>
      </c>
      <c r="CP81">
        <v>4.0715519999999996</v>
      </c>
      <c r="CQ81">
        <v>3.3121499999999999</v>
      </c>
      <c r="CR81">
        <v>0.79922300000000002</v>
      </c>
      <c r="CS81">
        <v>2.6711429999999998</v>
      </c>
      <c r="CT81">
        <v>0</v>
      </c>
      <c r="CU81">
        <v>0</v>
      </c>
      <c r="CV81">
        <v>0.337312</v>
      </c>
      <c r="CW81">
        <v>0.91923299999999997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81.322253000000003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654.25664900000004</v>
      </c>
      <c r="L82">
        <v>627.13419499999998</v>
      </c>
      <c r="M82">
        <v>88.840812</v>
      </c>
      <c r="N82">
        <v>113.925291</v>
      </c>
      <c r="O82">
        <v>119.311623</v>
      </c>
      <c r="P82">
        <v>104.743528</v>
      </c>
      <c r="Q82">
        <v>9.9227880000000006</v>
      </c>
      <c r="R82">
        <v>19.926653999999999</v>
      </c>
      <c r="S82">
        <v>24.482278999999998</v>
      </c>
      <c r="T82">
        <v>0.535416</v>
      </c>
      <c r="U82">
        <v>333.65499799999998</v>
      </c>
      <c r="V82">
        <v>17.34375</v>
      </c>
      <c r="W82">
        <v>30.758693000000001</v>
      </c>
      <c r="X82">
        <v>141.03968900000001</v>
      </c>
      <c r="Y82">
        <v>0</v>
      </c>
      <c r="Z82">
        <v>6.2660879999999999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17.485157000000001</v>
      </c>
      <c r="AG82">
        <v>43.165238000000002</v>
      </c>
      <c r="AH82">
        <v>19.616304</v>
      </c>
      <c r="AI82">
        <v>0</v>
      </c>
      <c r="AJ82">
        <v>0</v>
      </c>
      <c r="AK82">
        <v>53.182583999999999</v>
      </c>
      <c r="AL82">
        <v>2.4441739999999998</v>
      </c>
      <c r="AM82">
        <v>0</v>
      </c>
      <c r="AN82">
        <v>0</v>
      </c>
      <c r="AO82">
        <v>0</v>
      </c>
      <c r="AP82">
        <v>0.73485800000000001</v>
      </c>
      <c r="AQ82">
        <v>53.700313000000001</v>
      </c>
      <c r="AR82">
        <v>10.555344</v>
      </c>
      <c r="AS82">
        <v>10.031936999999999</v>
      </c>
      <c r="AT82">
        <v>10.753830000000001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81.11288900000001</v>
      </c>
      <c r="BA82">
        <f t="shared" si="4"/>
        <v>2594.9250810000008</v>
      </c>
      <c r="BD82">
        <v>5.1100000000000003</v>
      </c>
      <c r="BE82">
        <v>1.84</v>
      </c>
      <c r="BF82">
        <v>2.87</v>
      </c>
      <c r="BG82">
        <v>1.71</v>
      </c>
      <c r="BH82">
        <v>9.0299999999999994</v>
      </c>
      <c r="BI82">
        <v>1.27</v>
      </c>
      <c r="BJ82">
        <v>0.84</v>
      </c>
      <c r="BK82">
        <v>0.62</v>
      </c>
      <c r="BL82">
        <v>0.8</v>
      </c>
      <c r="BM82">
        <v>0.17</v>
      </c>
      <c r="BN82">
        <v>2.2400000000000002</v>
      </c>
      <c r="BO82">
        <v>3.6</v>
      </c>
      <c r="BP82">
        <v>0.25</v>
      </c>
      <c r="BQ82">
        <v>1.94</v>
      </c>
      <c r="BR82">
        <v>2.11</v>
      </c>
      <c r="BS82">
        <v>1.57</v>
      </c>
      <c r="BT82">
        <v>2.8390170000000001</v>
      </c>
      <c r="BU82">
        <v>1.2831159999999999</v>
      </c>
      <c r="BV82">
        <v>1.949784</v>
      </c>
      <c r="BW82">
        <v>1.8573729999999999</v>
      </c>
      <c r="BX82">
        <v>1.873359</v>
      </c>
      <c r="BY82">
        <v>2.5662319999999998</v>
      </c>
      <c r="BZ82">
        <v>1.2694289999999999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5.0811400000000004</v>
      </c>
      <c r="CK82">
        <v>1.788205</v>
      </c>
      <c r="CL82">
        <v>1.8527420000000001</v>
      </c>
      <c r="CM82">
        <v>3.3578459999999999</v>
      </c>
      <c r="CN82">
        <v>3.387426</v>
      </c>
      <c r="CO82">
        <v>4.1059710000000003</v>
      </c>
      <c r="CP82">
        <v>4.0715519999999996</v>
      </c>
      <c r="CQ82">
        <v>3.3121499999999999</v>
      </c>
      <c r="CR82">
        <v>0.79922300000000002</v>
      </c>
      <c r="CS82">
        <v>2.6711429999999998</v>
      </c>
      <c r="CT82">
        <v>0</v>
      </c>
      <c r="CU82">
        <v>0</v>
      </c>
      <c r="CV82">
        <v>0.15794800000000001</v>
      </c>
      <c r="CW82">
        <v>0.91923299999999997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81.11288900000001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654.25664900000004</v>
      </c>
      <c r="L83">
        <v>627.13419499999998</v>
      </c>
      <c r="M83">
        <v>88.840812</v>
      </c>
      <c r="N83">
        <v>113.925291</v>
      </c>
      <c r="O83">
        <v>119.311623</v>
      </c>
      <c r="P83">
        <v>104.743528</v>
      </c>
      <c r="Q83">
        <v>9.9227880000000006</v>
      </c>
      <c r="R83">
        <v>19.926653999999999</v>
      </c>
      <c r="S83">
        <v>24.482278999999998</v>
      </c>
      <c r="T83">
        <v>0.535416</v>
      </c>
      <c r="U83">
        <v>333.65499799999998</v>
      </c>
      <c r="V83">
        <v>17.34375</v>
      </c>
      <c r="W83">
        <v>30.758693000000001</v>
      </c>
      <c r="X83">
        <v>141.03968900000001</v>
      </c>
      <c r="Y83">
        <v>0</v>
      </c>
      <c r="Z83">
        <v>6.2660879999999999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17.485157000000001</v>
      </c>
      <c r="AG83">
        <v>43.165238000000002</v>
      </c>
      <c r="AH83">
        <v>18.682193999999999</v>
      </c>
      <c r="AI83">
        <v>0</v>
      </c>
      <c r="AJ83">
        <v>0</v>
      </c>
      <c r="AK83">
        <v>53.182583999999999</v>
      </c>
      <c r="AL83">
        <v>2.4441739999999998</v>
      </c>
      <c r="AM83">
        <v>0</v>
      </c>
      <c r="AN83">
        <v>0</v>
      </c>
      <c r="AO83">
        <v>0</v>
      </c>
      <c r="AP83">
        <v>0.73485800000000001</v>
      </c>
      <c r="AQ83">
        <v>46.759027000000003</v>
      </c>
      <c r="AR83">
        <v>10.555344</v>
      </c>
      <c r="AS83">
        <v>10.031936999999999</v>
      </c>
      <c r="AT83">
        <v>10.753830000000001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81.10485700000001</v>
      </c>
      <c r="BA83">
        <f t="shared" si="4"/>
        <v>2587.0416530000007</v>
      </c>
      <c r="BD83">
        <v>5.1100000000000003</v>
      </c>
      <c r="BE83">
        <v>1.84</v>
      </c>
      <c r="BF83">
        <v>2.87</v>
      </c>
      <c r="BG83">
        <v>1.71</v>
      </c>
      <c r="BH83">
        <v>9.0299999999999994</v>
      </c>
      <c r="BI83">
        <v>1.27</v>
      </c>
      <c r="BJ83">
        <v>0.84</v>
      </c>
      <c r="BK83">
        <v>0.62</v>
      </c>
      <c r="BL83">
        <v>0.8</v>
      </c>
      <c r="BM83">
        <v>0.17</v>
      </c>
      <c r="BN83">
        <v>2.2400000000000002</v>
      </c>
      <c r="BO83">
        <v>3.6</v>
      </c>
      <c r="BP83">
        <v>0.25</v>
      </c>
      <c r="BQ83">
        <v>1.94</v>
      </c>
      <c r="BR83">
        <v>2.11</v>
      </c>
      <c r="BS83">
        <v>1.57</v>
      </c>
      <c r="BT83">
        <v>2.8390170000000001</v>
      </c>
      <c r="BU83">
        <v>1.2831159999999999</v>
      </c>
      <c r="BV83">
        <v>1.949784</v>
      </c>
      <c r="BW83">
        <v>1.8573729999999999</v>
      </c>
      <c r="BX83">
        <v>1.873359</v>
      </c>
      <c r="BY83">
        <v>2.5662319999999998</v>
      </c>
      <c r="BZ83">
        <v>1.2694289999999999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5.0811400000000004</v>
      </c>
      <c r="CK83">
        <v>1.788205</v>
      </c>
      <c r="CL83">
        <v>1.8527420000000001</v>
      </c>
      <c r="CM83">
        <v>3.3578459999999999</v>
      </c>
      <c r="CN83">
        <v>3.387426</v>
      </c>
      <c r="CO83">
        <v>4.1059710000000003</v>
      </c>
      <c r="CP83">
        <v>4.0715519999999996</v>
      </c>
      <c r="CQ83">
        <v>3.3121499999999999</v>
      </c>
      <c r="CR83">
        <v>0.79922300000000002</v>
      </c>
      <c r="CS83">
        <v>2.6711429999999998</v>
      </c>
      <c r="CT83">
        <v>0</v>
      </c>
      <c r="CU83">
        <v>0</v>
      </c>
      <c r="CV83">
        <v>0.14991599999999999</v>
      </c>
      <c r="CW83">
        <v>0.91923299999999997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81.10485700000001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654.25664900000004</v>
      </c>
      <c r="L84">
        <v>627.13419499999998</v>
      </c>
      <c r="M84">
        <v>88.840812</v>
      </c>
      <c r="N84">
        <v>113.925291</v>
      </c>
      <c r="O84">
        <v>119.311623</v>
      </c>
      <c r="P84">
        <v>104.743528</v>
      </c>
      <c r="Q84">
        <v>9.9227880000000006</v>
      </c>
      <c r="R84">
        <v>19.926653999999999</v>
      </c>
      <c r="S84">
        <v>24.482278999999998</v>
      </c>
      <c r="T84">
        <v>0.535416</v>
      </c>
      <c r="U84">
        <v>333.65499799999998</v>
      </c>
      <c r="V84">
        <v>17.34375</v>
      </c>
      <c r="W84">
        <v>30.758693000000001</v>
      </c>
      <c r="X84">
        <v>141.03968900000001</v>
      </c>
      <c r="Y84">
        <v>0</v>
      </c>
      <c r="Z84">
        <v>6.2660879999999999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17.485157000000001</v>
      </c>
      <c r="AG84">
        <v>43.165238000000002</v>
      </c>
      <c r="AH84">
        <v>18.682193999999999</v>
      </c>
      <c r="AI84">
        <v>0</v>
      </c>
      <c r="AJ84">
        <v>0</v>
      </c>
      <c r="AK84">
        <v>53.182583999999999</v>
      </c>
      <c r="AL84">
        <v>2.4441739999999998</v>
      </c>
      <c r="AM84">
        <v>0</v>
      </c>
      <c r="AN84">
        <v>0</v>
      </c>
      <c r="AO84">
        <v>0</v>
      </c>
      <c r="AP84">
        <v>0.73485800000000001</v>
      </c>
      <c r="AQ84">
        <v>46.759027000000003</v>
      </c>
      <c r="AR84">
        <v>10.555344</v>
      </c>
      <c r="AS84">
        <v>10.031936999999999</v>
      </c>
      <c r="AT84">
        <v>10.753830000000001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81.10485700000001</v>
      </c>
      <c r="BA84">
        <f t="shared" si="4"/>
        <v>2587.0416530000007</v>
      </c>
      <c r="BD84">
        <v>5.1100000000000003</v>
      </c>
      <c r="BE84">
        <v>1.84</v>
      </c>
      <c r="BF84">
        <v>2.87</v>
      </c>
      <c r="BG84">
        <v>1.71</v>
      </c>
      <c r="BH84">
        <v>9.0299999999999994</v>
      </c>
      <c r="BI84">
        <v>1.27</v>
      </c>
      <c r="BJ84">
        <v>0.84</v>
      </c>
      <c r="BK84">
        <v>0.62</v>
      </c>
      <c r="BL84">
        <v>0.8</v>
      </c>
      <c r="BM84">
        <v>0.17</v>
      </c>
      <c r="BN84">
        <v>2.2400000000000002</v>
      </c>
      <c r="BO84">
        <v>3.6</v>
      </c>
      <c r="BP84">
        <v>0.25</v>
      </c>
      <c r="BQ84">
        <v>1.94</v>
      </c>
      <c r="BR84">
        <v>2.11</v>
      </c>
      <c r="BS84">
        <v>1.57</v>
      </c>
      <c r="BT84">
        <v>2.8390170000000001</v>
      </c>
      <c r="BU84">
        <v>1.2831159999999999</v>
      </c>
      <c r="BV84">
        <v>1.949784</v>
      </c>
      <c r="BW84">
        <v>1.8573729999999999</v>
      </c>
      <c r="BX84">
        <v>1.873359</v>
      </c>
      <c r="BY84">
        <v>2.5662319999999998</v>
      </c>
      <c r="BZ84">
        <v>1.2694289999999999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5.0811400000000004</v>
      </c>
      <c r="CK84">
        <v>1.788205</v>
      </c>
      <c r="CL84">
        <v>1.8527420000000001</v>
      </c>
      <c r="CM84">
        <v>3.3578459999999999</v>
      </c>
      <c r="CN84">
        <v>3.387426</v>
      </c>
      <c r="CO84">
        <v>4.1059710000000003</v>
      </c>
      <c r="CP84">
        <v>4.0715519999999996</v>
      </c>
      <c r="CQ84">
        <v>3.3121499999999999</v>
      </c>
      <c r="CR84">
        <v>0.79922300000000002</v>
      </c>
      <c r="CS84">
        <v>2.6711429999999998</v>
      </c>
      <c r="CT84">
        <v>0</v>
      </c>
      <c r="CU84">
        <v>0</v>
      </c>
      <c r="CV84">
        <v>0.14991599999999999</v>
      </c>
      <c r="CW84">
        <v>0.91923299999999997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81.10485700000001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654.25664900000004</v>
      </c>
      <c r="L85">
        <v>627.13419499999998</v>
      </c>
      <c r="M85">
        <v>88.840812</v>
      </c>
      <c r="N85">
        <v>113.925291</v>
      </c>
      <c r="O85">
        <v>119.311623</v>
      </c>
      <c r="P85">
        <v>104.743528</v>
      </c>
      <c r="Q85">
        <v>9.9227880000000006</v>
      </c>
      <c r="R85">
        <v>19.926653999999999</v>
      </c>
      <c r="S85">
        <v>24.482278999999998</v>
      </c>
      <c r="T85">
        <v>0.535416</v>
      </c>
      <c r="U85">
        <v>333.65499799999998</v>
      </c>
      <c r="V85">
        <v>17.34375</v>
      </c>
      <c r="W85">
        <v>29.888164</v>
      </c>
      <c r="X85">
        <v>141.03968900000001</v>
      </c>
      <c r="Y85">
        <v>0</v>
      </c>
      <c r="Z85">
        <v>1.0517099999999999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17.485157000000001</v>
      </c>
      <c r="AG85">
        <v>43.165238000000002</v>
      </c>
      <c r="AH85">
        <v>18.682193999999999</v>
      </c>
      <c r="AI85">
        <v>0</v>
      </c>
      <c r="AJ85">
        <v>0</v>
      </c>
      <c r="AK85">
        <v>53.182583999999999</v>
      </c>
      <c r="AL85">
        <v>2.4441739999999998</v>
      </c>
      <c r="AM85">
        <v>0</v>
      </c>
      <c r="AN85">
        <v>0</v>
      </c>
      <c r="AO85">
        <v>0</v>
      </c>
      <c r="AP85">
        <v>0.73485800000000001</v>
      </c>
      <c r="AQ85">
        <v>46.759027000000003</v>
      </c>
      <c r="AR85">
        <v>10.555344</v>
      </c>
      <c r="AS85">
        <v>10.031936999999999</v>
      </c>
      <c r="AT85">
        <v>10.753830000000001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81.10485700000001</v>
      </c>
      <c r="BA85">
        <f t="shared" si="4"/>
        <v>2580.9567460000007</v>
      </c>
      <c r="BD85">
        <v>5.1100000000000003</v>
      </c>
      <c r="BE85">
        <v>1.84</v>
      </c>
      <c r="BF85">
        <v>2.87</v>
      </c>
      <c r="BG85">
        <v>1.71</v>
      </c>
      <c r="BH85">
        <v>9.0299999999999994</v>
      </c>
      <c r="BI85">
        <v>1.27</v>
      </c>
      <c r="BJ85">
        <v>0.84</v>
      </c>
      <c r="BK85">
        <v>0.62</v>
      </c>
      <c r="BL85">
        <v>0.8</v>
      </c>
      <c r="BM85">
        <v>0.17</v>
      </c>
      <c r="BN85">
        <v>2.2400000000000002</v>
      </c>
      <c r="BO85">
        <v>3.6</v>
      </c>
      <c r="BP85">
        <v>0.25</v>
      </c>
      <c r="BQ85">
        <v>1.94</v>
      </c>
      <c r="BR85">
        <v>2.11</v>
      </c>
      <c r="BS85">
        <v>1.57</v>
      </c>
      <c r="BT85">
        <v>2.8390170000000001</v>
      </c>
      <c r="BU85">
        <v>1.2831159999999999</v>
      </c>
      <c r="BV85">
        <v>1.949784</v>
      </c>
      <c r="BW85">
        <v>1.8573729999999999</v>
      </c>
      <c r="BX85">
        <v>1.873359</v>
      </c>
      <c r="BY85">
        <v>2.5662319999999998</v>
      </c>
      <c r="BZ85">
        <v>1.2694289999999999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5.0811400000000004</v>
      </c>
      <c r="CK85">
        <v>1.788205</v>
      </c>
      <c r="CL85">
        <v>1.8527420000000001</v>
      </c>
      <c r="CM85">
        <v>3.3578459999999999</v>
      </c>
      <c r="CN85">
        <v>3.387426</v>
      </c>
      <c r="CO85">
        <v>4.1059710000000003</v>
      </c>
      <c r="CP85">
        <v>4.0715519999999996</v>
      </c>
      <c r="CQ85">
        <v>3.3121499999999999</v>
      </c>
      <c r="CR85">
        <v>0.79922300000000002</v>
      </c>
      <c r="CS85">
        <v>2.6711429999999998</v>
      </c>
      <c r="CT85">
        <v>0</v>
      </c>
      <c r="CU85">
        <v>0</v>
      </c>
      <c r="CV85">
        <v>0.14991599999999999</v>
      </c>
      <c r="CW85">
        <v>0.91923299999999997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81.10485700000001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654.25664900000004</v>
      </c>
      <c r="L86">
        <v>582.91457000000003</v>
      </c>
      <c r="M86">
        <v>88.840812</v>
      </c>
      <c r="N86">
        <v>113.925291</v>
      </c>
      <c r="O86">
        <v>119.311623</v>
      </c>
      <c r="P86">
        <v>104.743528</v>
      </c>
      <c r="Q86">
        <v>9.9227880000000006</v>
      </c>
      <c r="R86">
        <v>19.926653999999999</v>
      </c>
      <c r="S86">
        <v>24.482278999999998</v>
      </c>
      <c r="T86">
        <v>0.535416</v>
      </c>
      <c r="U86">
        <v>333.65499799999998</v>
      </c>
      <c r="V86">
        <v>17.34375</v>
      </c>
      <c r="W86">
        <v>29.888164</v>
      </c>
      <c r="X86">
        <v>141.03968900000001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17.485157000000001</v>
      </c>
      <c r="AG86">
        <v>43.165238000000002</v>
      </c>
      <c r="AH86">
        <v>18.682193999999999</v>
      </c>
      <c r="AI86">
        <v>0</v>
      </c>
      <c r="AJ86">
        <v>0</v>
      </c>
      <c r="AK86">
        <v>53.182583999999999</v>
      </c>
      <c r="AL86">
        <v>2.4441739999999998</v>
      </c>
      <c r="AM86">
        <v>0</v>
      </c>
      <c r="AN86">
        <v>0</v>
      </c>
      <c r="AO86">
        <v>0</v>
      </c>
      <c r="AP86">
        <v>0.73485800000000001</v>
      </c>
      <c r="AQ86">
        <v>46.759027000000003</v>
      </c>
      <c r="AR86">
        <v>10.555344</v>
      </c>
      <c r="AS86">
        <v>10.031936999999999</v>
      </c>
      <c r="AT86">
        <v>10.753830000000001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81.10485700000001</v>
      </c>
      <c r="BA86">
        <f t="shared" si="4"/>
        <v>2535.6854110000008</v>
      </c>
      <c r="BD86">
        <v>5.1100000000000003</v>
      </c>
      <c r="BE86">
        <v>1.84</v>
      </c>
      <c r="BF86">
        <v>2.87</v>
      </c>
      <c r="BG86">
        <v>1.71</v>
      </c>
      <c r="BH86">
        <v>9.0299999999999994</v>
      </c>
      <c r="BI86">
        <v>1.27</v>
      </c>
      <c r="BJ86">
        <v>0.84</v>
      </c>
      <c r="BK86">
        <v>0.62</v>
      </c>
      <c r="BL86">
        <v>0.8</v>
      </c>
      <c r="BM86">
        <v>0.17</v>
      </c>
      <c r="BN86">
        <v>2.2400000000000002</v>
      </c>
      <c r="BO86">
        <v>3.6</v>
      </c>
      <c r="BP86">
        <v>0.25</v>
      </c>
      <c r="BQ86">
        <v>1.94</v>
      </c>
      <c r="BR86">
        <v>2.11</v>
      </c>
      <c r="BS86">
        <v>1.57</v>
      </c>
      <c r="BT86">
        <v>2.8390170000000001</v>
      </c>
      <c r="BU86">
        <v>1.2831159999999999</v>
      </c>
      <c r="BV86">
        <v>1.949784</v>
      </c>
      <c r="BW86">
        <v>1.8573729999999999</v>
      </c>
      <c r="BX86">
        <v>1.873359</v>
      </c>
      <c r="BY86">
        <v>2.5662319999999998</v>
      </c>
      <c r="BZ86">
        <v>1.2694289999999999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5.0811400000000004</v>
      </c>
      <c r="CK86">
        <v>1.788205</v>
      </c>
      <c r="CL86">
        <v>1.8527420000000001</v>
      </c>
      <c r="CM86">
        <v>3.3578459999999999</v>
      </c>
      <c r="CN86">
        <v>3.387426</v>
      </c>
      <c r="CO86">
        <v>4.1059710000000003</v>
      </c>
      <c r="CP86">
        <v>4.0715519999999996</v>
      </c>
      <c r="CQ86">
        <v>3.3121499999999999</v>
      </c>
      <c r="CR86">
        <v>0.79922300000000002</v>
      </c>
      <c r="CS86">
        <v>2.6711429999999998</v>
      </c>
      <c r="CT86">
        <v>0</v>
      </c>
      <c r="CU86">
        <v>0</v>
      </c>
      <c r="CV86">
        <v>0.14991599999999999</v>
      </c>
      <c r="CW86">
        <v>0.91923299999999997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81.10485700000001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654.25664900000004</v>
      </c>
      <c r="L87">
        <v>582.91457000000003</v>
      </c>
      <c r="M87">
        <v>88.840812</v>
      </c>
      <c r="N87">
        <v>113.925291</v>
      </c>
      <c r="O87">
        <v>119.311623</v>
      </c>
      <c r="P87">
        <v>104.743528</v>
      </c>
      <c r="Q87">
        <v>9.9227880000000006</v>
      </c>
      <c r="R87">
        <v>19.926653999999999</v>
      </c>
      <c r="S87">
        <v>24.482278999999998</v>
      </c>
      <c r="T87">
        <v>0.535416</v>
      </c>
      <c r="U87">
        <v>333.65499799999998</v>
      </c>
      <c r="V87">
        <v>17.34375</v>
      </c>
      <c r="W87">
        <v>29.888164</v>
      </c>
      <c r="X87">
        <v>141.03968900000001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17.485157000000001</v>
      </c>
      <c r="AG87">
        <v>43.165238000000002</v>
      </c>
      <c r="AH87">
        <v>0</v>
      </c>
      <c r="AI87">
        <v>0</v>
      </c>
      <c r="AJ87">
        <v>0</v>
      </c>
      <c r="AK87">
        <v>53.182583999999999</v>
      </c>
      <c r="AL87">
        <v>2.4441739999999998</v>
      </c>
      <c r="AM87">
        <v>0</v>
      </c>
      <c r="AN87">
        <v>0</v>
      </c>
      <c r="AO87">
        <v>0</v>
      </c>
      <c r="AP87">
        <v>5.3889620000000003</v>
      </c>
      <c r="AQ87">
        <v>31.172684</v>
      </c>
      <c r="AR87">
        <v>18.999618999999999</v>
      </c>
      <c r="AS87">
        <v>10.031936999999999</v>
      </c>
      <c r="AT87">
        <v>10.753830000000001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80.954941000000005</v>
      </c>
      <c r="BA87">
        <f t="shared" si="4"/>
        <v>2514.3653370000015</v>
      </c>
      <c r="BD87">
        <v>5.1100000000000003</v>
      </c>
      <c r="BE87">
        <v>1.84</v>
      </c>
      <c r="BF87">
        <v>2.87</v>
      </c>
      <c r="BG87">
        <v>1.71</v>
      </c>
      <c r="BH87">
        <v>9.0299999999999994</v>
      </c>
      <c r="BI87">
        <v>1.27</v>
      </c>
      <c r="BJ87">
        <v>0.84</v>
      </c>
      <c r="BK87">
        <v>0.62</v>
      </c>
      <c r="BL87">
        <v>0.8</v>
      </c>
      <c r="BM87">
        <v>0.17</v>
      </c>
      <c r="BN87">
        <v>2.2400000000000002</v>
      </c>
      <c r="BO87">
        <v>3.6</v>
      </c>
      <c r="BP87">
        <v>0.25</v>
      </c>
      <c r="BQ87">
        <v>1.94</v>
      </c>
      <c r="BR87">
        <v>2.11</v>
      </c>
      <c r="BS87">
        <v>1.57</v>
      </c>
      <c r="BT87">
        <v>2.8390170000000001</v>
      </c>
      <c r="BU87">
        <v>1.2831159999999999</v>
      </c>
      <c r="BV87">
        <v>1.949784</v>
      </c>
      <c r="BW87">
        <v>1.8573729999999999</v>
      </c>
      <c r="BX87">
        <v>1.873359</v>
      </c>
      <c r="BY87">
        <v>2.5662319999999998</v>
      </c>
      <c r="BZ87">
        <v>1.2694289999999999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5.0811400000000004</v>
      </c>
      <c r="CK87">
        <v>1.788205</v>
      </c>
      <c r="CL87">
        <v>1.8527420000000001</v>
      </c>
      <c r="CM87">
        <v>3.3578459999999999</v>
      </c>
      <c r="CN87">
        <v>3.387426</v>
      </c>
      <c r="CO87">
        <v>4.1059710000000003</v>
      </c>
      <c r="CP87">
        <v>4.0715519999999996</v>
      </c>
      <c r="CQ87">
        <v>3.3121499999999999</v>
      </c>
      <c r="CR87">
        <v>0.79922300000000002</v>
      </c>
      <c r="CS87">
        <v>2.6711429999999998</v>
      </c>
      <c r="CT87">
        <v>0</v>
      </c>
      <c r="CU87">
        <v>0</v>
      </c>
      <c r="CV87">
        <v>0</v>
      </c>
      <c r="CW87">
        <v>0.91923299999999997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80.954941000000005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654.25664900000004</v>
      </c>
      <c r="L88">
        <v>582.91457000000003</v>
      </c>
      <c r="M88">
        <v>88.840812</v>
      </c>
      <c r="N88">
        <v>113.925291</v>
      </c>
      <c r="O88">
        <v>119.311623</v>
      </c>
      <c r="P88">
        <v>104.743528</v>
      </c>
      <c r="Q88">
        <v>9.9227880000000006</v>
      </c>
      <c r="R88">
        <v>19.926653999999999</v>
      </c>
      <c r="S88">
        <v>24.482278999999998</v>
      </c>
      <c r="T88">
        <v>0.535416</v>
      </c>
      <c r="U88">
        <v>333.65499799999998</v>
      </c>
      <c r="V88">
        <v>17.34375</v>
      </c>
      <c r="W88">
        <v>29.888164</v>
      </c>
      <c r="X88">
        <v>141.03968900000001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17.485157000000001</v>
      </c>
      <c r="AG88">
        <v>43.165238000000002</v>
      </c>
      <c r="AH88">
        <v>0</v>
      </c>
      <c r="AI88">
        <v>0</v>
      </c>
      <c r="AJ88">
        <v>0</v>
      </c>
      <c r="AK88">
        <v>53.182583999999999</v>
      </c>
      <c r="AL88">
        <v>2.4441739999999998</v>
      </c>
      <c r="AM88">
        <v>0</v>
      </c>
      <c r="AN88">
        <v>0</v>
      </c>
      <c r="AO88">
        <v>0</v>
      </c>
      <c r="AP88">
        <v>5.3889620000000003</v>
      </c>
      <c r="AQ88">
        <v>1.640668</v>
      </c>
      <c r="AR88">
        <v>18.999618999999999</v>
      </c>
      <c r="AS88">
        <v>10.031936999999999</v>
      </c>
      <c r="AT88">
        <v>10.753830000000001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80.954941000000005</v>
      </c>
      <c r="BA88">
        <f t="shared" si="4"/>
        <v>2484.8333210000014</v>
      </c>
      <c r="BD88">
        <v>5.1100000000000003</v>
      </c>
      <c r="BE88">
        <v>1.84</v>
      </c>
      <c r="BF88">
        <v>2.87</v>
      </c>
      <c r="BG88">
        <v>1.71</v>
      </c>
      <c r="BH88">
        <v>9.0299999999999994</v>
      </c>
      <c r="BI88">
        <v>1.27</v>
      </c>
      <c r="BJ88">
        <v>0.84</v>
      </c>
      <c r="BK88">
        <v>0.62</v>
      </c>
      <c r="BL88">
        <v>0.8</v>
      </c>
      <c r="BM88">
        <v>0.17</v>
      </c>
      <c r="BN88">
        <v>2.2400000000000002</v>
      </c>
      <c r="BO88">
        <v>3.6</v>
      </c>
      <c r="BP88">
        <v>0.25</v>
      </c>
      <c r="BQ88">
        <v>1.94</v>
      </c>
      <c r="BR88">
        <v>2.11</v>
      </c>
      <c r="BS88">
        <v>1.57</v>
      </c>
      <c r="BT88">
        <v>2.8390170000000001</v>
      </c>
      <c r="BU88">
        <v>1.2831159999999999</v>
      </c>
      <c r="BV88">
        <v>1.949784</v>
      </c>
      <c r="BW88">
        <v>1.8573729999999999</v>
      </c>
      <c r="BX88">
        <v>1.873359</v>
      </c>
      <c r="BY88">
        <v>2.5662319999999998</v>
      </c>
      <c r="BZ88">
        <v>1.2694289999999999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5.0811400000000004</v>
      </c>
      <c r="CK88">
        <v>1.788205</v>
      </c>
      <c r="CL88">
        <v>1.8527420000000001</v>
      </c>
      <c r="CM88">
        <v>3.3578459999999999</v>
      </c>
      <c r="CN88">
        <v>3.387426</v>
      </c>
      <c r="CO88">
        <v>4.1059710000000003</v>
      </c>
      <c r="CP88">
        <v>4.0715519999999996</v>
      </c>
      <c r="CQ88">
        <v>3.3121499999999999</v>
      </c>
      <c r="CR88">
        <v>0.79922300000000002</v>
      </c>
      <c r="CS88">
        <v>2.6711429999999998</v>
      </c>
      <c r="CT88">
        <v>0</v>
      </c>
      <c r="CU88">
        <v>0</v>
      </c>
      <c r="CV88">
        <v>0</v>
      </c>
      <c r="CW88">
        <v>0.91923299999999997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80.954941000000005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654.25664900000004</v>
      </c>
      <c r="L89">
        <v>582.91457000000003</v>
      </c>
      <c r="M89">
        <v>88.840812</v>
      </c>
      <c r="N89">
        <v>113.925291</v>
      </c>
      <c r="O89">
        <v>119.311623</v>
      </c>
      <c r="P89">
        <v>104.743528</v>
      </c>
      <c r="Q89">
        <v>9.9227880000000006</v>
      </c>
      <c r="R89">
        <v>19.926653999999999</v>
      </c>
      <c r="S89">
        <v>24.482278999999998</v>
      </c>
      <c r="T89">
        <v>0.535416</v>
      </c>
      <c r="U89">
        <v>333.65499799999998</v>
      </c>
      <c r="V89">
        <v>17.34375</v>
      </c>
      <c r="W89">
        <v>29.017634999999999</v>
      </c>
      <c r="X89">
        <v>141.03968900000001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8.742578</v>
      </c>
      <c r="AG89">
        <v>43.165238000000002</v>
      </c>
      <c r="AH89">
        <v>0</v>
      </c>
      <c r="AI89">
        <v>0</v>
      </c>
      <c r="AJ89">
        <v>0</v>
      </c>
      <c r="AK89">
        <v>53.182583999999999</v>
      </c>
      <c r="AL89">
        <v>2.4441739999999998</v>
      </c>
      <c r="AM89">
        <v>0</v>
      </c>
      <c r="AN89">
        <v>0</v>
      </c>
      <c r="AO89">
        <v>0</v>
      </c>
      <c r="AP89">
        <v>0.73485800000000001</v>
      </c>
      <c r="AQ89">
        <v>0</v>
      </c>
      <c r="AR89">
        <v>18.999618999999999</v>
      </c>
      <c r="AS89">
        <v>10.031936999999999</v>
      </c>
      <c r="AT89">
        <v>10.753830000000001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80.954941000000005</v>
      </c>
      <c r="BA89">
        <f t="shared" si="4"/>
        <v>2468.9254410000012</v>
      </c>
      <c r="BD89">
        <v>5.1100000000000003</v>
      </c>
      <c r="BE89">
        <v>1.84</v>
      </c>
      <c r="BF89">
        <v>2.87</v>
      </c>
      <c r="BG89">
        <v>1.71</v>
      </c>
      <c r="BH89">
        <v>9.0299999999999994</v>
      </c>
      <c r="BI89">
        <v>1.27</v>
      </c>
      <c r="BJ89">
        <v>0.84</v>
      </c>
      <c r="BK89">
        <v>0.62</v>
      </c>
      <c r="BL89">
        <v>0.8</v>
      </c>
      <c r="BM89">
        <v>0.17</v>
      </c>
      <c r="BN89">
        <v>2.2400000000000002</v>
      </c>
      <c r="BO89">
        <v>3.6</v>
      </c>
      <c r="BP89">
        <v>0.25</v>
      </c>
      <c r="BQ89">
        <v>1.94</v>
      </c>
      <c r="BR89">
        <v>2.11</v>
      </c>
      <c r="BS89">
        <v>1.57</v>
      </c>
      <c r="BT89">
        <v>2.8390170000000001</v>
      </c>
      <c r="BU89">
        <v>1.2831159999999999</v>
      </c>
      <c r="BV89">
        <v>1.949784</v>
      </c>
      <c r="BW89">
        <v>1.8573729999999999</v>
      </c>
      <c r="BX89">
        <v>1.873359</v>
      </c>
      <c r="BY89">
        <v>2.5662319999999998</v>
      </c>
      <c r="BZ89">
        <v>1.2694289999999999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5.0811400000000004</v>
      </c>
      <c r="CK89">
        <v>1.788205</v>
      </c>
      <c r="CL89">
        <v>1.8527420000000001</v>
      </c>
      <c r="CM89">
        <v>3.3578459999999999</v>
      </c>
      <c r="CN89">
        <v>3.387426</v>
      </c>
      <c r="CO89">
        <v>4.1059710000000003</v>
      </c>
      <c r="CP89">
        <v>4.0715519999999996</v>
      </c>
      <c r="CQ89">
        <v>3.3121499999999999</v>
      </c>
      <c r="CR89">
        <v>0.79922300000000002</v>
      </c>
      <c r="CS89">
        <v>2.6711429999999998</v>
      </c>
      <c r="CT89">
        <v>0</v>
      </c>
      <c r="CU89">
        <v>0</v>
      </c>
      <c r="CV89">
        <v>0</v>
      </c>
      <c r="CW89">
        <v>0.91923299999999997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80.954941000000005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654.25664900000004</v>
      </c>
      <c r="L90">
        <v>582.91457000000003</v>
      </c>
      <c r="M90">
        <v>88.840812</v>
      </c>
      <c r="N90">
        <v>113.925291</v>
      </c>
      <c r="O90">
        <v>119.311623</v>
      </c>
      <c r="P90">
        <v>104.743528</v>
      </c>
      <c r="Q90">
        <v>9.9227880000000006</v>
      </c>
      <c r="R90">
        <v>19.926653999999999</v>
      </c>
      <c r="S90">
        <v>24.482278999999998</v>
      </c>
      <c r="T90">
        <v>0.535416</v>
      </c>
      <c r="U90">
        <v>333.65499799999998</v>
      </c>
      <c r="V90">
        <v>17.34375</v>
      </c>
      <c r="W90">
        <v>29.017634999999999</v>
      </c>
      <c r="X90">
        <v>141.03968900000001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8.742578</v>
      </c>
      <c r="AG90">
        <v>43.165238000000002</v>
      </c>
      <c r="AH90">
        <v>0</v>
      </c>
      <c r="AI90">
        <v>0</v>
      </c>
      <c r="AJ90">
        <v>0</v>
      </c>
      <c r="AK90">
        <v>53.182583999999999</v>
      </c>
      <c r="AL90">
        <v>2.4441739999999998</v>
      </c>
      <c r="AM90">
        <v>0</v>
      </c>
      <c r="AN90">
        <v>0</v>
      </c>
      <c r="AO90">
        <v>0</v>
      </c>
      <c r="AP90">
        <v>0.73485800000000001</v>
      </c>
      <c r="AQ90">
        <v>0</v>
      </c>
      <c r="AR90">
        <v>18.999618999999999</v>
      </c>
      <c r="AS90">
        <v>10.031936999999999</v>
      </c>
      <c r="AT90">
        <v>10.753830000000001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80.954941000000005</v>
      </c>
      <c r="BA90">
        <f t="shared" si="4"/>
        <v>2468.9254410000012</v>
      </c>
      <c r="BD90">
        <v>5.1100000000000003</v>
      </c>
      <c r="BE90">
        <v>1.84</v>
      </c>
      <c r="BF90">
        <v>2.87</v>
      </c>
      <c r="BG90">
        <v>1.71</v>
      </c>
      <c r="BH90">
        <v>9.0299999999999994</v>
      </c>
      <c r="BI90">
        <v>1.27</v>
      </c>
      <c r="BJ90">
        <v>0.84</v>
      </c>
      <c r="BK90">
        <v>0.62</v>
      </c>
      <c r="BL90">
        <v>0.8</v>
      </c>
      <c r="BM90">
        <v>0.17</v>
      </c>
      <c r="BN90">
        <v>2.2400000000000002</v>
      </c>
      <c r="BO90">
        <v>3.6</v>
      </c>
      <c r="BP90">
        <v>0.25</v>
      </c>
      <c r="BQ90">
        <v>1.94</v>
      </c>
      <c r="BR90">
        <v>2.11</v>
      </c>
      <c r="BS90">
        <v>1.57</v>
      </c>
      <c r="BT90">
        <v>2.8390170000000001</v>
      </c>
      <c r="BU90">
        <v>1.2831159999999999</v>
      </c>
      <c r="BV90">
        <v>1.949784</v>
      </c>
      <c r="BW90">
        <v>1.8573729999999999</v>
      </c>
      <c r="BX90">
        <v>1.873359</v>
      </c>
      <c r="BY90">
        <v>2.5662319999999998</v>
      </c>
      <c r="BZ90">
        <v>1.2694289999999999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5.0811400000000004</v>
      </c>
      <c r="CK90">
        <v>1.788205</v>
      </c>
      <c r="CL90">
        <v>1.8527420000000001</v>
      </c>
      <c r="CM90">
        <v>3.3578459999999999</v>
      </c>
      <c r="CN90">
        <v>3.387426</v>
      </c>
      <c r="CO90">
        <v>4.1059710000000003</v>
      </c>
      <c r="CP90">
        <v>4.0715519999999996</v>
      </c>
      <c r="CQ90">
        <v>3.3121499999999999</v>
      </c>
      <c r="CR90">
        <v>0.79922300000000002</v>
      </c>
      <c r="CS90">
        <v>2.6711429999999998</v>
      </c>
      <c r="CT90">
        <v>0</v>
      </c>
      <c r="CU90">
        <v>0</v>
      </c>
      <c r="CV90">
        <v>0</v>
      </c>
      <c r="CW90">
        <v>0.91923299999999997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80.954941000000005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654.25664900000004</v>
      </c>
      <c r="L91">
        <v>511.695063</v>
      </c>
      <c r="M91">
        <v>88.840812</v>
      </c>
      <c r="N91">
        <v>113.925291</v>
      </c>
      <c r="O91">
        <v>119.311623</v>
      </c>
      <c r="P91">
        <v>104.743528</v>
      </c>
      <c r="Q91">
        <v>9.9227880000000006</v>
      </c>
      <c r="R91">
        <v>22.060137999999998</v>
      </c>
      <c r="S91">
        <v>24.482278999999998</v>
      </c>
      <c r="T91">
        <v>0.535416</v>
      </c>
      <c r="U91">
        <v>333.65499799999998</v>
      </c>
      <c r="V91">
        <v>17.34375</v>
      </c>
      <c r="W91">
        <v>29.017634999999999</v>
      </c>
      <c r="X91">
        <v>141.03968900000001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8.742578</v>
      </c>
      <c r="AG91">
        <v>43.165238000000002</v>
      </c>
      <c r="AH91">
        <v>0</v>
      </c>
      <c r="AI91">
        <v>0</v>
      </c>
      <c r="AJ91">
        <v>0</v>
      </c>
      <c r="AK91">
        <v>53.182583999999999</v>
      </c>
      <c r="AL91">
        <v>2.4441739999999998</v>
      </c>
      <c r="AM91">
        <v>0</v>
      </c>
      <c r="AN91">
        <v>0</v>
      </c>
      <c r="AO91">
        <v>0</v>
      </c>
      <c r="AP91">
        <v>0.73485800000000001</v>
      </c>
      <c r="AQ91">
        <v>0</v>
      </c>
      <c r="AR91">
        <v>18.999618999999999</v>
      </c>
      <c r="AS91">
        <v>10.031936999999999</v>
      </c>
      <c r="AT91">
        <v>10.753830000000001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81.004941000000002</v>
      </c>
      <c r="BA91">
        <f t="shared" si="4"/>
        <v>2399.8894180000007</v>
      </c>
      <c r="BD91">
        <v>5.1100000000000003</v>
      </c>
      <c r="BE91">
        <v>1.84</v>
      </c>
      <c r="BF91">
        <v>2.87</v>
      </c>
      <c r="BG91">
        <v>1.71</v>
      </c>
      <c r="BH91">
        <v>9.0299999999999994</v>
      </c>
      <c r="BI91">
        <v>1.31</v>
      </c>
      <c r="BJ91">
        <v>0.85</v>
      </c>
      <c r="BK91">
        <v>0.62</v>
      </c>
      <c r="BL91">
        <v>0.8</v>
      </c>
      <c r="BM91">
        <v>0.17</v>
      </c>
      <c r="BN91">
        <v>2.2400000000000002</v>
      </c>
      <c r="BO91">
        <v>3.6</v>
      </c>
      <c r="BP91">
        <v>0.25</v>
      </c>
      <c r="BQ91">
        <v>1.94</v>
      </c>
      <c r="BR91">
        <v>2.11</v>
      </c>
      <c r="BS91">
        <v>1.57</v>
      </c>
      <c r="BT91">
        <v>2.8390170000000001</v>
      </c>
      <c r="BU91">
        <v>1.2831159999999999</v>
      </c>
      <c r="BV91">
        <v>1.949784</v>
      </c>
      <c r="BW91">
        <v>1.8573729999999999</v>
      </c>
      <c r="BX91">
        <v>1.873359</v>
      </c>
      <c r="BY91">
        <v>2.5662319999999998</v>
      </c>
      <c r="BZ91">
        <v>1.2694289999999999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5.0811400000000004</v>
      </c>
      <c r="CK91">
        <v>1.788205</v>
      </c>
      <c r="CL91">
        <v>1.8527420000000001</v>
      </c>
      <c r="CM91">
        <v>3.3578459999999999</v>
      </c>
      <c r="CN91">
        <v>3.387426</v>
      </c>
      <c r="CO91">
        <v>4.1059710000000003</v>
      </c>
      <c r="CP91">
        <v>4.0715519999999996</v>
      </c>
      <c r="CQ91">
        <v>3.3121499999999999</v>
      </c>
      <c r="CR91">
        <v>0.79922300000000002</v>
      </c>
      <c r="CS91">
        <v>2.6711429999999998</v>
      </c>
      <c r="CT91">
        <v>0</v>
      </c>
      <c r="CU91">
        <v>0</v>
      </c>
      <c r="CV91">
        <v>0</v>
      </c>
      <c r="CW91">
        <v>0.91923299999999997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81.004941000000002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654.25664900000004</v>
      </c>
      <c r="L92">
        <v>482.05596300000002</v>
      </c>
      <c r="M92">
        <v>88.840812</v>
      </c>
      <c r="N92">
        <v>113.925291</v>
      </c>
      <c r="O92">
        <v>119.311623</v>
      </c>
      <c r="P92">
        <v>104.743528</v>
      </c>
      <c r="Q92">
        <v>9.9227880000000006</v>
      </c>
      <c r="R92">
        <v>21.22955</v>
      </c>
      <c r="S92">
        <v>24.482278999999998</v>
      </c>
      <c r="T92">
        <v>0.535416</v>
      </c>
      <c r="U92">
        <v>333.65499799999998</v>
      </c>
      <c r="V92">
        <v>17.34375</v>
      </c>
      <c r="W92">
        <v>29.017634999999999</v>
      </c>
      <c r="X92">
        <v>141.03968900000001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8.742578</v>
      </c>
      <c r="AG92">
        <v>43.165238000000002</v>
      </c>
      <c r="AH92">
        <v>0</v>
      </c>
      <c r="AI92">
        <v>0</v>
      </c>
      <c r="AJ92">
        <v>0</v>
      </c>
      <c r="AK92">
        <v>53.182583999999999</v>
      </c>
      <c r="AL92">
        <v>2.4441739999999998</v>
      </c>
      <c r="AM92">
        <v>0</v>
      </c>
      <c r="AN92">
        <v>0</v>
      </c>
      <c r="AO92">
        <v>0</v>
      </c>
      <c r="AP92">
        <v>0.73485800000000001</v>
      </c>
      <c r="AQ92">
        <v>0</v>
      </c>
      <c r="AR92">
        <v>18.999618999999999</v>
      </c>
      <c r="AS92">
        <v>10.031936999999999</v>
      </c>
      <c r="AT92">
        <v>10.753830000000001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81.004941000000002</v>
      </c>
      <c r="BA92">
        <f t="shared" si="4"/>
        <v>2369.419730000001</v>
      </c>
      <c r="BD92">
        <v>5.1100000000000003</v>
      </c>
      <c r="BE92">
        <v>1.84</v>
      </c>
      <c r="BF92">
        <v>2.87</v>
      </c>
      <c r="BG92">
        <v>1.71</v>
      </c>
      <c r="BH92">
        <v>9.0299999999999994</v>
      </c>
      <c r="BI92">
        <v>1.31</v>
      </c>
      <c r="BJ92">
        <v>0.85</v>
      </c>
      <c r="BK92">
        <v>0.62</v>
      </c>
      <c r="BL92">
        <v>0.8</v>
      </c>
      <c r="BM92">
        <v>0.17</v>
      </c>
      <c r="BN92">
        <v>2.2400000000000002</v>
      </c>
      <c r="BO92">
        <v>3.6</v>
      </c>
      <c r="BP92">
        <v>0.25</v>
      </c>
      <c r="BQ92">
        <v>1.94</v>
      </c>
      <c r="BR92">
        <v>2.11</v>
      </c>
      <c r="BS92">
        <v>1.57</v>
      </c>
      <c r="BT92">
        <v>2.8390170000000001</v>
      </c>
      <c r="BU92">
        <v>1.2831159999999999</v>
      </c>
      <c r="BV92">
        <v>1.949784</v>
      </c>
      <c r="BW92">
        <v>1.8573729999999999</v>
      </c>
      <c r="BX92">
        <v>1.873359</v>
      </c>
      <c r="BY92">
        <v>2.5662319999999998</v>
      </c>
      <c r="BZ92">
        <v>1.2694289999999999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5.0811400000000004</v>
      </c>
      <c r="CK92">
        <v>1.788205</v>
      </c>
      <c r="CL92">
        <v>1.8527420000000001</v>
      </c>
      <c r="CM92">
        <v>3.3578459999999999</v>
      </c>
      <c r="CN92">
        <v>3.387426</v>
      </c>
      <c r="CO92">
        <v>4.1059710000000003</v>
      </c>
      <c r="CP92">
        <v>4.0715519999999996</v>
      </c>
      <c r="CQ92">
        <v>3.3121499999999999</v>
      </c>
      <c r="CR92">
        <v>0.79922300000000002</v>
      </c>
      <c r="CS92">
        <v>2.6711429999999998</v>
      </c>
      <c r="CT92">
        <v>0</v>
      </c>
      <c r="CU92">
        <v>0</v>
      </c>
      <c r="CV92">
        <v>0</v>
      </c>
      <c r="CW92">
        <v>0.91923299999999997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81.004941000000002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595.55587200000002</v>
      </c>
      <c r="L93">
        <v>449.82583199999999</v>
      </c>
      <c r="M93">
        <v>88.840812</v>
      </c>
      <c r="N93">
        <v>113.925291</v>
      </c>
      <c r="O93">
        <v>119.311623</v>
      </c>
      <c r="P93">
        <v>104.743528</v>
      </c>
      <c r="Q93">
        <v>9.9227880000000006</v>
      </c>
      <c r="R93">
        <v>20.398962999999998</v>
      </c>
      <c r="S93">
        <v>24.482278999999998</v>
      </c>
      <c r="T93">
        <v>0.535416</v>
      </c>
      <c r="U93">
        <v>333.65499799999998</v>
      </c>
      <c r="V93">
        <v>17.34375</v>
      </c>
      <c r="W93">
        <v>29.017634999999999</v>
      </c>
      <c r="X93">
        <v>141.03968900000001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8.742578</v>
      </c>
      <c r="AG93">
        <v>43.165238000000002</v>
      </c>
      <c r="AH93">
        <v>0</v>
      </c>
      <c r="AI93">
        <v>0</v>
      </c>
      <c r="AJ93">
        <v>0</v>
      </c>
      <c r="AK93">
        <v>53.182583999999999</v>
      </c>
      <c r="AL93">
        <v>12.22087</v>
      </c>
      <c r="AM93">
        <v>0</v>
      </c>
      <c r="AN93">
        <v>0</v>
      </c>
      <c r="AO93">
        <v>0</v>
      </c>
      <c r="AP93">
        <v>0.73485800000000001</v>
      </c>
      <c r="AQ93">
        <v>0</v>
      </c>
      <c r="AR93">
        <v>8.4442749999999993</v>
      </c>
      <c r="AS93">
        <v>10.031936999999999</v>
      </c>
      <c r="AT93">
        <v>10.753830000000001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81.004941000000002</v>
      </c>
      <c r="BA93">
        <f t="shared" si="4"/>
        <v>2276.8795870000004</v>
      </c>
      <c r="BD93">
        <v>5.1100000000000003</v>
      </c>
      <c r="BE93">
        <v>1.84</v>
      </c>
      <c r="BF93">
        <v>2.87</v>
      </c>
      <c r="BG93">
        <v>1.71</v>
      </c>
      <c r="BH93">
        <v>9.0299999999999994</v>
      </c>
      <c r="BI93">
        <v>1.31</v>
      </c>
      <c r="BJ93">
        <v>0.85</v>
      </c>
      <c r="BK93">
        <v>0.62</v>
      </c>
      <c r="BL93">
        <v>0.8</v>
      </c>
      <c r="BM93">
        <v>0.17</v>
      </c>
      <c r="BN93">
        <v>2.2400000000000002</v>
      </c>
      <c r="BO93">
        <v>3.6</v>
      </c>
      <c r="BP93">
        <v>0.25</v>
      </c>
      <c r="BQ93">
        <v>1.94</v>
      </c>
      <c r="BR93">
        <v>2.11</v>
      </c>
      <c r="BS93">
        <v>1.57</v>
      </c>
      <c r="BT93">
        <v>2.8390170000000001</v>
      </c>
      <c r="BU93">
        <v>1.2831159999999999</v>
      </c>
      <c r="BV93">
        <v>1.949784</v>
      </c>
      <c r="BW93">
        <v>1.8573729999999999</v>
      </c>
      <c r="BX93">
        <v>1.873359</v>
      </c>
      <c r="BY93">
        <v>2.5662319999999998</v>
      </c>
      <c r="BZ93">
        <v>1.2694289999999999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5.0811400000000004</v>
      </c>
      <c r="CK93">
        <v>1.788205</v>
      </c>
      <c r="CL93">
        <v>1.8527420000000001</v>
      </c>
      <c r="CM93">
        <v>3.3578459999999999</v>
      </c>
      <c r="CN93">
        <v>3.387426</v>
      </c>
      <c r="CO93">
        <v>4.1059710000000003</v>
      </c>
      <c r="CP93">
        <v>4.0715519999999996</v>
      </c>
      <c r="CQ93">
        <v>3.3121499999999999</v>
      </c>
      <c r="CR93">
        <v>0.79922300000000002</v>
      </c>
      <c r="CS93">
        <v>2.6711429999999998</v>
      </c>
      <c r="CT93">
        <v>0</v>
      </c>
      <c r="CU93">
        <v>0</v>
      </c>
      <c r="CV93">
        <v>0</v>
      </c>
      <c r="CW93">
        <v>0.91923299999999997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81.004941000000002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572.28063499999996</v>
      </c>
      <c r="L94">
        <v>411.58183200000002</v>
      </c>
      <c r="M94">
        <v>88.840812</v>
      </c>
      <c r="N94">
        <v>113.925291</v>
      </c>
      <c r="O94">
        <v>119.311623</v>
      </c>
      <c r="P94">
        <v>104.743528</v>
      </c>
      <c r="Q94">
        <v>9.9227880000000006</v>
      </c>
      <c r="R94">
        <v>20.398962999999998</v>
      </c>
      <c r="S94">
        <v>24.482278999999998</v>
      </c>
      <c r="T94">
        <v>0.535416</v>
      </c>
      <c r="U94">
        <v>333.65499799999998</v>
      </c>
      <c r="V94">
        <v>17.34375</v>
      </c>
      <c r="W94">
        <v>29.017634999999999</v>
      </c>
      <c r="X94">
        <v>141.03968900000001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8.742578</v>
      </c>
      <c r="AG94">
        <v>43.165238000000002</v>
      </c>
      <c r="AH94">
        <v>0</v>
      </c>
      <c r="AI94">
        <v>0</v>
      </c>
      <c r="AJ94">
        <v>0</v>
      </c>
      <c r="AK94">
        <v>53.182583999999999</v>
      </c>
      <c r="AL94">
        <v>51.105457000000001</v>
      </c>
      <c r="AM94">
        <v>0</v>
      </c>
      <c r="AN94">
        <v>0</v>
      </c>
      <c r="AO94">
        <v>0</v>
      </c>
      <c r="AP94">
        <v>0.73485800000000001</v>
      </c>
      <c r="AQ94">
        <v>0</v>
      </c>
      <c r="AR94">
        <v>8.4442749999999993</v>
      </c>
      <c r="AS94">
        <v>10.031936999999999</v>
      </c>
      <c r="AT94">
        <v>10.753830000000001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80.954941000000005</v>
      </c>
      <c r="BA94">
        <f t="shared" si="4"/>
        <v>2254.1949370000002</v>
      </c>
      <c r="BD94">
        <v>5.1100000000000003</v>
      </c>
      <c r="BE94">
        <v>1.84</v>
      </c>
      <c r="BF94">
        <v>2.87</v>
      </c>
      <c r="BG94">
        <v>1.71</v>
      </c>
      <c r="BH94">
        <v>9.0299999999999994</v>
      </c>
      <c r="BI94">
        <v>1.27</v>
      </c>
      <c r="BJ94">
        <v>0.84</v>
      </c>
      <c r="BK94">
        <v>0.62</v>
      </c>
      <c r="BL94">
        <v>0.8</v>
      </c>
      <c r="BM94">
        <v>0.17</v>
      </c>
      <c r="BN94">
        <v>2.2400000000000002</v>
      </c>
      <c r="BO94">
        <v>3.6</v>
      </c>
      <c r="BP94">
        <v>0.25</v>
      </c>
      <c r="BQ94">
        <v>1.94</v>
      </c>
      <c r="BR94">
        <v>2.11</v>
      </c>
      <c r="BS94">
        <v>1.57</v>
      </c>
      <c r="BT94">
        <v>2.8390170000000001</v>
      </c>
      <c r="BU94">
        <v>1.2831159999999999</v>
      </c>
      <c r="BV94">
        <v>1.949784</v>
      </c>
      <c r="BW94">
        <v>1.8573729999999999</v>
      </c>
      <c r="BX94">
        <v>1.873359</v>
      </c>
      <c r="BY94">
        <v>2.5662319999999998</v>
      </c>
      <c r="BZ94">
        <v>1.2694289999999999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5.0811400000000004</v>
      </c>
      <c r="CK94">
        <v>1.788205</v>
      </c>
      <c r="CL94">
        <v>1.8527420000000001</v>
      </c>
      <c r="CM94">
        <v>3.3578459999999999</v>
      </c>
      <c r="CN94">
        <v>3.387426</v>
      </c>
      <c r="CO94">
        <v>4.1059710000000003</v>
      </c>
      <c r="CP94">
        <v>4.0715519999999996</v>
      </c>
      <c r="CQ94">
        <v>3.3121499999999999</v>
      </c>
      <c r="CR94">
        <v>0.79922300000000002</v>
      </c>
      <c r="CS94">
        <v>2.6711429999999998</v>
      </c>
      <c r="CT94">
        <v>0</v>
      </c>
      <c r="CU94">
        <v>0</v>
      </c>
      <c r="CV94">
        <v>0</v>
      </c>
      <c r="CW94">
        <v>0.91923299999999997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80.954941000000005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558.16601700000001</v>
      </c>
      <c r="L95">
        <v>360.48880400000002</v>
      </c>
      <c r="M95">
        <v>88.840812</v>
      </c>
      <c r="N95">
        <v>113.925291</v>
      </c>
      <c r="O95">
        <v>119.311623</v>
      </c>
      <c r="P95">
        <v>104.743528</v>
      </c>
      <c r="Q95">
        <v>8.3588000000000005</v>
      </c>
      <c r="R95">
        <v>17.861478000000002</v>
      </c>
      <c r="S95">
        <v>21.028462999999999</v>
      </c>
      <c r="T95">
        <v>0.535416</v>
      </c>
      <c r="U95">
        <v>333.65499799999998</v>
      </c>
      <c r="V95">
        <v>17.34375</v>
      </c>
      <c r="W95">
        <v>29.597988000000001</v>
      </c>
      <c r="X95">
        <v>141.03968900000001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8.742578</v>
      </c>
      <c r="AG95">
        <v>43.165238000000002</v>
      </c>
      <c r="AH95">
        <v>0</v>
      </c>
      <c r="AI95">
        <v>0</v>
      </c>
      <c r="AJ95">
        <v>0</v>
      </c>
      <c r="AK95">
        <v>53.182583999999999</v>
      </c>
      <c r="AL95">
        <v>51.105457000000001</v>
      </c>
      <c r="AM95">
        <v>0</v>
      </c>
      <c r="AN95">
        <v>0.37459999999999999</v>
      </c>
      <c r="AO95">
        <v>0</v>
      </c>
      <c r="AP95">
        <v>0.73485800000000001</v>
      </c>
      <c r="AQ95">
        <v>0</v>
      </c>
      <c r="AR95">
        <v>6.3332059999999997</v>
      </c>
      <c r="AS95">
        <v>9.260249</v>
      </c>
      <c r="AT95">
        <v>10.753830000000001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80.954941000000005</v>
      </c>
      <c r="BA95">
        <f t="shared" si="4"/>
        <v>2179.5041979999996</v>
      </c>
      <c r="BD95">
        <v>5.1100000000000003</v>
      </c>
      <c r="BE95">
        <v>1.84</v>
      </c>
      <c r="BF95">
        <v>2.87</v>
      </c>
      <c r="BG95">
        <v>1.71</v>
      </c>
      <c r="BH95">
        <v>9.0299999999999994</v>
      </c>
      <c r="BI95">
        <v>1.27</v>
      </c>
      <c r="BJ95">
        <v>0.84</v>
      </c>
      <c r="BK95">
        <v>0.62</v>
      </c>
      <c r="BL95">
        <v>0.8</v>
      </c>
      <c r="BM95">
        <v>0.17</v>
      </c>
      <c r="BN95">
        <v>2.2400000000000002</v>
      </c>
      <c r="BO95">
        <v>3.6</v>
      </c>
      <c r="BP95">
        <v>0.25</v>
      </c>
      <c r="BQ95">
        <v>1.94</v>
      </c>
      <c r="BR95">
        <v>2.11</v>
      </c>
      <c r="BS95">
        <v>1.57</v>
      </c>
      <c r="BT95">
        <v>2.8390170000000001</v>
      </c>
      <c r="BU95">
        <v>1.2831159999999999</v>
      </c>
      <c r="BV95">
        <v>1.949784</v>
      </c>
      <c r="BW95">
        <v>1.8573729999999999</v>
      </c>
      <c r="BX95">
        <v>1.873359</v>
      </c>
      <c r="BY95">
        <v>2.5662319999999998</v>
      </c>
      <c r="BZ95">
        <v>1.2694289999999999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5.0811400000000004</v>
      </c>
      <c r="CK95">
        <v>1.788205</v>
      </c>
      <c r="CL95">
        <v>1.8527420000000001</v>
      </c>
      <c r="CM95">
        <v>3.3578459999999999</v>
      </c>
      <c r="CN95">
        <v>3.387426</v>
      </c>
      <c r="CO95">
        <v>4.1059710000000003</v>
      </c>
      <c r="CP95">
        <v>4.0715519999999996</v>
      </c>
      <c r="CQ95">
        <v>3.3121499999999999</v>
      </c>
      <c r="CR95">
        <v>0.79922300000000002</v>
      </c>
      <c r="CS95">
        <v>2.6711429999999998</v>
      </c>
      <c r="CT95">
        <v>0</v>
      </c>
      <c r="CU95">
        <v>0</v>
      </c>
      <c r="CV95">
        <v>0</v>
      </c>
      <c r="CW95">
        <v>0.91923299999999997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80.954941000000005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470.16657300000003</v>
      </c>
      <c r="L96">
        <v>324.15700399999997</v>
      </c>
      <c r="M96">
        <v>88.840812</v>
      </c>
      <c r="N96">
        <v>113.925291</v>
      </c>
      <c r="O96">
        <v>119.311623</v>
      </c>
      <c r="P96">
        <v>104.743528</v>
      </c>
      <c r="Q96">
        <v>8.3588000000000005</v>
      </c>
      <c r="R96">
        <v>17.861478000000002</v>
      </c>
      <c r="S96">
        <v>21.028462999999999</v>
      </c>
      <c r="T96">
        <v>0.535416</v>
      </c>
      <c r="U96">
        <v>333.65499799999998</v>
      </c>
      <c r="V96">
        <v>12.938423</v>
      </c>
      <c r="W96">
        <v>29.597988000000001</v>
      </c>
      <c r="X96">
        <v>141.03968900000001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8.742578</v>
      </c>
      <c r="AG96">
        <v>43.165238000000002</v>
      </c>
      <c r="AH96">
        <v>0</v>
      </c>
      <c r="AI96">
        <v>0</v>
      </c>
      <c r="AJ96">
        <v>0</v>
      </c>
      <c r="AK96">
        <v>53.182583999999999</v>
      </c>
      <c r="AL96">
        <v>51.105457000000001</v>
      </c>
      <c r="AM96">
        <v>0</v>
      </c>
      <c r="AN96">
        <v>0.37459999999999999</v>
      </c>
      <c r="AO96">
        <v>0</v>
      </c>
      <c r="AP96">
        <v>0.73485800000000001</v>
      </c>
      <c r="AQ96">
        <v>0</v>
      </c>
      <c r="AR96">
        <v>6.3332059999999997</v>
      </c>
      <c r="AS96">
        <v>9.260249</v>
      </c>
      <c r="AT96">
        <v>10.753830000000001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80.954941000000005</v>
      </c>
      <c r="BA96">
        <f t="shared" si="4"/>
        <v>2050.7676270000002</v>
      </c>
      <c r="BD96">
        <v>5.1100000000000003</v>
      </c>
      <c r="BE96">
        <v>1.84</v>
      </c>
      <c r="BF96">
        <v>2.87</v>
      </c>
      <c r="BG96">
        <v>1.71</v>
      </c>
      <c r="BH96">
        <v>9.0299999999999994</v>
      </c>
      <c r="BI96">
        <v>1.27</v>
      </c>
      <c r="BJ96">
        <v>0.84</v>
      </c>
      <c r="BK96">
        <v>0.62</v>
      </c>
      <c r="BL96">
        <v>0.8</v>
      </c>
      <c r="BM96">
        <v>0.17</v>
      </c>
      <c r="BN96">
        <v>2.2400000000000002</v>
      </c>
      <c r="BO96">
        <v>3.6</v>
      </c>
      <c r="BP96">
        <v>0.25</v>
      </c>
      <c r="BQ96">
        <v>1.94</v>
      </c>
      <c r="BR96">
        <v>2.11</v>
      </c>
      <c r="BS96">
        <v>1.57</v>
      </c>
      <c r="BT96">
        <v>2.8390170000000001</v>
      </c>
      <c r="BU96">
        <v>1.2831159999999999</v>
      </c>
      <c r="BV96">
        <v>1.949784</v>
      </c>
      <c r="BW96">
        <v>1.8573729999999999</v>
      </c>
      <c r="BX96">
        <v>1.873359</v>
      </c>
      <c r="BY96">
        <v>2.5662319999999998</v>
      </c>
      <c r="BZ96">
        <v>1.2694289999999999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5.0811400000000004</v>
      </c>
      <c r="CK96">
        <v>1.788205</v>
      </c>
      <c r="CL96">
        <v>1.8527420000000001</v>
      </c>
      <c r="CM96">
        <v>3.3578459999999999</v>
      </c>
      <c r="CN96">
        <v>3.387426</v>
      </c>
      <c r="CO96">
        <v>4.1059710000000003</v>
      </c>
      <c r="CP96">
        <v>4.0715519999999996</v>
      </c>
      <c r="CQ96">
        <v>3.3121499999999999</v>
      </c>
      <c r="CR96">
        <v>0.79922300000000002</v>
      </c>
      <c r="CS96">
        <v>2.6711429999999998</v>
      </c>
      <c r="CT96">
        <v>0</v>
      </c>
      <c r="CU96">
        <v>0</v>
      </c>
      <c r="CV96">
        <v>0</v>
      </c>
      <c r="CW96">
        <v>0.91923299999999997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80.954941000000005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394.79421100000002</v>
      </c>
      <c r="L97">
        <v>324.15700399999997</v>
      </c>
      <c r="M97">
        <v>88.840812</v>
      </c>
      <c r="N97">
        <v>113.925291</v>
      </c>
      <c r="O97">
        <v>119.311623</v>
      </c>
      <c r="P97">
        <v>104.743528</v>
      </c>
      <c r="Q97">
        <v>5.582611</v>
      </c>
      <c r="R97">
        <v>11.742151</v>
      </c>
      <c r="S97">
        <v>13.385400000000001</v>
      </c>
      <c r="T97">
        <v>0.535416</v>
      </c>
      <c r="U97">
        <v>333.65499799999998</v>
      </c>
      <c r="V97">
        <v>7.6173440000000001</v>
      </c>
      <c r="W97">
        <v>29.017634999999999</v>
      </c>
      <c r="X97">
        <v>141.03968900000001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8.742578</v>
      </c>
      <c r="AG97">
        <v>43.165238000000002</v>
      </c>
      <c r="AH97">
        <v>0</v>
      </c>
      <c r="AI97">
        <v>0</v>
      </c>
      <c r="AJ97">
        <v>0</v>
      </c>
      <c r="AK97">
        <v>53.182583999999999</v>
      </c>
      <c r="AL97">
        <v>51.105457000000001</v>
      </c>
      <c r="AM97">
        <v>0</v>
      </c>
      <c r="AN97">
        <v>0.37459999999999999</v>
      </c>
      <c r="AO97">
        <v>0</v>
      </c>
      <c r="AP97">
        <v>5.3889620000000003</v>
      </c>
      <c r="AQ97">
        <v>0</v>
      </c>
      <c r="AR97">
        <v>6.3332059999999997</v>
      </c>
      <c r="AS97">
        <v>9.260249</v>
      </c>
      <c r="AT97">
        <v>10.753830000000001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80.954941000000005</v>
      </c>
      <c r="BA97">
        <f t="shared" si="4"/>
        <v>1957.6093579999999</v>
      </c>
      <c r="BD97">
        <v>5.1100000000000003</v>
      </c>
      <c r="BE97">
        <v>1.84</v>
      </c>
      <c r="BF97">
        <v>2.87</v>
      </c>
      <c r="BG97">
        <v>1.71</v>
      </c>
      <c r="BH97">
        <v>9.0299999999999994</v>
      </c>
      <c r="BI97">
        <v>1.27</v>
      </c>
      <c r="BJ97">
        <v>0.84</v>
      </c>
      <c r="BK97">
        <v>0.62</v>
      </c>
      <c r="BL97">
        <v>0.8</v>
      </c>
      <c r="BM97">
        <v>0.17</v>
      </c>
      <c r="BN97">
        <v>2.2400000000000002</v>
      </c>
      <c r="BO97">
        <v>3.6</v>
      </c>
      <c r="BP97">
        <v>0.25</v>
      </c>
      <c r="BQ97">
        <v>1.94</v>
      </c>
      <c r="BR97">
        <v>2.11</v>
      </c>
      <c r="BS97">
        <v>1.57</v>
      </c>
      <c r="BT97">
        <v>2.8390170000000001</v>
      </c>
      <c r="BU97">
        <v>1.2831159999999999</v>
      </c>
      <c r="BV97">
        <v>1.949784</v>
      </c>
      <c r="BW97">
        <v>1.8573729999999999</v>
      </c>
      <c r="BX97">
        <v>1.873359</v>
      </c>
      <c r="BY97">
        <v>2.5662319999999998</v>
      </c>
      <c r="BZ97">
        <v>1.2694289999999999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5.0811400000000004</v>
      </c>
      <c r="CK97">
        <v>1.788205</v>
      </c>
      <c r="CL97">
        <v>1.8527420000000001</v>
      </c>
      <c r="CM97">
        <v>3.3578459999999999</v>
      </c>
      <c r="CN97">
        <v>3.387426</v>
      </c>
      <c r="CO97">
        <v>4.1059710000000003</v>
      </c>
      <c r="CP97">
        <v>4.0715519999999996</v>
      </c>
      <c r="CQ97">
        <v>3.3121499999999999</v>
      </c>
      <c r="CR97">
        <v>0.79922300000000002</v>
      </c>
      <c r="CS97">
        <v>2.6711429999999998</v>
      </c>
      <c r="CT97">
        <v>0</v>
      </c>
      <c r="CU97">
        <v>0</v>
      </c>
      <c r="CV97">
        <v>0</v>
      </c>
      <c r="CW97">
        <v>0.91923299999999997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80.954941000000005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361.505045</v>
      </c>
      <c r="L98">
        <v>324.15700399999997</v>
      </c>
      <c r="M98">
        <v>88.840812</v>
      </c>
      <c r="N98">
        <v>113.925291</v>
      </c>
      <c r="O98">
        <v>119.311623</v>
      </c>
      <c r="P98">
        <v>104.743528</v>
      </c>
      <c r="Q98">
        <v>5.582611</v>
      </c>
      <c r="R98">
        <v>11.742151</v>
      </c>
      <c r="S98">
        <v>13.385400000000001</v>
      </c>
      <c r="T98">
        <v>0.535416</v>
      </c>
      <c r="U98">
        <v>333.65499799999998</v>
      </c>
      <c r="V98">
        <v>7.6173440000000001</v>
      </c>
      <c r="W98">
        <v>29.017634999999999</v>
      </c>
      <c r="X98">
        <v>107.332646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8.742578</v>
      </c>
      <c r="AG98">
        <v>43.165238000000002</v>
      </c>
      <c r="AH98">
        <v>0</v>
      </c>
      <c r="AI98">
        <v>0</v>
      </c>
      <c r="AJ98">
        <v>0</v>
      </c>
      <c r="AK98">
        <v>53.182583999999999</v>
      </c>
      <c r="AL98">
        <v>12.22087</v>
      </c>
      <c r="AM98">
        <v>0</v>
      </c>
      <c r="AN98">
        <v>0.37459999999999999</v>
      </c>
      <c r="AO98">
        <v>0</v>
      </c>
      <c r="AP98">
        <v>5.3889620000000003</v>
      </c>
      <c r="AQ98">
        <v>0</v>
      </c>
      <c r="AR98">
        <v>6.3332059999999997</v>
      </c>
      <c r="AS98">
        <v>9.260249</v>
      </c>
      <c r="AT98">
        <v>10.753830000000001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80.954941000000005</v>
      </c>
      <c r="BA98">
        <f t="shared" si="4"/>
        <v>1851.728562</v>
      </c>
      <c r="BD98">
        <v>5.1100000000000003</v>
      </c>
      <c r="BE98">
        <v>1.84</v>
      </c>
      <c r="BF98">
        <v>2.87</v>
      </c>
      <c r="BG98">
        <v>1.71</v>
      </c>
      <c r="BH98">
        <v>9.0299999999999994</v>
      </c>
      <c r="BI98">
        <v>1.27</v>
      </c>
      <c r="BJ98">
        <v>0.84</v>
      </c>
      <c r="BK98">
        <v>0.62</v>
      </c>
      <c r="BL98">
        <v>0.8</v>
      </c>
      <c r="BM98">
        <v>0.17</v>
      </c>
      <c r="BN98">
        <v>2.2400000000000002</v>
      </c>
      <c r="BO98">
        <v>3.6</v>
      </c>
      <c r="BP98">
        <v>0.25</v>
      </c>
      <c r="BQ98">
        <v>1.94</v>
      </c>
      <c r="BR98">
        <v>2.11</v>
      </c>
      <c r="BS98">
        <v>1.57</v>
      </c>
      <c r="BT98">
        <v>2.8390170000000001</v>
      </c>
      <c r="BU98">
        <v>1.2831159999999999</v>
      </c>
      <c r="BV98">
        <v>1.949784</v>
      </c>
      <c r="BW98">
        <v>1.8573729999999999</v>
      </c>
      <c r="BX98">
        <v>1.873359</v>
      </c>
      <c r="BY98">
        <v>2.5662319999999998</v>
      </c>
      <c r="BZ98">
        <v>1.2694289999999999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5.0811400000000004</v>
      </c>
      <c r="CK98">
        <v>1.788205</v>
      </c>
      <c r="CL98">
        <v>1.8527420000000001</v>
      </c>
      <c r="CM98">
        <v>3.3578459999999999</v>
      </c>
      <c r="CN98">
        <v>3.387426</v>
      </c>
      <c r="CO98">
        <v>4.1059710000000003</v>
      </c>
      <c r="CP98">
        <v>4.0715519999999996</v>
      </c>
      <c r="CQ98">
        <v>3.3121499999999999</v>
      </c>
      <c r="CR98">
        <v>0.79922300000000002</v>
      </c>
      <c r="CS98">
        <v>2.6711429999999998</v>
      </c>
      <c r="CT98">
        <v>0</v>
      </c>
      <c r="CU98">
        <v>0</v>
      </c>
      <c r="CV98">
        <v>0</v>
      </c>
      <c r="CW98">
        <v>0.91923299999999997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80.954941000000005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8.4912099999999988E-4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13.436110633750014</v>
      </c>
      <c r="L99">
        <f t="shared" si="6"/>
        <v>11.92547348625</v>
      </c>
      <c r="M99">
        <f t="shared" si="6"/>
        <v>1.9764988390000033</v>
      </c>
      <c r="N99">
        <f t="shared" si="6"/>
        <v>2.6594793309999938</v>
      </c>
      <c r="O99">
        <f t="shared" si="6"/>
        <v>2.8529840924999945</v>
      </c>
      <c r="P99">
        <f t="shared" si="6"/>
        <v>2.5082754370000035</v>
      </c>
      <c r="Q99">
        <f t="shared" si="6"/>
        <v>0.20977002999999994</v>
      </c>
      <c r="R99">
        <f t="shared" si="6"/>
        <v>0.6693625664999987</v>
      </c>
      <c r="S99">
        <f t="shared" si="6"/>
        <v>0.51524736050000031</v>
      </c>
      <c r="T99">
        <f t="shared" si="6"/>
        <v>1.284998399999999E-2</v>
      </c>
      <c r="U99">
        <f t="shared" si="6"/>
        <v>7.1686729794999851</v>
      </c>
      <c r="V99">
        <f t="shared" si="6"/>
        <v>0.32291926975000002</v>
      </c>
      <c r="W99">
        <f t="shared" si="6"/>
        <v>0.65766905475000059</v>
      </c>
      <c r="X99">
        <f t="shared" si="6"/>
        <v>2.8736774599999979</v>
      </c>
      <c r="Y99">
        <f t="shared" si="6"/>
        <v>0</v>
      </c>
      <c r="Z99">
        <f t="shared" si="6"/>
        <v>5.6441593499999998E-2</v>
      </c>
      <c r="AA99">
        <f t="shared" si="6"/>
        <v>8.3833610749999996E-2</v>
      </c>
      <c r="AB99">
        <f t="shared" si="6"/>
        <v>0.10851425249999999</v>
      </c>
      <c r="AC99">
        <f t="shared" si="6"/>
        <v>0</v>
      </c>
      <c r="AD99">
        <f t="shared" si="6"/>
        <v>0.130274098</v>
      </c>
      <c r="AE99">
        <f t="shared" si="6"/>
        <v>0.26673375700000002</v>
      </c>
      <c r="AF99">
        <f t="shared" si="6"/>
        <v>0.33746352075000019</v>
      </c>
      <c r="AG99">
        <f t="shared" si="6"/>
        <v>1.0359657120000005</v>
      </c>
      <c r="AH99">
        <f t="shared" si="6"/>
        <v>0.62435892300000007</v>
      </c>
      <c r="AI99">
        <f t="shared" si="6"/>
        <v>5.3281303000000009E-2</v>
      </c>
      <c r="AJ99">
        <f t="shared" si="6"/>
        <v>0</v>
      </c>
      <c r="AK99">
        <f t="shared" si="6"/>
        <v>1.2763820160000015</v>
      </c>
      <c r="AL99">
        <f t="shared" si="6"/>
        <v>0.20653270499999971</v>
      </c>
      <c r="AM99">
        <f t="shared" si="6"/>
        <v>4.4827703750000003E-2</v>
      </c>
      <c r="AN99">
        <f t="shared" si="6"/>
        <v>7.4545399999999939E-3</v>
      </c>
      <c r="AO99">
        <f t="shared" si="6"/>
        <v>0</v>
      </c>
      <c r="AP99">
        <f t="shared" si="6"/>
        <v>3.2616989750000026E-2</v>
      </c>
      <c r="AQ99">
        <f t="shared" si="6"/>
        <v>0.61714342974999969</v>
      </c>
      <c r="AR99">
        <f t="shared" si="6"/>
        <v>0.26546690049999999</v>
      </c>
      <c r="AS99">
        <f t="shared" si="6"/>
        <v>0.25639315249999989</v>
      </c>
      <c r="AT99">
        <f t="shared" si="6"/>
        <v>0.25809191999999992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1.9483838127500004</v>
      </c>
      <c r="BA99">
        <f t="shared" si="4"/>
        <v>55.399999585999986</v>
      </c>
      <c r="BD99">
        <f t="shared" ref="BD99:DJ99" si="7">SUM(BD3:BD98)/4000</f>
        <v>0.12264000000000025</v>
      </c>
      <c r="BE99">
        <f t="shared" si="7"/>
        <v>4.4160000000000067E-2</v>
      </c>
      <c r="BF99">
        <f t="shared" si="7"/>
        <v>6.0702500000000062E-2</v>
      </c>
      <c r="BG99">
        <f t="shared" si="7"/>
        <v>4.1039999999999993E-2</v>
      </c>
      <c r="BH99">
        <f t="shared" si="7"/>
        <v>0.21671999999999955</v>
      </c>
      <c r="BI99">
        <f t="shared" si="7"/>
        <v>3.1077499999999984E-2</v>
      </c>
      <c r="BJ99">
        <f t="shared" si="7"/>
        <v>2.0810000000000023E-2</v>
      </c>
      <c r="BK99">
        <f t="shared" si="7"/>
        <v>1.6607499999999976E-2</v>
      </c>
      <c r="BL99">
        <f t="shared" si="7"/>
        <v>1.8279999999999973E-2</v>
      </c>
      <c r="BM99">
        <f t="shared" si="7"/>
        <v>4.0799999999999994E-3</v>
      </c>
      <c r="BN99">
        <f t="shared" si="7"/>
        <v>5.3760000000000065E-2</v>
      </c>
      <c r="BO99">
        <f t="shared" si="7"/>
        <v>8.640000000000006E-2</v>
      </c>
      <c r="BP99">
        <f t="shared" si="7"/>
        <v>6.0000000000000001E-3</v>
      </c>
      <c r="BQ99">
        <f t="shared" si="7"/>
        <v>4.6559999999999963E-2</v>
      </c>
      <c r="BR99">
        <f t="shared" si="7"/>
        <v>5.0640000000000115E-2</v>
      </c>
      <c r="BS99">
        <f t="shared" si="7"/>
        <v>3.7679999999999908E-2</v>
      </c>
      <c r="BT99">
        <f t="shared" si="7"/>
        <v>6.8136408000000148E-2</v>
      </c>
      <c r="BU99">
        <f t="shared" si="7"/>
        <v>3.0794784000000078E-2</v>
      </c>
      <c r="BV99">
        <f t="shared" si="7"/>
        <v>4.7217283500000047E-2</v>
      </c>
      <c r="BW99">
        <f t="shared" si="7"/>
        <v>4.4576951999999941E-2</v>
      </c>
      <c r="BX99">
        <f t="shared" si="7"/>
        <v>4.4960615999999912E-2</v>
      </c>
      <c r="BY99">
        <f t="shared" si="7"/>
        <v>6.1589568000000157E-2</v>
      </c>
      <c r="BZ99">
        <f t="shared" si="7"/>
        <v>3.0466296000000039E-2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0.12194736000000009</v>
      </c>
      <c r="CK99">
        <f t="shared" si="7"/>
        <v>4.2916920000000067E-2</v>
      </c>
      <c r="CL99">
        <f t="shared" si="7"/>
        <v>4.4465808000000086E-2</v>
      </c>
      <c r="CM99">
        <f t="shared" si="7"/>
        <v>8.0588303999999902E-2</v>
      </c>
      <c r="CN99">
        <f t="shared" si="7"/>
        <v>8.1298224000000086E-2</v>
      </c>
      <c r="CO99">
        <f t="shared" si="7"/>
        <v>9.8543304000000151E-2</v>
      </c>
      <c r="CP99">
        <f t="shared" si="7"/>
        <v>9.7469479499999942E-2</v>
      </c>
      <c r="CQ99">
        <f t="shared" si="7"/>
        <v>7.9491599999999926E-2</v>
      </c>
      <c r="CR99">
        <f t="shared" si="7"/>
        <v>1.9181351999999974E-2</v>
      </c>
      <c r="CS99">
        <f t="shared" si="7"/>
        <v>6.4107432000000006E-2</v>
      </c>
      <c r="CT99">
        <f t="shared" si="7"/>
        <v>1.6062152499999992E-3</v>
      </c>
      <c r="CU99">
        <f t="shared" si="7"/>
        <v>4.8187440000000007E-3</v>
      </c>
      <c r="CV99">
        <f t="shared" si="7"/>
        <v>4.9880705000000013E-3</v>
      </c>
      <c r="CW99">
        <f t="shared" si="7"/>
        <v>2.2061592000000015E-2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1.9483838127500004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1"/>
      <c r="AS2" s="19"/>
      <c r="AT2" s="169"/>
      <c r="AU2" s="169"/>
      <c r="AV2" s="169"/>
      <c r="AW2" s="169"/>
      <c r="AX2" s="169"/>
      <c r="AY2" s="169"/>
      <c r="AZ2" s="198"/>
      <c r="BA2" s="221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1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1"/>
      <c r="AS2" s="19"/>
      <c r="AT2" s="169"/>
      <c r="AU2" s="169"/>
      <c r="AV2" s="169"/>
      <c r="AW2" s="169"/>
      <c r="AX2" s="169"/>
      <c r="AY2" s="169"/>
      <c r="AZ2" s="198"/>
      <c r="BA2" s="221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44943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211.37</v>
      </c>
      <c r="C3" s="75">
        <v>54.13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69.790000000000006</v>
      </c>
      <c r="J3">
        <v>105.17</v>
      </c>
      <c r="K3">
        <v>100.15</v>
      </c>
      <c r="L3">
        <v>1</v>
      </c>
      <c r="M3">
        <v>12.18</v>
      </c>
      <c r="N3" s="135">
        <v>0</v>
      </c>
      <c r="O3" s="135">
        <v>0</v>
      </c>
      <c r="P3" s="135">
        <v>0</v>
      </c>
      <c r="Q3">
        <v>0.98</v>
      </c>
      <c r="R3">
        <v>0</v>
      </c>
      <c r="S3">
        <v>1.38</v>
      </c>
      <c r="T3">
        <v>57.71</v>
      </c>
      <c r="U3">
        <v>19.239999999999998</v>
      </c>
      <c r="V3">
        <v>19.23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9.1300000000000008</v>
      </c>
      <c r="AD3">
        <v>39.770000000000003</v>
      </c>
      <c r="AE3">
        <v>39.770000000000003</v>
      </c>
      <c r="AF3">
        <v>1.8</v>
      </c>
    </row>
    <row r="4" spans="1:32">
      <c r="A4" t="s">
        <v>46</v>
      </c>
      <c r="B4" s="75">
        <v>211.37</v>
      </c>
      <c r="C4" s="75">
        <v>54.13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69.790000000000006</v>
      </c>
      <c r="J4">
        <v>81.27</v>
      </c>
      <c r="K4">
        <v>100.15</v>
      </c>
      <c r="L4">
        <v>1</v>
      </c>
      <c r="M4">
        <v>11.63</v>
      </c>
      <c r="N4" s="135">
        <v>0</v>
      </c>
      <c r="O4" s="135">
        <v>0</v>
      </c>
      <c r="P4" s="135">
        <v>0</v>
      </c>
      <c r="Q4">
        <v>0.98</v>
      </c>
      <c r="R4">
        <v>0</v>
      </c>
      <c r="S4">
        <v>1.38</v>
      </c>
      <c r="T4">
        <v>58.76</v>
      </c>
      <c r="U4">
        <v>19.59</v>
      </c>
      <c r="V4">
        <v>19.59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9.41</v>
      </c>
      <c r="AD4">
        <v>40.11</v>
      </c>
      <c r="AE4">
        <v>40.11</v>
      </c>
      <c r="AF4">
        <v>1.85</v>
      </c>
    </row>
    <row r="5" spans="1:32">
      <c r="A5" t="s">
        <v>47</v>
      </c>
      <c r="B5" s="75">
        <v>211.37</v>
      </c>
      <c r="C5" s="75">
        <v>34.42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69.790000000000006</v>
      </c>
      <c r="J5">
        <v>73.95</v>
      </c>
      <c r="K5">
        <v>100.15</v>
      </c>
      <c r="L5">
        <v>1</v>
      </c>
      <c r="M5">
        <v>10.51</v>
      </c>
      <c r="N5" s="135">
        <v>0</v>
      </c>
      <c r="O5" s="135">
        <v>0</v>
      </c>
      <c r="P5" s="135">
        <v>0</v>
      </c>
      <c r="Q5">
        <v>0.98</v>
      </c>
      <c r="R5">
        <v>0</v>
      </c>
      <c r="S5">
        <v>1.38</v>
      </c>
      <c r="T5">
        <v>59.71</v>
      </c>
      <c r="U5">
        <v>19.899999999999999</v>
      </c>
      <c r="V5">
        <v>19.91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11.09</v>
      </c>
      <c r="AD5">
        <v>36.86</v>
      </c>
      <c r="AE5">
        <v>36.86</v>
      </c>
      <c r="AF5">
        <v>1.9</v>
      </c>
    </row>
    <row r="6" spans="1:32">
      <c r="A6" t="s">
        <v>48</v>
      </c>
      <c r="B6" s="75">
        <v>211.37</v>
      </c>
      <c r="C6" s="75">
        <v>34.42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69.790000000000006</v>
      </c>
      <c r="J6">
        <v>73.95</v>
      </c>
      <c r="K6">
        <v>100.15</v>
      </c>
      <c r="L6">
        <v>1</v>
      </c>
      <c r="M6">
        <v>9.0299999999999994</v>
      </c>
      <c r="N6" s="135">
        <v>0</v>
      </c>
      <c r="O6" s="135">
        <v>0</v>
      </c>
      <c r="P6" s="135">
        <v>0</v>
      </c>
      <c r="Q6">
        <v>0.98</v>
      </c>
      <c r="R6">
        <v>0</v>
      </c>
      <c r="S6">
        <v>1.38</v>
      </c>
      <c r="T6">
        <v>60.22</v>
      </c>
      <c r="U6">
        <v>20.07</v>
      </c>
      <c r="V6">
        <v>20.09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11.51</v>
      </c>
      <c r="AD6">
        <v>37.18</v>
      </c>
      <c r="AE6">
        <v>37.18</v>
      </c>
      <c r="AF6">
        <v>1.95</v>
      </c>
    </row>
    <row r="7" spans="1:32">
      <c r="A7" t="s">
        <v>49</v>
      </c>
      <c r="B7" s="75">
        <v>179.91</v>
      </c>
      <c r="C7" s="75">
        <v>34.42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69.790000000000006</v>
      </c>
      <c r="J7">
        <v>73.95</v>
      </c>
      <c r="K7">
        <v>100.15</v>
      </c>
      <c r="L7">
        <v>1</v>
      </c>
      <c r="M7">
        <v>8.8000000000000007</v>
      </c>
      <c r="N7" s="135">
        <v>0</v>
      </c>
      <c r="O7" s="135">
        <v>0</v>
      </c>
      <c r="P7" s="135">
        <v>0</v>
      </c>
      <c r="Q7">
        <v>0.98</v>
      </c>
      <c r="R7">
        <v>0</v>
      </c>
      <c r="S7">
        <v>1.38</v>
      </c>
      <c r="T7">
        <v>60.63</v>
      </c>
      <c r="U7">
        <v>20.21</v>
      </c>
      <c r="V7">
        <v>20.21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11.72</v>
      </c>
      <c r="AD7">
        <v>37.950000000000003</v>
      </c>
      <c r="AE7">
        <v>37.950000000000003</v>
      </c>
      <c r="AF7">
        <v>2.02</v>
      </c>
    </row>
    <row r="8" spans="1:32">
      <c r="A8" t="s">
        <v>50</v>
      </c>
      <c r="B8" s="75">
        <v>151.22999999999999</v>
      </c>
      <c r="C8" s="75">
        <v>34.42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69.790000000000006</v>
      </c>
      <c r="J8">
        <v>73.95</v>
      </c>
      <c r="K8">
        <v>100.15</v>
      </c>
      <c r="L8">
        <v>1</v>
      </c>
      <c r="M8">
        <v>8.7899999999999991</v>
      </c>
      <c r="N8" s="135">
        <v>0</v>
      </c>
      <c r="O8" s="135">
        <v>0</v>
      </c>
      <c r="P8" s="135">
        <v>0</v>
      </c>
      <c r="Q8">
        <v>0.98</v>
      </c>
      <c r="R8">
        <v>0</v>
      </c>
      <c r="S8">
        <v>1.38</v>
      </c>
      <c r="T8">
        <v>62.35</v>
      </c>
      <c r="U8">
        <v>20.78</v>
      </c>
      <c r="V8">
        <v>20.78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11.96</v>
      </c>
      <c r="AD8">
        <v>38.67</v>
      </c>
      <c r="AE8">
        <v>38.67</v>
      </c>
      <c r="AF8">
        <v>2.06</v>
      </c>
    </row>
    <row r="9" spans="1:32">
      <c r="A9" t="s">
        <v>51</v>
      </c>
      <c r="B9" s="75">
        <v>151.22999999999999</v>
      </c>
      <c r="C9" s="75">
        <v>34.42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69.790000000000006</v>
      </c>
      <c r="J9">
        <v>73.95</v>
      </c>
      <c r="K9">
        <v>100.15</v>
      </c>
      <c r="L9">
        <v>1</v>
      </c>
      <c r="M9">
        <v>8.6999999999999993</v>
      </c>
      <c r="N9" s="135">
        <v>0</v>
      </c>
      <c r="O9" s="135">
        <v>0</v>
      </c>
      <c r="P9" s="135">
        <v>0</v>
      </c>
      <c r="Q9">
        <v>0.98</v>
      </c>
      <c r="R9">
        <v>0</v>
      </c>
      <c r="S9">
        <v>1.38</v>
      </c>
      <c r="T9">
        <v>63.91</v>
      </c>
      <c r="U9">
        <v>21.3</v>
      </c>
      <c r="V9">
        <v>21.31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12.31</v>
      </c>
      <c r="AD9">
        <v>28.19</v>
      </c>
      <c r="AE9">
        <v>28.19</v>
      </c>
      <c r="AF9">
        <v>2.06</v>
      </c>
    </row>
    <row r="10" spans="1:32">
      <c r="A10" t="s">
        <v>52</v>
      </c>
      <c r="B10" s="75">
        <v>151.22999999999999</v>
      </c>
      <c r="C10" s="75">
        <v>34.42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69.790000000000006</v>
      </c>
      <c r="J10">
        <v>73.95</v>
      </c>
      <c r="K10">
        <v>100.15</v>
      </c>
      <c r="L10">
        <v>1</v>
      </c>
      <c r="M10">
        <v>8.67</v>
      </c>
      <c r="N10" s="135">
        <v>0</v>
      </c>
      <c r="O10" s="135">
        <v>0</v>
      </c>
      <c r="P10" s="135">
        <v>0</v>
      </c>
      <c r="Q10">
        <v>0.98</v>
      </c>
      <c r="R10">
        <v>0</v>
      </c>
      <c r="S10">
        <v>1.38</v>
      </c>
      <c r="T10">
        <v>65.67</v>
      </c>
      <c r="U10">
        <v>21.89</v>
      </c>
      <c r="V10">
        <v>21.88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9.3000000000000007</v>
      </c>
      <c r="AD10">
        <v>28.33</v>
      </c>
      <c r="AE10">
        <v>28.33</v>
      </c>
      <c r="AF10">
        <v>2.06</v>
      </c>
    </row>
    <row r="11" spans="1:32">
      <c r="A11" t="s">
        <v>53</v>
      </c>
      <c r="B11" s="75">
        <v>114.73</v>
      </c>
      <c r="C11" s="75">
        <v>34.42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69.790000000000006</v>
      </c>
      <c r="J11">
        <v>73.95</v>
      </c>
      <c r="K11">
        <v>100.15</v>
      </c>
      <c r="L11">
        <v>1</v>
      </c>
      <c r="M11">
        <v>15.14</v>
      </c>
      <c r="N11" s="135">
        <v>0</v>
      </c>
      <c r="O11" s="135">
        <v>0</v>
      </c>
      <c r="P11" s="135">
        <v>0</v>
      </c>
      <c r="Q11">
        <v>0.98</v>
      </c>
      <c r="R11">
        <v>0</v>
      </c>
      <c r="S11">
        <v>1.38</v>
      </c>
      <c r="T11">
        <v>66.709999999999994</v>
      </c>
      <c r="U11">
        <v>22.24</v>
      </c>
      <c r="V11">
        <v>22.24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9.52</v>
      </c>
      <c r="AD11">
        <v>28.75</v>
      </c>
      <c r="AE11">
        <v>28.75</v>
      </c>
      <c r="AF11">
        <v>2.06</v>
      </c>
    </row>
    <row r="12" spans="1:32">
      <c r="A12" t="s">
        <v>54</v>
      </c>
      <c r="B12" s="75">
        <v>114.73</v>
      </c>
      <c r="C12" s="75">
        <v>34.42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69.790000000000006</v>
      </c>
      <c r="J12">
        <v>73.95</v>
      </c>
      <c r="K12">
        <v>100.15</v>
      </c>
      <c r="L12">
        <v>1</v>
      </c>
      <c r="M12">
        <v>14.68</v>
      </c>
      <c r="N12" s="135">
        <v>0</v>
      </c>
      <c r="O12" s="135">
        <v>0</v>
      </c>
      <c r="P12" s="135">
        <v>0</v>
      </c>
      <c r="Q12">
        <v>0.98</v>
      </c>
      <c r="R12">
        <v>0</v>
      </c>
      <c r="S12">
        <v>1.38</v>
      </c>
      <c r="T12">
        <v>67.569999999999993</v>
      </c>
      <c r="U12">
        <v>22.52</v>
      </c>
      <c r="V12">
        <v>22.53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9.99</v>
      </c>
      <c r="AD12">
        <v>29.62</v>
      </c>
      <c r="AE12">
        <v>29.62</v>
      </c>
      <c r="AF12">
        <v>2.06</v>
      </c>
    </row>
    <row r="13" spans="1:32">
      <c r="A13" t="s">
        <v>55</v>
      </c>
      <c r="B13" s="75">
        <v>114.73</v>
      </c>
      <c r="C13" s="75">
        <v>34.42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69.790000000000006</v>
      </c>
      <c r="J13">
        <v>73.95</v>
      </c>
      <c r="K13">
        <v>100.15</v>
      </c>
      <c r="L13">
        <v>1</v>
      </c>
      <c r="M13">
        <v>14.28</v>
      </c>
      <c r="N13" s="135">
        <v>0</v>
      </c>
      <c r="O13" s="135">
        <v>0</v>
      </c>
      <c r="P13" s="135">
        <v>0</v>
      </c>
      <c r="Q13">
        <v>0.98</v>
      </c>
      <c r="R13">
        <v>0</v>
      </c>
      <c r="S13">
        <v>1.38</v>
      </c>
      <c r="T13">
        <v>68.209999999999994</v>
      </c>
      <c r="U13">
        <v>22.74</v>
      </c>
      <c r="V13">
        <v>22.73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9.9600000000000009</v>
      </c>
      <c r="AD13">
        <v>30.47</v>
      </c>
      <c r="AE13">
        <v>30.47</v>
      </c>
      <c r="AF13">
        <v>2.06</v>
      </c>
    </row>
    <row r="14" spans="1:32">
      <c r="A14" t="s">
        <v>56</v>
      </c>
      <c r="B14" s="75">
        <v>114.73</v>
      </c>
      <c r="C14" s="75">
        <v>34.42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69.790000000000006</v>
      </c>
      <c r="J14">
        <v>73.95</v>
      </c>
      <c r="K14">
        <v>100.15</v>
      </c>
      <c r="L14">
        <v>1</v>
      </c>
      <c r="M14">
        <v>13.88</v>
      </c>
      <c r="N14" s="135">
        <v>0</v>
      </c>
      <c r="O14" s="135">
        <v>0</v>
      </c>
      <c r="P14" s="135">
        <v>0</v>
      </c>
      <c r="Q14">
        <v>0.98</v>
      </c>
      <c r="R14">
        <v>0</v>
      </c>
      <c r="S14">
        <v>1.38</v>
      </c>
      <c r="T14">
        <v>68.81</v>
      </c>
      <c r="U14">
        <v>22.93</v>
      </c>
      <c r="V14">
        <v>22.94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9.91</v>
      </c>
      <c r="AD14">
        <v>31.63</v>
      </c>
      <c r="AE14">
        <v>31.63</v>
      </c>
      <c r="AF14">
        <v>2.06</v>
      </c>
    </row>
    <row r="15" spans="1:32">
      <c r="A15" t="s">
        <v>57</v>
      </c>
      <c r="B15" s="75">
        <v>114.73</v>
      </c>
      <c r="C15" s="75">
        <v>34.42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69.790000000000006</v>
      </c>
      <c r="J15">
        <v>73.95</v>
      </c>
      <c r="K15">
        <v>100.15</v>
      </c>
      <c r="L15">
        <v>1</v>
      </c>
      <c r="M15">
        <v>13.54</v>
      </c>
      <c r="N15" s="135">
        <v>0</v>
      </c>
      <c r="O15" s="135">
        <v>0</v>
      </c>
      <c r="P15" s="135">
        <v>0</v>
      </c>
      <c r="Q15">
        <v>0.98</v>
      </c>
      <c r="R15">
        <v>0</v>
      </c>
      <c r="S15">
        <v>1.38</v>
      </c>
      <c r="T15">
        <v>85.22</v>
      </c>
      <c r="U15">
        <v>28.41</v>
      </c>
      <c r="V15">
        <v>28.41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11.9</v>
      </c>
      <c r="AD15">
        <v>40.270000000000003</v>
      </c>
      <c r="AE15">
        <v>40.270000000000003</v>
      </c>
      <c r="AF15">
        <v>2.06</v>
      </c>
    </row>
    <row r="16" spans="1:32">
      <c r="A16" t="s">
        <v>58</v>
      </c>
      <c r="B16" s="75">
        <v>114.73</v>
      </c>
      <c r="C16" s="75">
        <v>34.42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69.790000000000006</v>
      </c>
      <c r="J16">
        <v>73.95</v>
      </c>
      <c r="K16">
        <v>100.15</v>
      </c>
      <c r="L16">
        <v>1</v>
      </c>
      <c r="M16">
        <v>13.92</v>
      </c>
      <c r="N16" s="135">
        <v>0</v>
      </c>
      <c r="O16" s="135">
        <v>0</v>
      </c>
      <c r="P16" s="135">
        <v>0</v>
      </c>
      <c r="Q16">
        <v>0.98</v>
      </c>
      <c r="R16">
        <v>0</v>
      </c>
      <c r="S16">
        <v>1.38</v>
      </c>
      <c r="T16">
        <v>84.71</v>
      </c>
      <c r="U16">
        <v>28.24</v>
      </c>
      <c r="V16">
        <v>28.23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11.72</v>
      </c>
      <c r="AD16">
        <v>39.82</v>
      </c>
      <c r="AE16">
        <v>39.82</v>
      </c>
      <c r="AF16">
        <v>2.06</v>
      </c>
    </row>
    <row r="17" spans="1:32">
      <c r="A17" t="s">
        <v>59</v>
      </c>
      <c r="B17" s="75">
        <v>114.73</v>
      </c>
      <c r="C17" s="75">
        <v>34.42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69.790000000000006</v>
      </c>
      <c r="J17">
        <v>73.95</v>
      </c>
      <c r="K17">
        <v>100.15</v>
      </c>
      <c r="L17">
        <v>1</v>
      </c>
      <c r="M17">
        <v>11.72</v>
      </c>
      <c r="N17" s="135">
        <v>0</v>
      </c>
      <c r="O17" s="135">
        <v>0</v>
      </c>
      <c r="P17" s="135">
        <v>0</v>
      </c>
      <c r="Q17">
        <v>0.98</v>
      </c>
      <c r="R17">
        <v>0</v>
      </c>
      <c r="S17">
        <v>1.38</v>
      </c>
      <c r="T17">
        <v>84.36</v>
      </c>
      <c r="U17">
        <v>28.12</v>
      </c>
      <c r="V17">
        <v>28.12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11.59</v>
      </c>
      <c r="AD17">
        <v>39.31</v>
      </c>
      <c r="AE17">
        <v>39.31</v>
      </c>
      <c r="AF17">
        <v>2.06</v>
      </c>
    </row>
    <row r="18" spans="1:32">
      <c r="A18" t="s">
        <v>60</v>
      </c>
      <c r="B18" s="75">
        <v>114.73</v>
      </c>
      <c r="C18" s="75">
        <v>34.42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69.790000000000006</v>
      </c>
      <c r="J18">
        <v>73.95</v>
      </c>
      <c r="K18">
        <v>100.15</v>
      </c>
      <c r="L18">
        <v>1</v>
      </c>
      <c r="M18">
        <v>11.85</v>
      </c>
      <c r="N18" s="135">
        <v>0</v>
      </c>
      <c r="O18" s="135">
        <v>0</v>
      </c>
      <c r="P18" s="135">
        <v>0</v>
      </c>
      <c r="Q18">
        <v>0.98</v>
      </c>
      <c r="R18">
        <v>0</v>
      </c>
      <c r="S18">
        <v>1.38</v>
      </c>
      <c r="T18">
        <v>83.58</v>
      </c>
      <c r="U18">
        <v>27.86</v>
      </c>
      <c r="V18">
        <v>27.86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11.1</v>
      </c>
      <c r="AD18">
        <v>38.75</v>
      </c>
      <c r="AE18">
        <v>38.75</v>
      </c>
      <c r="AF18">
        <v>2.06</v>
      </c>
    </row>
    <row r="19" spans="1:32">
      <c r="A19" t="s">
        <v>61</v>
      </c>
      <c r="B19" s="75">
        <v>151.22999999999999</v>
      </c>
      <c r="C19" s="75">
        <v>34.42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69.790000000000006</v>
      </c>
      <c r="J19">
        <v>73.95</v>
      </c>
      <c r="K19">
        <v>100.15</v>
      </c>
      <c r="L19">
        <v>1</v>
      </c>
      <c r="M19">
        <v>12.01</v>
      </c>
      <c r="N19" s="135">
        <v>0</v>
      </c>
      <c r="O19" s="135">
        <v>0</v>
      </c>
      <c r="P19" s="135">
        <v>0</v>
      </c>
      <c r="Q19">
        <v>0.98</v>
      </c>
      <c r="R19">
        <v>0</v>
      </c>
      <c r="S19">
        <v>1.33</v>
      </c>
      <c r="T19">
        <v>82.88</v>
      </c>
      <c r="U19">
        <v>27.63</v>
      </c>
      <c r="V19">
        <v>27.62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10.91</v>
      </c>
      <c r="AD19">
        <v>38.549999999999997</v>
      </c>
      <c r="AE19">
        <v>38.549999999999997</v>
      </c>
      <c r="AF19">
        <v>2.06</v>
      </c>
    </row>
    <row r="20" spans="1:32">
      <c r="A20" t="s">
        <v>62</v>
      </c>
      <c r="B20" s="75">
        <v>151.22999999999999</v>
      </c>
      <c r="C20" s="75">
        <v>34.42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69.790000000000006</v>
      </c>
      <c r="J20">
        <v>73.95</v>
      </c>
      <c r="K20">
        <v>100.15</v>
      </c>
      <c r="L20">
        <v>1</v>
      </c>
      <c r="M20">
        <v>12.13</v>
      </c>
      <c r="N20" s="135">
        <v>0</v>
      </c>
      <c r="O20" s="135">
        <v>0</v>
      </c>
      <c r="P20" s="135">
        <v>0</v>
      </c>
      <c r="Q20">
        <v>0.98</v>
      </c>
      <c r="R20">
        <v>0</v>
      </c>
      <c r="S20">
        <v>1.33</v>
      </c>
      <c r="T20">
        <v>82.28</v>
      </c>
      <c r="U20">
        <v>27.42</v>
      </c>
      <c r="V20">
        <v>27.43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10.89</v>
      </c>
      <c r="AD20">
        <v>38.32</v>
      </c>
      <c r="AE20">
        <v>38.32</v>
      </c>
      <c r="AF20">
        <v>2.06</v>
      </c>
    </row>
    <row r="21" spans="1:32">
      <c r="A21" t="s">
        <v>63</v>
      </c>
      <c r="B21" s="75">
        <v>151.22999999999999</v>
      </c>
      <c r="C21" s="75">
        <v>34.42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69.790000000000006</v>
      </c>
      <c r="J21">
        <v>73.95</v>
      </c>
      <c r="K21">
        <v>100.15</v>
      </c>
      <c r="L21">
        <v>1</v>
      </c>
      <c r="M21">
        <v>12.35</v>
      </c>
      <c r="N21" s="135">
        <v>0</v>
      </c>
      <c r="O21" s="135">
        <v>0</v>
      </c>
      <c r="P21" s="135">
        <v>0</v>
      </c>
      <c r="Q21">
        <v>0.98</v>
      </c>
      <c r="R21">
        <v>0</v>
      </c>
      <c r="S21">
        <v>1.33</v>
      </c>
      <c r="T21">
        <v>82.28</v>
      </c>
      <c r="U21">
        <v>27.42</v>
      </c>
      <c r="V21">
        <v>27.43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10.68</v>
      </c>
      <c r="AD21">
        <v>38.07</v>
      </c>
      <c r="AE21">
        <v>38.07</v>
      </c>
      <c r="AF21">
        <v>2.06</v>
      </c>
    </row>
    <row r="22" spans="1:32">
      <c r="A22" t="s">
        <v>64</v>
      </c>
      <c r="B22" s="75">
        <v>151.22999999999999</v>
      </c>
      <c r="C22" s="75">
        <v>46.76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65.66</v>
      </c>
      <c r="J22">
        <v>86.05</v>
      </c>
      <c r="K22">
        <v>100.15</v>
      </c>
      <c r="L22">
        <v>1</v>
      </c>
      <c r="M22">
        <v>12.53</v>
      </c>
      <c r="N22" s="135">
        <v>0</v>
      </c>
      <c r="O22" s="135">
        <v>0</v>
      </c>
      <c r="P22" s="135">
        <v>0</v>
      </c>
      <c r="Q22">
        <v>0.98</v>
      </c>
      <c r="R22">
        <v>0</v>
      </c>
      <c r="S22">
        <v>1.33</v>
      </c>
      <c r="T22">
        <v>76.62</v>
      </c>
      <c r="U22">
        <v>25.54</v>
      </c>
      <c r="V22">
        <v>25.54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10.49</v>
      </c>
      <c r="AD22">
        <v>37.799999999999997</v>
      </c>
      <c r="AE22">
        <v>37.799999999999997</v>
      </c>
      <c r="AF22">
        <v>2.06</v>
      </c>
    </row>
    <row r="23" spans="1:32">
      <c r="A23" t="s">
        <v>65</v>
      </c>
      <c r="B23" s="75">
        <v>199.03</v>
      </c>
      <c r="C23" s="75">
        <v>46.76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65.66</v>
      </c>
      <c r="J23">
        <v>109.95</v>
      </c>
      <c r="K23">
        <v>100.15</v>
      </c>
      <c r="L23">
        <v>0.93</v>
      </c>
      <c r="M23">
        <v>12.58</v>
      </c>
      <c r="N23" s="135">
        <v>0</v>
      </c>
      <c r="O23" s="135">
        <v>0</v>
      </c>
      <c r="P23" s="135">
        <v>0</v>
      </c>
      <c r="Q23">
        <v>0.98</v>
      </c>
      <c r="R23">
        <v>0</v>
      </c>
      <c r="S23">
        <v>1.33</v>
      </c>
      <c r="T23">
        <v>75.650000000000006</v>
      </c>
      <c r="U23">
        <v>25.22</v>
      </c>
      <c r="V23">
        <v>25.22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8.9600000000000009</v>
      </c>
      <c r="AD23">
        <v>45.27</v>
      </c>
      <c r="AE23">
        <v>45.27</v>
      </c>
      <c r="AF23">
        <v>2.06</v>
      </c>
    </row>
    <row r="24" spans="1:32">
      <c r="A24" t="s">
        <v>66</v>
      </c>
      <c r="B24" s="75">
        <v>246.84</v>
      </c>
      <c r="C24" s="75">
        <v>70.67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65.66</v>
      </c>
      <c r="J24">
        <v>132.9</v>
      </c>
      <c r="K24">
        <v>100.15</v>
      </c>
      <c r="L24">
        <v>0.93</v>
      </c>
      <c r="M24">
        <v>12.62</v>
      </c>
      <c r="N24" s="135">
        <v>0</v>
      </c>
      <c r="O24" s="135">
        <v>0</v>
      </c>
      <c r="P24" s="135">
        <v>0</v>
      </c>
      <c r="Q24">
        <v>0.98</v>
      </c>
      <c r="R24">
        <v>0</v>
      </c>
      <c r="S24">
        <v>1.33</v>
      </c>
      <c r="T24">
        <v>74.75</v>
      </c>
      <c r="U24">
        <v>24.92</v>
      </c>
      <c r="V24">
        <v>24.92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8.67</v>
      </c>
      <c r="AD24">
        <v>45.12</v>
      </c>
      <c r="AE24">
        <v>45.12</v>
      </c>
      <c r="AF24">
        <v>2.06</v>
      </c>
    </row>
    <row r="25" spans="1:32">
      <c r="A25" t="s">
        <v>67</v>
      </c>
      <c r="B25" s="75">
        <v>249.54</v>
      </c>
      <c r="C25" s="75">
        <v>86.24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65.66</v>
      </c>
      <c r="J25">
        <v>132.9</v>
      </c>
      <c r="K25">
        <v>100.15</v>
      </c>
      <c r="L25">
        <v>0.93</v>
      </c>
      <c r="M25">
        <v>12.71</v>
      </c>
      <c r="N25" s="135">
        <v>0</v>
      </c>
      <c r="O25" s="135">
        <v>0</v>
      </c>
      <c r="P25" s="135">
        <v>0</v>
      </c>
      <c r="Q25">
        <v>0.98</v>
      </c>
      <c r="R25">
        <v>0</v>
      </c>
      <c r="S25">
        <v>1.33</v>
      </c>
      <c r="T25">
        <v>73.760000000000005</v>
      </c>
      <c r="U25">
        <v>24.59</v>
      </c>
      <c r="V25">
        <v>24.59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8.4700000000000006</v>
      </c>
      <c r="AD25">
        <v>45.03</v>
      </c>
      <c r="AE25">
        <v>45.03</v>
      </c>
      <c r="AF25">
        <v>2.06</v>
      </c>
    </row>
    <row r="26" spans="1:32">
      <c r="A26" t="s">
        <v>68</v>
      </c>
      <c r="B26" s="75">
        <v>249.54</v>
      </c>
      <c r="C26" s="75">
        <v>86.24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65.66</v>
      </c>
      <c r="J26">
        <v>132.9</v>
      </c>
      <c r="K26">
        <v>100.15</v>
      </c>
      <c r="L26">
        <v>0.93</v>
      </c>
      <c r="M26">
        <v>12.82</v>
      </c>
      <c r="N26" s="135">
        <v>0</v>
      </c>
      <c r="O26" s="135">
        <v>0</v>
      </c>
      <c r="P26" s="135">
        <v>0</v>
      </c>
      <c r="Q26">
        <v>0.98</v>
      </c>
      <c r="R26">
        <v>0</v>
      </c>
      <c r="S26">
        <v>1.33</v>
      </c>
      <c r="T26">
        <v>60.51</v>
      </c>
      <c r="U26">
        <v>20.170000000000002</v>
      </c>
      <c r="V26">
        <v>20.18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8.4</v>
      </c>
      <c r="AD26">
        <v>44.47</v>
      </c>
      <c r="AE26">
        <v>44.47</v>
      </c>
      <c r="AF26">
        <v>2.06</v>
      </c>
    </row>
    <row r="27" spans="1:32">
      <c r="A27" t="s">
        <v>69</v>
      </c>
      <c r="B27" s="75">
        <v>249.54</v>
      </c>
      <c r="C27" s="75">
        <v>86.24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65.66</v>
      </c>
      <c r="J27">
        <v>132.9</v>
      </c>
      <c r="K27">
        <v>100.15</v>
      </c>
      <c r="L27">
        <v>0.93</v>
      </c>
      <c r="M27">
        <v>12.78</v>
      </c>
      <c r="N27" s="135">
        <v>0</v>
      </c>
      <c r="O27" s="135">
        <v>0</v>
      </c>
      <c r="P27" s="135">
        <v>0</v>
      </c>
      <c r="Q27">
        <v>0.98</v>
      </c>
      <c r="R27">
        <v>0</v>
      </c>
      <c r="S27">
        <v>1.33</v>
      </c>
      <c r="T27">
        <v>60.17</v>
      </c>
      <c r="U27">
        <v>20.059999999999999</v>
      </c>
      <c r="V27">
        <v>20.059999999999999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7.8</v>
      </c>
      <c r="AD27">
        <v>43.32</v>
      </c>
      <c r="AE27">
        <v>43.32</v>
      </c>
      <c r="AF27">
        <v>2.06</v>
      </c>
    </row>
    <row r="28" spans="1:32">
      <c r="A28" t="s">
        <v>70</v>
      </c>
      <c r="B28" s="75">
        <v>249.54</v>
      </c>
      <c r="C28" s="75">
        <v>86.24</v>
      </c>
      <c r="D28" s="135">
        <f t="shared" si="0"/>
        <v>0.19</v>
      </c>
      <c r="E28" s="75"/>
      <c r="F28" s="78">
        <v>0</v>
      </c>
      <c r="G28" s="78">
        <v>0</v>
      </c>
      <c r="H28" s="78">
        <v>0</v>
      </c>
      <c r="I28">
        <v>114.8</v>
      </c>
      <c r="J28">
        <v>132.9</v>
      </c>
      <c r="K28">
        <v>100.15</v>
      </c>
      <c r="L28">
        <v>0.93</v>
      </c>
      <c r="M28">
        <v>12.33</v>
      </c>
      <c r="N28" s="135">
        <v>0</v>
      </c>
      <c r="O28" s="135">
        <v>0.19</v>
      </c>
      <c r="P28" s="135">
        <v>0</v>
      </c>
      <c r="Q28">
        <v>0.98</v>
      </c>
      <c r="R28">
        <v>0</v>
      </c>
      <c r="S28">
        <v>1.33</v>
      </c>
      <c r="T28">
        <v>59.96</v>
      </c>
      <c r="U28">
        <v>19.989999999999998</v>
      </c>
      <c r="V28">
        <v>19.97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7.29</v>
      </c>
      <c r="AD28">
        <v>41.69</v>
      </c>
      <c r="AE28">
        <v>41.69</v>
      </c>
      <c r="AF28">
        <v>2.06</v>
      </c>
    </row>
    <row r="29" spans="1:32">
      <c r="A29" t="s">
        <v>71</v>
      </c>
      <c r="B29" s="75">
        <v>249.54</v>
      </c>
      <c r="C29" s="75">
        <v>86.24</v>
      </c>
      <c r="D29" s="135">
        <f t="shared" si="0"/>
        <v>0.97</v>
      </c>
      <c r="E29" s="75"/>
      <c r="F29" s="78">
        <v>0</v>
      </c>
      <c r="G29" s="78">
        <v>0</v>
      </c>
      <c r="H29" s="78">
        <v>0</v>
      </c>
      <c r="I29">
        <v>114.8</v>
      </c>
      <c r="J29">
        <v>132.9</v>
      </c>
      <c r="K29">
        <v>100.15</v>
      </c>
      <c r="L29">
        <v>0.93</v>
      </c>
      <c r="M29">
        <v>16.14</v>
      </c>
      <c r="N29" s="135">
        <v>0</v>
      </c>
      <c r="O29" s="135">
        <v>0.97</v>
      </c>
      <c r="P29" s="135">
        <v>0</v>
      </c>
      <c r="Q29">
        <v>0.98</v>
      </c>
      <c r="R29">
        <v>0</v>
      </c>
      <c r="S29">
        <v>1.33</v>
      </c>
      <c r="T29">
        <v>59.37</v>
      </c>
      <c r="U29">
        <v>19.79</v>
      </c>
      <c r="V29">
        <v>19.79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6.69</v>
      </c>
      <c r="AD29">
        <v>36.72</v>
      </c>
      <c r="AE29">
        <v>36.72</v>
      </c>
      <c r="AF29">
        <v>2.06</v>
      </c>
    </row>
    <row r="30" spans="1:32">
      <c r="A30" t="s">
        <v>72</v>
      </c>
      <c r="B30" s="75">
        <v>249.54</v>
      </c>
      <c r="C30" s="75">
        <v>86.24</v>
      </c>
      <c r="D30" s="135">
        <f t="shared" si="0"/>
        <v>6.32</v>
      </c>
      <c r="E30" s="75"/>
      <c r="F30" s="78">
        <v>0</v>
      </c>
      <c r="G30" s="78">
        <v>0</v>
      </c>
      <c r="H30" s="78">
        <v>0</v>
      </c>
      <c r="I30">
        <v>114.8</v>
      </c>
      <c r="J30">
        <v>132.9</v>
      </c>
      <c r="K30">
        <v>100.15</v>
      </c>
      <c r="L30">
        <v>0.93</v>
      </c>
      <c r="M30">
        <v>15.96</v>
      </c>
      <c r="N30" s="135">
        <v>2.1</v>
      </c>
      <c r="O30" s="135">
        <v>2.91</v>
      </c>
      <c r="P30" s="135">
        <v>1.31</v>
      </c>
      <c r="Q30">
        <v>0.98</v>
      </c>
      <c r="R30">
        <v>0</v>
      </c>
      <c r="S30">
        <v>1.33</v>
      </c>
      <c r="T30">
        <v>58.72</v>
      </c>
      <c r="U30">
        <v>19.579999999999998</v>
      </c>
      <c r="V30">
        <v>19.57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6.29</v>
      </c>
      <c r="AD30">
        <v>35.89</v>
      </c>
      <c r="AE30">
        <v>35.89</v>
      </c>
      <c r="AF30">
        <v>2.06</v>
      </c>
    </row>
    <row r="31" spans="1:32">
      <c r="A31" t="s">
        <v>73</v>
      </c>
      <c r="B31" s="75">
        <v>249.54</v>
      </c>
      <c r="C31" s="75">
        <v>86.24</v>
      </c>
      <c r="D31" s="135">
        <f t="shared" si="0"/>
        <v>21.740000000000002</v>
      </c>
      <c r="E31" s="75"/>
      <c r="F31" s="78">
        <v>0</v>
      </c>
      <c r="G31" s="78">
        <v>0</v>
      </c>
      <c r="H31" s="78">
        <v>0</v>
      </c>
      <c r="I31">
        <v>114.8</v>
      </c>
      <c r="J31">
        <v>132.9</v>
      </c>
      <c r="K31">
        <v>100.15</v>
      </c>
      <c r="L31">
        <v>0.93</v>
      </c>
      <c r="M31">
        <v>15.48</v>
      </c>
      <c r="N31" s="135">
        <v>8.7100000000000009</v>
      </c>
      <c r="O31" s="135">
        <v>6.78</v>
      </c>
      <c r="P31" s="135">
        <v>6.25</v>
      </c>
      <c r="Q31">
        <v>0.98</v>
      </c>
      <c r="R31">
        <v>0.38</v>
      </c>
      <c r="S31">
        <v>1.33</v>
      </c>
      <c r="T31">
        <v>58.26</v>
      </c>
      <c r="U31">
        <v>19.420000000000002</v>
      </c>
      <c r="V31">
        <v>19.43</v>
      </c>
      <c r="W31">
        <v>0</v>
      </c>
      <c r="X31">
        <v>0</v>
      </c>
      <c r="Y31">
        <v>0.99</v>
      </c>
      <c r="Z31">
        <v>0</v>
      </c>
      <c r="AA31">
        <v>0.67</v>
      </c>
      <c r="AB31">
        <v>0.33</v>
      </c>
      <c r="AC31">
        <v>5.92</v>
      </c>
      <c r="AD31">
        <v>34.43</v>
      </c>
      <c r="AE31">
        <v>34.43</v>
      </c>
      <c r="AF31">
        <v>2.06</v>
      </c>
    </row>
    <row r="32" spans="1:32">
      <c r="A32" t="s">
        <v>74</v>
      </c>
      <c r="B32" s="75">
        <v>249.54</v>
      </c>
      <c r="C32" s="75">
        <v>86.24</v>
      </c>
      <c r="D32" s="135">
        <f t="shared" si="0"/>
        <v>46.269999999999996</v>
      </c>
      <c r="E32" s="75"/>
      <c r="F32" s="78">
        <v>0</v>
      </c>
      <c r="G32" s="78">
        <v>0</v>
      </c>
      <c r="H32" s="78">
        <v>0</v>
      </c>
      <c r="I32">
        <v>114.8</v>
      </c>
      <c r="J32">
        <v>132.9</v>
      </c>
      <c r="K32">
        <v>100.15</v>
      </c>
      <c r="L32">
        <v>0.93</v>
      </c>
      <c r="M32">
        <v>15.07</v>
      </c>
      <c r="N32" s="135">
        <v>21.58</v>
      </c>
      <c r="O32" s="135">
        <v>13.1</v>
      </c>
      <c r="P32" s="135">
        <v>11.59</v>
      </c>
      <c r="Q32">
        <v>0.98</v>
      </c>
      <c r="R32">
        <v>4.96</v>
      </c>
      <c r="S32">
        <v>1.33</v>
      </c>
      <c r="T32">
        <v>57.08</v>
      </c>
      <c r="U32">
        <v>19.03</v>
      </c>
      <c r="V32">
        <v>19.010000000000002</v>
      </c>
      <c r="W32">
        <v>0.15</v>
      </c>
      <c r="X32">
        <v>0.03</v>
      </c>
      <c r="Y32">
        <v>1.33</v>
      </c>
      <c r="Z32">
        <v>0</v>
      </c>
      <c r="AA32">
        <v>0.67</v>
      </c>
      <c r="AB32">
        <v>0.33</v>
      </c>
      <c r="AC32">
        <v>5.73</v>
      </c>
      <c r="AD32">
        <v>32.869999999999997</v>
      </c>
      <c r="AE32">
        <v>32.869999999999997</v>
      </c>
      <c r="AF32">
        <v>2.06</v>
      </c>
    </row>
    <row r="33" spans="1:32">
      <c r="A33" t="s">
        <v>75</v>
      </c>
      <c r="B33" s="75">
        <v>249.54</v>
      </c>
      <c r="C33" s="75">
        <v>86.24</v>
      </c>
      <c r="D33" s="135">
        <f t="shared" si="0"/>
        <v>68.91</v>
      </c>
      <c r="E33" s="75"/>
      <c r="F33" s="78">
        <v>0.04</v>
      </c>
      <c r="G33" s="78">
        <v>0.04</v>
      </c>
      <c r="H33" s="78">
        <v>0.04</v>
      </c>
      <c r="I33">
        <v>114.8</v>
      </c>
      <c r="J33">
        <v>132.9</v>
      </c>
      <c r="K33">
        <v>100.15</v>
      </c>
      <c r="L33">
        <v>0.93</v>
      </c>
      <c r="M33">
        <v>14.14</v>
      </c>
      <c r="N33" s="135">
        <v>30.36</v>
      </c>
      <c r="O33" s="135">
        <v>20.41</v>
      </c>
      <c r="P33" s="135">
        <v>18.14</v>
      </c>
      <c r="Q33">
        <v>0.98</v>
      </c>
      <c r="R33">
        <v>13.61</v>
      </c>
      <c r="S33">
        <v>1.33</v>
      </c>
      <c r="T33">
        <v>47.84</v>
      </c>
      <c r="U33">
        <v>15.95</v>
      </c>
      <c r="V33">
        <v>15.94</v>
      </c>
      <c r="W33">
        <v>1.89</v>
      </c>
      <c r="X33">
        <v>0.38</v>
      </c>
      <c r="Y33">
        <v>2.77</v>
      </c>
      <c r="Z33">
        <v>0.73</v>
      </c>
      <c r="AA33">
        <v>2.67</v>
      </c>
      <c r="AB33">
        <v>1.33</v>
      </c>
      <c r="AC33">
        <v>5.55</v>
      </c>
      <c r="AD33">
        <v>30.74</v>
      </c>
      <c r="AE33">
        <v>30.74</v>
      </c>
      <c r="AF33">
        <v>2.06</v>
      </c>
    </row>
    <row r="34" spans="1:32">
      <c r="A34" t="s">
        <v>76</v>
      </c>
      <c r="B34" s="75">
        <v>249.54</v>
      </c>
      <c r="C34" s="75">
        <v>86.24</v>
      </c>
      <c r="D34" s="135">
        <f t="shared" si="0"/>
        <v>78.550000000000011</v>
      </c>
      <c r="E34" s="75"/>
      <c r="F34" s="78">
        <v>0.38</v>
      </c>
      <c r="G34" s="78">
        <v>0.38</v>
      </c>
      <c r="H34" s="78">
        <v>0.39</v>
      </c>
      <c r="I34">
        <v>114.8</v>
      </c>
      <c r="J34">
        <v>132.9</v>
      </c>
      <c r="K34">
        <v>100.15</v>
      </c>
      <c r="L34">
        <v>0.93</v>
      </c>
      <c r="M34">
        <v>15.02</v>
      </c>
      <c r="N34" s="135">
        <v>26.18</v>
      </c>
      <c r="O34" s="135">
        <v>26.19</v>
      </c>
      <c r="P34" s="135">
        <v>26.18</v>
      </c>
      <c r="Q34">
        <v>0.98</v>
      </c>
      <c r="R34">
        <v>23.54</v>
      </c>
      <c r="S34">
        <v>1.33</v>
      </c>
      <c r="T34">
        <v>46.87</v>
      </c>
      <c r="U34">
        <v>15.62</v>
      </c>
      <c r="V34">
        <v>15.62</v>
      </c>
      <c r="W34">
        <v>9.8800000000000008</v>
      </c>
      <c r="X34">
        <v>1.98</v>
      </c>
      <c r="Y34">
        <v>8.9700000000000006</v>
      </c>
      <c r="Z34">
        <v>4.16</v>
      </c>
      <c r="AA34">
        <v>9.33</v>
      </c>
      <c r="AB34">
        <v>4.67</v>
      </c>
      <c r="AC34">
        <v>5.36</v>
      </c>
      <c r="AD34">
        <v>25.75</v>
      </c>
      <c r="AE34">
        <v>25.75</v>
      </c>
      <c r="AF34">
        <v>2.06</v>
      </c>
    </row>
    <row r="35" spans="1:32">
      <c r="A35" t="s">
        <v>77</v>
      </c>
      <c r="B35" s="75">
        <v>249.54</v>
      </c>
      <c r="C35" s="75">
        <v>86.24</v>
      </c>
      <c r="D35" s="135">
        <f t="shared" si="0"/>
        <v>83.050000000000011</v>
      </c>
      <c r="E35" s="75"/>
      <c r="F35" s="78">
        <v>1.3</v>
      </c>
      <c r="G35" s="78">
        <v>1.3</v>
      </c>
      <c r="H35" s="78">
        <v>1.33</v>
      </c>
      <c r="I35">
        <v>114.8</v>
      </c>
      <c r="J35">
        <v>132.9</v>
      </c>
      <c r="K35">
        <v>100.15</v>
      </c>
      <c r="L35">
        <v>0.93</v>
      </c>
      <c r="M35">
        <v>14.73</v>
      </c>
      <c r="N35" s="135">
        <v>27.68</v>
      </c>
      <c r="O35" s="135">
        <v>27.69</v>
      </c>
      <c r="P35" s="135">
        <v>27.68</v>
      </c>
      <c r="Q35">
        <v>0.98</v>
      </c>
      <c r="R35">
        <v>34.270000000000003</v>
      </c>
      <c r="S35">
        <v>1.33</v>
      </c>
      <c r="T35">
        <v>43.74</v>
      </c>
      <c r="U35">
        <v>14.58</v>
      </c>
      <c r="V35">
        <v>14.58</v>
      </c>
      <c r="W35">
        <v>26.54</v>
      </c>
      <c r="X35">
        <v>5.31</v>
      </c>
      <c r="Y35">
        <v>11.68</v>
      </c>
      <c r="Z35">
        <v>9.11</v>
      </c>
      <c r="AA35">
        <v>18</v>
      </c>
      <c r="AB35">
        <v>9</v>
      </c>
      <c r="AC35">
        <v>4.2</v>
      </c>
      <c r="AD35">
        <v>23.83</v>
      </c>
      <c r="AE35">
        <v>23.83</v>
      </c>
      <c r="AF35">
        <v>2.06</v>
      </c>
    </row>
    <row r="36" spans="1:32">
      <c r="A36" t="s">
        <v>78</v>
      </c>
      <c r="B36" s="75">
        <v>249.54</v>
      </c>
      <c r="C36" s="75">
        <v>86.24</v>
      </c>
      <c r="D36" s="135">
        <f t="shared" si="0"/>
        <v>83.050000000000011</v>
      </c>
      <c r="E36" s="75"/>
      <c r="F36" s="78">
        <v>2.97</v>
      </c>
      <c r="G36" s="78">
        <v>2.97</v>
      </c>
      <c r="H36" s="78">
        <v>3.05</v>
      </c>
      <c r="I36">
        <v>114.8</v>
      </c>
      <c r="J36">
        <v>132.9</v>
      </c>
      <c r="K36">
        <v>100.15</v>
      </c>
      <c r="L36">
        <v>0.93</v>
      </c>
      <c r="M36">
        <v>13.89</v>
      </c>
      <c r="N36" s="135">
        <v>27.68</v>
      </c>
      <c r="O36" s="135">
        <v>27.69</v>
      </c>
      <c r="P36" s="135">
        <v>27.68</v>
      </c>
      <c r="Q36">
        <v>0.98</v>
      </c>
      <c r="R36">
        <v>46.03</v>
      </c>
      <c r="S36">
        <v>1.33</v>
      </c>
      <c r="T36">
        <v>42.17</v>
      </c>
      <c r="U36">
        <v>14.06</v>
      </c>
      <c r="V36">
        <v>14.06</v>
      </c>
      <c r="W36">
        <v>51.19</v>
      </c>
      <c r="X36">
        <v>10.24</v>
      </c>
      <c r="Y36">
        <v>22.18</v>
      </c>
      <c r="Z36">
        <v>14.65</v>
      </c>
      <c r="AA36">
        <v>30</v>
      </c>
      <c r="AB36">
        <v>15</v>
      </c>
      <c r="AC36">
        <v>4.09</v>
      </c>
      <c r="AD36">
        <v>22.04</v>
      </c>
      <c r="AE36">
        <v>22.04</v>
      </c>
      <c r="AF36">
        <v>2.06</v>
      </c>
    </row>
    <row r="37" spans="1:32">
      <c r="A37" t="s">
        <v>79</v>
      </c>
      <c r="B37" s="75">
        <v>249.54</v>
      </c>
      <c r="C37" s="75">
        <v>86.24</v>
      </c>
      <c r="D37" s="135">
        <f t="shared" si="0"/>
        <v>83.050000000000011</v>
      </c>
      <c r="E37" s="75"/>
      <c r="F37" s="78">
        <v>4.57</v>
      </c>
      <c r="G37" s="78">
        <v>4.57</v>
      </c>
      <c r="H37" s="78">
        <v>4.68</v>
      </c>
      <c r="I37">
        <v>114.8</v>
      </c>
      <c r="J37">
        <v>132.9</v>
      </c>
      <c r="K37">
        <v>100.15</v>
      </c>
      <c r="L37">
        <v>0.93</v>
      </c>
      <c r="M37">
        <v>12.5</v>
      </c>
      <c r="N37" s="135">
        <v>27.68</v>
      </c>
      <c r="O37" s="135">
        <v>27.69</v>
      </c>
      <c r="P37" s="135">
        <v>27.68</v>
      </c>
      <c r="Q37">
        <v>0.98</v>
      </c>
      <c r="R37">
        <v>58.73</v>
      </c>
      <c r="S37">
        <v>1.33</v>
      </c>
      <c r="T37">
        <v>41.08</v>
      </c>
      <c r="U37">
        <v>13.69</v>
      </c>
      <c r="V37">
        <v>13.7</v>
      </c>
      <c r="W37">
        <v>82.05</v>
      </c>
      <c r="X37">
        <v>16.41</v>
      </c>
      <c r="Y37">
        <v>30.33</v>
      </c>
      <c r="Z37">
        <v>19.36</v>
      </c>
      <c r="AA37">
        <v>42.67</v>
      </c>
      <c r="AB37">
        <v>21.33</v>
      </c>
      <c r="AC37">
        <v>4</v>
      </c>
      <c r="AD37">
        <v>20.329999999999998</v>
      </c>
      <c r="AE37">
        <v>20.329999999999998</v>
      </c>
      <c r="AF37">
        <v>2.06</v>
      </c>
    </row>
    <row r="38" spans="1:32">
      <c r="A38" t="s">
        <v>80</v>
      </c>
      <c r="B38" s="75">
        <v>249.54</v>
      </c>
      <c r="C38" s="75">
        <v>86.24</v>
      </c>
      <c r="D38" s="135">
        <f t="shared" si="0"/>
        <v>83.050000000000011</v>
      </c>
      <c r="E38" s="75"/>
      <c r="F38" s="78">
        <v>6.6</v>
      </c>
      <c r="G38" s="78">
        <v>6.6</v>
      </c>
      <c r="H38" s="78">
        <v>6.76</v>
      </c>
      <c r="I38">
        <v>114.8</v>
      </c>
      <c r="J38">
        <v>132.9</v>
      </c>
      <c r="K38">
        <v>100.15</v>
      </c>
      <c r="L38">
        <v>0.93</v>
      </c>
      <c r="M38">
        <v>10.1</v>
      </c>
      <c r="N38" s="135">
        <v>27.68</v>
      </c>
      <c r="O38" s="135">
        <v>27.69</v>
      </c>
      <c r="P38" s="135">
        <v>27.68</v>
      </c>
      <c r="Q38">
        <v>0.98</v>
      </c>
      <c r="R38">
        <v>71.45</v>
      </c>
      <c r="S38">
        <v>1.33</v>
      </c>
      <c r="T38">
        <v>39.93</v>
      </c>
      <c r="U38">
        <v>13.31</v>
      </c>
      <c r="V38">
        <v>13.31</v>
      </c>
      <c r="W38">
        <v>106.71</v>
      </c>
      <c r="X38">
        <v>21.34</v>
      </c>
      <c r="Y38">
        <v>39.950000000000003</v>
      </c>
      <c r="Z38">
        <v>23.92</v>
      </c>
      <c r="AA38">
        <v>55.34</v>
      </c>
      <c r="AB38">
        <v>27.66</v>
      </c>
      <c r="AC38">
        <v>3.97</v>
      </c>
      <c r="AD38">
        <v>18.559999999999999</v>
      </c>
      <c r="AE38">
        <v>18.559999999999999</v>
      </c>
      <c r="AF38">
        <v>2.06</v>
      </c>
    </row>
    <row r="39" spans="1:32">
      <c r="A39" t="s">
        <v>81</v>
      </c>
      <c r="B39" s="75">
        <v>249.54</v>
      </c>
      <c r="C39" s="75">
        <v>86.24</v>
      </c>
      <c r="D39" s="135">
        <f t="shared" si="0"/>
        <v>83.050000000000011</v>
      </c>
      <c r="E39" s="75"/>
      <c r="F39" s="78">
        <v>8.7100000000000009</v>
      </c>
      <c r="G39" s="78">
        <v>8.7100000000000009</v>
      </c>
      <c r="H39" s="78">
        <v>8.93</v>
      </c>
      <c r="I39">
        <v>114.8</v>
      </c>
      <c r="J39">
        <v>132.9</v>
      </c>
      <c r="K39">
        <v>100.15</v>
      </c>
      <c r="L39">
        <v>0.93</v>
      </c>
      <c r="M39">
        <v>9.58</v>
      </c>
      <c r="N39" s="135">
        <v>27.68</v>
      </c>
      <c r="O39" s="135">
        <v>27.69</v>
      </c>
      <c r="P39" s="135">
        <v>27.68</v>
      </c>
      <c r="Q39">
        <v>0.98</v>
      </c>
      <c r="R39">
        <v>82.96</v>
      </c>
      <c r="S39">
        <v>1.29</v>
      </c>
      <c r="T39">
        <v>37.79</v>
      </c>
      <c r="U39">
        <v>12.6</v>
      </c>
      <c r="V39">
        <v>12.6</v>
      </c>
      <c r="W39">
        <v>129.51</v>
      </c>
      <c r="X39">
        <v>25.9</v>
      </c>
      <c r="Y39">
        <v>48.6</v>
      </c>
      <c r="Z39">
        <v>28.2</v>
      </c>
      <c r="AA39">
        <v>69.34</v>
      </c>
      <c r="AB39">
        <v>34.659999999999997</v>
      </c>
      <c r="AC39">
        <v>2.94</v>
      </c>
      <c r="AD39">
        <v>15.1</v>
      </c>
      <c r="AE39">
        <v>15.1</v>
      </c>
      <c r="AF39">
        <v>2.06</v>
      </c>
    </row>
    <row r="40" spans="1:32">
      <c r="A40" t="s">
        <v>82</v>
      </c>
      <c r="B40" s="75">
        <v>249.54</v>
      </c>
      <c r="C40" s="75">
        <v>86.24</v>
      </c>
      <c r="D40" s="135">
        <f t="shared" si="0"/>
        <v>83.050000000000011</v>
      </c>
      <c r="E40" s="75"/>
      <c r="F40" s="78">
        <v>10.09</v>
      </c>
      <c r="G40" s="78">
        <v>10.09</v>
      </c>
      <c r="H40" s="78">
        <v>10.34</v>
      </c>
      <c r="I40">
        <v>114.8</v>
      </c>
      <c r="J40">
        <v>132.9</v>
      </c>
      <c r="K40">
        <v>100.15</v>
      </c>
      <c r="L40">
        <v>0.93</v>
      </c>
      <c r="M40">
        <v>8.86</v>
      </c>
      <c r="N40" s="135">
        <v>27.68</v>
      </c>
      <c r="O40" s="135">
        <v>27.69</v>
      </c>
      <c r="P40" s="135">
        <v>27.68</v>
      </c>
      <c r="Q40">
        <v>0.98</v>
      </c>
      <c r="R40">
        <v>93.35</v>
      </c>
      <c r="S40">
        <v>1.29</v>
      </c>
      <c r="T40">
        <v>33.24</v>
      </c>
      <c r="U40">
        <v>11.08</v>
      </c>
      <c r="V40">
        <v>11.08</v>
      </c>
      <c r="W40">
        <v>150.83000000000001</v>
      </c>
      <c r="X40">
        <v>30.16</v>
      </c>
      <c r="Y40">
        <v>57.22</v>
      </c>
      <c r="Z40">
        <v>32.06</v>
      </c>
      <c r="AA40">
        <v>77.34</v>
      </c>
      <c r="AB40">
        <v>38.659999999999997</v>
      </c>
      <c r="AC40">
        <v>2.92</v>
      </c>
      <c r="AD40">
        <v>11.94</v>
      </c>
      <c r="AE40">
        <v>11.94</v>
      </c>
      <c r="AF40">
        <v>2.06</v>
      </c>
    </row>
    <row r="41" spans="1:32">
      <c r="A41" t="s">
        <v>83</v>
      </c>
      <c r="B41" s="75">
        <v>249.54</v>
      </c>
      <c r="C41" s="75">
        <v>86.24</v>
      </c>
      <c r="D41" s="135">
        <f t="shared" si="0"/>
        <v>83.050000000000011</v>
      </c>
      <c r="E41" s="75"/>
      <c r="F41" s="78">
        <v>11.38</v>
      </c>
      <c r="G41" s="78">
        <v>11.38</v>
      </c>
      <c r="H41" s="78">
        <v>11.67</v>
      </c>
      <c r="I41">
        <v>114.8</v>
      </c>
      <c r="J41">
        <v>132.9</v>
      </c>
      <c r="K41">
        <v>100.15</v>
      </c>
      <c r="L41">
        <v>0.93</v>
      </c>
      <c r="M41">
        <v>8.51</v>
      </c>
      <c r="N41" s="135">
        <v>27.68</v>
      </c>
      <c r="O41" s="135">
        <v>27.69</v>
      </c>
      <c r="P41" s="135">
        <v>27.68</v>
      </c>
      <c r="Q41">
        <v>0.98</v>
      </c>
      <c r="R41">
        <v>103.34</v>
      </c>
      <c r="S41">
        <v>1.29</v>
      </c>
      <c r="T41">
        <v>28.66</v>
      </c>
      <c r="U41">
        <v>9.5500000000000007</v>
      </c>
      <c r="V41">
        <v>9.56</v>
      </c>
      <c r="W41">
        <v>171.65</v>
      </c>
      <c r="X41">
        <v>34.33</v>
      </c>
      <c r="Y41">
        <v>65.05</v>
      </c>
      <c r="Z41">
        <v>35.43</v>
      </c>
      <c r="AA41">
        <v>80.67</v>
      </c>
      <c r="AB41">
        <v>40.33</v>
      </c>
      <c r="AC41">
        <v>2.92</v>
      </c>
      <c r="AD41">
        <v>15.89</v>
      </c>
      <c r="AE41">
        <v>15.89</v>
      </c>
      <c r="AF41">
        <v>2.06</v>
      </c>
    </row>
    <row r="42" spans="1:32">
      <c r="A42" t="s">
        <v>84</v>
      </c>
      <c r="B42" s="75">
        <v>249.54</v>
      </c>
      <c r="C42" s="75">
        <v>86.24</v>
      </c>
      <c r="D42" s="135">
        <f t="shared" si="0"/>
        <v>83.050000000000011</v>
      </c>
      <c r="E42" s="75"/>
      <c r="F42" s="78">
        <v>12.5</v>
      </c>
      <c r="G42" s="78">
        <v>12.5</v>
      </c>
      <c r="H42" s="78">
        <v>12.8</v>
      </c>
      <c r="I42">
        <v>114.8</v>
      </c>
      <c r="J42">
        <v>132.9</v>
      </c>
      <c r="K42">
        <v>100.15</v>
      </c>
      <c r="L42">
        <v>0.93</v>
      </c>
      <c r="M42">
        <v>8.4700000000000006</v>
      </c>
      <c r="N42" s="135">
        <v>27.68</v>
      </c>
      <c r="O42" s="135">
        <v>27.69</v>
      </c>
      <c r="P42" s="135">
        <v>27.68</v>
      </c>
      <c r="Q42">
        <v>0.98</v>
      </c>
      <c r="R42">
        <v>112.35</v>
      </c>
      <c r="S42">
        <v>1.29</v>
      </c>
      <c r="T42">
        <v>24.5</v>
      </c>
      <c r="U42">
        <v>8.17</v>
      </c>
      <c r="V42">
        <v>8.16</v>
      </c>
      <c r="W42">
        <v>190.55</v>
      </c>
      <c r="X42">
        <v>38.11</v>
      </c>
      <c r="Y42">
        <v>72.7</v>
      </c>
      <c r="Z42">
        <v>38.57</v>
      </c>
      <c r="AA42">
        <v>84.67</v>
      </c>
      <c r="AB42">
        <v>42.33</v>
      </c>
      <c r="AC42">
        <v>2.87</v>
      </c>
      <c r="AD42">
        <v>14.73</v>
      </c>
      <c r="AE42">
        <v>14.73</v>
      </c>
      <c r="AF42">
        <v>2.06</v>
      </c>
    </row>
    <row r="43" spans="1:32">
      <c r="A43" t="s">
        <v>85</v>
      </c>
      <c r="B43" s="75">
        <v>249.54</v>
      </c>
      <c r="C43" s="75">
        <v>86.24</v>
      </c>
      <c r="D43" s="135">
        <f t="shared" si="0"/>
        <v>83.050000000000011</v>
      </c>
      <c r="E43" s="75"/>
      <c r="F43" s="78">
        <v>13.61</v>
      </c>
      <c r="G43" s="78">
        <v>13.61</v>
      </c>
      <c r="H43" s="78">
        <v>13.95</v>
      </c>
      <c r="I43">
        <v>114.8</v>
      </c>
      <c r="J43">
        <v>132.9</v>
      </c>
      <c r="K43">
        <v>100.15</v>
      </c>
      <c r="L43">
        <v>0.93</v>
      </c>
      <c r="M43">
        <v>8.52</v>
      </c>
      <c r="N43" s="135">
        <v>27.68</v>
      </c>
      <c r="O43" s="135">
        <v>27.69</v>
      </c>
      <c r="P43" s="135">
        <v>27.68</v>
      </c>
      <c r="Q43">
        <v>0.98</v>
      </c>
      <c r="R43">
        <v>120.18</v>
      </c>
      <c r="S43">
        <v>1.29</v>
      </c>
      <c r="T43">
        <v>22.9</v>
      </c>
      <c r="U43">
        <v>7.63</v>
      </c>
      <c r="V43">
        <v>7.63</v>
      </c>
      <c r="W43">
        <v>217.13</v>
      </c>
      <c r="X43">
        <v>43.42</v>
      </c>
      <c r="Y43">
        <v>79.69</v>
      </c>
      <c r="Z43">
        <v>41.16</v>
      </c>
      <c r="AA43">
        <v>95.34</v>
      </c>
      <c r="AB43">
        <v>47.66</v>
      </c>
      <c r="AC43">
        <v>2.83</v>
      </c>
      <c r="AD43">
        <v>13.46</v>
      </c>
      <c r="AE43">
        <v>13.46</v>
      </c>
      <c r="AF43">
        <v>2.06</v>
      </c>
    </row>
    <row r="44" spans="1:32">
      <c r="A44" t="s">
        <v>86</v>
      </c>
      <c r="B44" s="75">
        <v>249.54</v>
      </c>
      <c r="C44" s="75">
        <v>86.24</v>
      </c>
      <c r="D44" s="135">
        <f t="shared" si="0"/>
        <v>83.050000000000011</v>
      </c>
      <c r="E44" s="75"/>
      <c r="F44" s="78">
        <v>14.56</v>
      </c>
      <c r="G44" s="78">
        <v>14.56</v>
      </c>
      <c r="H44" s="78">
        <v>14.93</v>
      </c>
      <c r="I44">
        <v>114.8</v>
      </c>
      <c r="J44">
        <v>132.9</v>
      </c>
      <c r="K44">
        <v>100.15</v>
      </c>
      <c r="L44">
        <v>0.93</v>
      </c>
      <c r="M44">
        <v>8.51</v>
      </c>
      <c r="N44" s="135">
        <v>27.68</v>
      </c>
      <c r="O44" s="135">
        <v>27.69</v>
      </c>
      <c r="P44" s="135">
        <v>27.68</v>
      </c>
      <c r="Q44">
        <v>0.98</v>
      </c>
      <c r="R44">
        <v>127.08</v>
      </c>
      <c r="S44">
        <v>1.29</v>
      </c>
      <c r="T44">
        <v>21.84</v>
      </c>
      <c r="U44">
        <v>7.28</v>
      </c>
      <c r="V44">
        <v>7.29</v>
      </c>
      <c r="W44">
        <v>233.79</v>
      </c>
      <c r="X44">
        <v>46.76</v>
      </c>
      <c r="Y44">
        <v>85.62</v>
      </c>
      <c r="Z44">
        <v>43.23</v>
      </c>
      <c r="AA44">
        <v>96.67</v>
      </c>
      <c r="AB44">
        <v>48.33</v>
      </c>
      <c r="AC44">
        <v>2.8</v>
      </c>
      <c r="AD44">
        <v>13.01</v>
      </c>
      <c r="AE44">
        <v>13.01</v>
      </c>
      <c r="AF44">
        <v>2.06</v>
      </c>
    </row>
    <row r="45" spans="1:32">
      <c r="A45" t="s">
        <v>87</v>
      </c>
      <c r="B45" s="75">
        <v>249.54</v>
      </c>
      <c r="C45" s="75">
        <v>86.24</v>
      </c>
      <c r="D45" s="135">
        <f t="shared" si="0"/>
        <v>83.050000000000011</v>
      </c>
      <c r="E45" s="75"/>
      <c r="F45" s="78">
        <v>15.39</v>
      </c>
      <c r="G45" s="78">
        <v>15.39</v>
      </c>
      <c r="H45" s="78">
        <v>15.78</v>
      </c>
      <c r="I45">
        <v>114.8</v>
      </c>
      <c r="J45">
        <v>132.9</v>
      </c>
      <c r="K45">
        <v>100.15</v>
      </c>
      <c r="L45">
        <v>0.93</v>
      </c>
      <c r="M45">
        <v>8.4600000000000009</v>
      </c>
      <c r="N45" s="135">
        <v>27.68</v>
      </c>
      <c r="O45" s="135">
        <v>27.69</v>
      </c>
      <c r="P45" s="135">
        <v>27.68</v>
      </c>
      <c r="Q45">
        <v>0.98</v>
      </c>
      <c r="R45">
        <v>132.94</v>
      </c>
      <c r="S45">
        <v>1.29</v>
      </c>
      <c r="T45">
        <v>21.62</v>
      </c>
      <c r="U45">
        <v>7.21</v>
      </c>
      <c r="V45">
        <v>7.2</v>
      </c>
      <c r="W45">
        <v>250</v>
      </c>
      <c r="X45">
        <v>50</v>
      </c>
      <c r="Y45">
        <v>90.51</v>
      </c>
      <c r="Z45">
        <v>41.68</v>
      </c>
      <c r="AA45">
        <v>99.34</v>
      </c>
      <c r="AB45">
        <v>49.66</v>
      </c>
      <c r="AC45">
        <v>2.77</v>
      </c>
      <c r="AD45">
        <v>9.52</v>
      </c>
      <c r="AE45">
        <v>9.52</v>
      </c>
      <c r="AF45">
        <v>2.06</v>
      </c>
    </row>
    <row r="46" spans="1:32">
      <c r="A46" t="s">
        <v>88</v>
      </c>
      <c r="B46" s="75">
        <v>249.54</v>
      </c>
      <c r="C46" s="75">
        <v>86.24</v>
      </c>
      <c r="D46" s="135">
        <f t="shared" si="0"/>
        <v>83.050000000000011</v>
      </c>
      <c r="E46" s="75"/>
      <c r="F46" s="78">
        <v>16.11</v>
      </c>
      <c r="G46" s="78">
        <v>16.11</v>
      </c>
      <c r="H46" s="78">
        <v>16.52</v>
      </c>
      <c r="I46">
        <v>114.8</v>
      </c>
      <c r="J46">
        <v>132.9</v>
      </c>
      <c r="K46">
        <v>100.15</v>
      </c>
      <c r="L46">
        <v>0.93</v>
      </c>
      <c r="M46">
        <v>8.5299999999999994</v>
      </c>
      <c r="N46" s="135">
        <v>27.68</v>
      </c>
      <c r="O46" s="135">
        <v>27.69</v>
      </c>
      <c r="P46" s="135">
        <v>27.68</v>
      </c>
      <c r="Q46">
        <v>0.98</v>
      </c>
      <c r="R46">
        <v>137.82</v>
      </c>
      <c r="S46">
        <v>1.29</v>
      </c>
      <c r="T46">
        <v>15.35</v>
      </c>
      <c r="U46">
        <v>5.12</v>
      </c>
      <c r="V46">
        <v>5.12</v>
      </c>
      <c r="W46">
        <v>250</v>
      </c>
      <c r="X46">
        <v>50</v>
      </c>
      <c r="Y46">
        <v>94.23</v>
      </c>
      <c r="Z46">
        <v>43.01</v>
      </c>
      <c r="AA46">
        <v>99.34</v>
      </c>
      <c r="AB46">
        <v>49.66</v>
      </c>
      <c r="AC46">
        <v>2.76</v>
      </c>
      <c r="AD46">
        <v>9.41</v>
      </c>
      <c r="AE46">
        <v>9.41</v>
      </c>
      <c r="AF46">
        <v>2.06</v>
      </c>
    </row>
    <row r="47" spans="1:32">
      <c r="A47" t="s">
        <v>89</v>
      </c>
      <c r="B47" s="75">
        <v>249.54</v>
      </c>
      <c r="C47" s="75">
        <v>86.24</v>
      </c>
      <c r="D47" s="135">
        <f t="shared" si="0"/>
        <v>83.050000000000011</v>
      </c>
      <c r="E47" s="75"/>
      <c r="F47" s="78">
        <v>16.73</v>
      </c>
      <c r="G47" s="78">
        <v>16.73</v>
      </c>
      <c r="H47" s="78">
        <v>17.14</v>
      </c>
      <c r="I47">
        <v>114.8</v>
      </c>
      <c r="J47">
        <v>132.9</v>
      </c>
      <c r="K47">
        <v>100.15</v>
      </c>
      <c r="L47">
        <v>0.93</v>
      </c>
      <c r="M47">
        <v>5.31</v>
      </c>
      <c r="N47" s="135">
        <v>27.68</v>
      </c>
      <c r="O47" s="135">
        <v>27.69</v>
      </c>
      <c r="P47" s="135">
        <v>27.68</v>
      </c>
      <c r="Q47">
        <v>0.98</v>
      </c>
      <c r="R47">
        <v>141.38999999999999</v>
      </c>
      <c r="S47">
        <v>1.29</v>
      </c>
      <c r="T47">
        <v>15.46</v>
      </c>
      <c r="U47">
        <v>5.15</v>
      </c>
      <c r="V47">
        <v>5.16</v>
      </c>
      <c r="W47">
        <v>250</v>
      </c>
      <c r="X47">
        <v>50</v>
      </c>
      <c r="Y47">
        <v>95.52</v>
      </c>
      <c r="Z47">
        <v>44.35</v>
      </c>
      <c r="AA47">
        <v>99.34</v>
      </c>
      <c r="AB47">
        <v>49.66</v>
      </c>
      <c r="AC47">
        <v>2.72</v>
      </c>
      <c r="AD47">
        <v>9.6199999999999992</v>
      </c>
      <c r="AE47">
        <v>9.6199999999999992</v>
      </c>
      <c r="AF47">
        <v>2.06</v>
      </c>
    </row>
    <row r="48" spans="1:32">
      <c r="A48" t="s">
        <v>90</v>
      </c>
      <c r="B48" s="75">
        <v>249.54</v>
      </c>
      <c r="C48" s="75">
        <v>86.24</v>
      </c>
      <c r="D48" s="135">
        <f t="shared" si="0"/>
        <v>83.050000000000011</v>
      </c>
      <c r="E48" s="75"/>
      <c r="F48" s="78">
        <v>17.25</v>
      </c>
      <c r="G48" s="78">
        <v>17.25</v>
      </c>
      <c r="H48" s="78">
        <v>17.32</v>
      </c>
      <c r="I48">
        <v>114.8</v>
      </c>
      <c r="J48">
        <v>132.9</v>
      </c>
      <c r="K48">
        <v>100.15</v>
      </c>
      <c r="L48">
        <v>0.93</v>
      </c>
      <c r="M48">
        <v>5.54</v>
      </c>
      <c r="N48" s="135">
        <v>27.68</v>
      </c>
      <c r="O48" s="135">
        <v>27.69</v>
      </c>
      <c r="P48" s="135">
        <v>27.68</v>
      </c>
      <c r="Q48">
        <v>0.98</v>
      </c>
      <c r="R48">
        <v>144.24</v>
      </c>
      <c r="S48">
        <v>1.29</v>
      </c>
      <c r="T48">
        <v>15.27</v>
      </c>
      <c r="U48">
        <v>5.09</v>
      </c>
      <c r="V48">
        <v>5.09</v>
      </c>
      <c r="W48">
        <v>250</v>
      </c>
      <c r="X48">
        <v>50</v>
      </c>
      <c r="Y48">
        <v>97.47</v>
      </c>
      <c r="Z48">
        <v>45.76</v>
      </c>
      <c r="AA48">
        <v>99.34</v>
      </c>
      <c r="AB48">
        <v>49.66</v>
      </c>
      <c r="AC48">
        <v>2.72</v>
      </c>
      <c r="AD48">
        <v>9.34</v>
      </c>
      <c r="AE48">
        <v>9.34</v>
      </c>
      <c r="AF48">
        <v>2.06</v>
      </c>
    </row>
    <row r="49" spans="1:32">
      <c r="A49" t="s">
        <v>91</v>
      </c>
      <c r="B49" s="75">
        <v>249.54</v>
      </c>
      <c r="C49" s="75">
        <v>86.24</v>
      </c>
      <c r="D49" s="135">
        <f t="shared" si="0"/>
        <v>83.050000000000011</v>
      </c>
      <c r="E49" s="75"/>
      <c r="F49" s="78">
        <v>17.32</v>
      </c>
      <c r="G49" s="78">
        <v>17.32</v>
      </c>
      <c r="H49" s="78">
        <v>17.32</v>
      </c>
      <c r="I49">
        <v>114.8</v>
      </c>
      <c r="J49">
        <v>132.9</v>
      </c>
      <c r="K49">
        <v>100.15</v>
      </c>
      <c r="L49">
        <v>0.93</v>
      </c>
      <c r="M49">
        <v>5.56</v>
      </c>
      <c r="N49" s="135">
        <v>27.68</v>
      </c>
      <c r="O49" s="135">
        <v>27.69</v>
      </c>
      <c r="P49" s="135">
        <v>27.68</v>
      </c>
      <c r="Q49">
        <v>0.98</v>
      </c>
      <c r="R49">
        <v>145.85</v>
      </c>
      <c r="S49">
        <v>1.29</v>
      </c>
      <c r="T49">
        <v>15.49</v>
      </c>
      <c r="U49">
        <v>5.16</v>
      </c>
      <c r="V49">
        <v>5.17</v>
      </c>
      <c r="W49">
        <v>250</v>
      </c>
      <c r="X49">
        <v>50</v>
      </c>
      <c r="Y49">
        <v>98.44</v>
      </c>
      <c r="Z49">
        <v>47.01</v>
      </c>
      <c r="AA49">
        <v>99.34</v>
      </c>
      <c r="AB49">
        <v>49.66</v>
      </c>
      <c r="AC49">
        <v>2.78</v>
      </c>
      <c r="AD49">
        <v>7.4</v>
      </c>
      <c r="AE49">
        <v>7.4</v>
      </c>
      <c r="AF49">
        <v>2.06</v>
      </c>
    </row>
    <row r="50" spans="1:32">
      <c r="A50" t="s">
        <v>92</v>
      </c>
      <c r="B50" s="75">
        <v>249.54</v>
      </c>
      <c r="C50" s="75">
        <v>86.24</v>
      </c>
      <c r="D50" s="135">
        <f t="shared" si="0"/>
        <v>83.050000000000011</v>
      </c>
      <c r="E50" s="75"/>
      <c r="F50" s="78">
        <v>17.32</v>
      </c>
      <c r="G50" s="78">
        <v>17.32</v>
      </c>
      <c r="H50" s="78">
        <v>17.32</v>
      </c>
      <c r="I50">
        <v>114.8</v>
      </c>
      <c r="J50">
        <v>132.9</v>
      </c>
      <c r="K50">
        <v>100.15</v>
      </c>
      <c r="L50">
        <v>0.93</v>
      </c>
      <c r="M50">
        <v>5.62</v>
      </c>
      <c r="N50" s="135">
        <v>27.68</v>
      </c>
      <c r="O50" s="135">
        <v>27.69</v>
      </c>
      <c r="P50" s="135">
        <v>27.68</v>
      </c>
      <c r="Q50">
        <v>0.98</v>
      </c>
      <c r="R50">
        <v>147.09</v>
      </c>
      <c r="S50">
        <v>1.29</v>
      </c>
      <c r="T50">
        <v>15.49</v>
      </c>
      <c r="U50">
        <v>5.16</v>
      </c>
      <c r="V50">
        <v>5.18</v>
      </c>
      <c r="W50">
        <v>250</v>
      </c>
      <c r="X50">
        <v>50</v>
      </c>
      <c r="Y50">
        <v>98.93</v>
      </c>
      <c r="Z50">
        <v>48.16</v>
      </c>
      <c r="AA50">
        <v>99.34</v>
      </c>
      <c r="AB50">
        <v>49.66</v>
      </c>
      <c r="AC50">
        <v>2.78</v>
      </c>
      <c r="AD50">
        <v>7.33</v>
      </c>
      <c r="AE50">
        <v>7.33</v>
      </c>
      <c r="AF50">
        <v>2.06</v>
      </c>
    </row>
    <row r="51" spans="1:32">
      <c r="A51" t="s">
        <v>93</v>
      </c>
      <c r="B51" s="75">
        <v>249.54</v>
      </c>
      <c r="C51" s="75">
        <v>86.24</v>
      </c>
      <c r="D51" s="135">
        <f t="shared" si="0"/>
        <v>83.050000000000011</v>
      </c>
      <c r="E51" s="75"/>
      <c r="F51" s="78">
        <v>17.32</v>
      </c>
      <c r="G51" s="78">
        <v>17.32</v>
      </c>
      <c r="H51" s="78">
        <v>17.32</v>
      </c>
      <c r="I51">
        <v>114.8</v>
      </c>
      <c r="J51">
        <v>132.9</v>
      </c>
      <c r="K51">
        <v>100.15</v>
      </c>
      <c r="L51">
        <v>1</v>
      </c>
      <c r="M51">
        <v>5.75</v>
      </c>
      <c r="N51" s="135">
        <v>27.68</v>
      </c>
      <c r="O51" s="135">
        <v>27.69</v>
      </c>
      <c r="P51" s="135">
        <v>27.68</v>
      </c>
      <c r="Q51">
        <v>1.06</v>
      </c>
      <c r="R51">
        <v>147.80000000000001</v>
      </c>
      <c r="S51">
        <v>1.33</v>
      </c>
      <c r="T51">
        <v>16.34</v>
      </c>
      <c r="U51">
        <v>5.45</v>
      </c>
      <c r="V51">
        <v>5.44</v>
      </c>
      <c r="W51">
        <v>250</v>
      </c>
      <c r="X51">
        <v>50</v>
      </c>
      <c r="Y51">
        <v>99.19</v>
      </c>
      <c r="Z51">
        <v>49.17</v>
      </c>
      <c r="AA51">
        <v>99.34</v>
      </c>
      <c r="AB51">
        <v>49.66</v>
      </c>
      <c r="AC51">
        <v>3.2</v>
      </c>
      <c r="AD51">
        <v>7.67</v>
      </c>
      <c r="AE51">
        <v>7.67</v>
      </c>
      <c r="AF51">
        <v>2.06</v>
      </c>
    </row>
    <row r="52" spans="1:32">
      <c r="A52" t="s">
        <v>94</v>
      </c>
      <c r="B52" s="75">
        <v>249.54</v>
      </c>
      <c r="C52" s="75">
        <v>86.24</v>
      </c>
      <c r="D52" s="135">
        <f t="shared" si="0"/>
        <v>83.050000000000011</v>
      </c>
      <c r="E52" s="75"/>
      <c r="F52" s="78">
        <v>17.32</v>
      </c>
      <c r="G52" s="78">
        <v>17.32</v>
      </c>
      <c r="H52" s="78">
        <v>17.32</v>
      </c>
      <c r="I52">
        <v>114.8</v>
      </c>
      <c r="J52">
        <v>132.9</v>
      </c>
      <c r="K52">
        <v>100.15</v>
      </c>
      <c r="L52">
        <v>1</v>
      </c>
      <c r="M52">
        <v>5.88</v>
      </c>
      <c r="N52" s="135">
        <v>27.68</v>
      </c>
      <c r="O52" s="135">
        <v>27.69</v>
      </c>
      <c r="P52" s="135">
        <v>27.68</v>
      </c>
      <c r="Q52">
        <v>1.06</v>
      </c>
      <c r="R52">
        <v>147.81</v>
      </c>
      <c r="S52">
        <v>1.33</v>
      </c>
      <c r="T52">
        <v>17.079999999999998</v>
      </c>
      <c r="U52">
        <v>5.69</v>
      </c>
      <c r="V52">
        <v>5.69</v>
      </c>
      <c r="W52">
        <v>250</v>
      </c>
      <c r="X52">
        <v>50</v>
      </c>
      <c r="Y52">
        <v>99.43</v>
      </c>
      <c r="Z52">
        <v>50</v>
      </c>
      <c r="AA52">
        <v>99.34</v>
      </c>
      <c r="AB52">
        <v>49.66</v>
      </c>
      <c r="AC52">
        <v>2.68</v>
      </c>
      <c r="AD52">
        <v>7.74</v>
      </c>
      <c r="AE52">
        <v>7.74</v>
      </c>
      <c r="AF52">
        <v>2.06</v>
      </c>
    </row>
    <row r="53" spans="1:32">
      <c r="A53" t="s">
        <v>95</v>
      </c>
      <c r="B53" s="75">
        <v>249.54</v>
      </c>
      <c r="C53" s="75">
        <v>86.24</v>
      </c>
      <c r="D53" s="135">
        <f t="shared" si="0"/>
        <v>83.050000000000011</v>
      </c>
      <c r="E53" s="75"/>
      <c r="F53" s="78">
        <v>17.32</v>
      </c>
      <c r="G53" s="78">
        <v>17.32</v>
      </c>
      <c r="H53" s="78">
        <v>17.32</v>
      </c>
      <c r="I53">
        <v>114.8</v>
      </c>
      <c r="J53">
        <v>132.9</v>
      </c>
      <c r="K53">
        <v>100.15</v>
      </c>
      <c r="L53">
        <v>1</v>
      </c>
      <c r="M53">
        <v>4.53</v>
      </c>
      <c r="N53" s="135">
        <v>27.68</v>
      </c>
      <c r="O53" s="135">
        <v>27.69</v>
      </c>
      <c r="P53" s="135">
        <v>27.68</v>
      </c>
      <c r="Q53">
        <v>1.06</v>
      </c>
      <c r="R53">
        <v>147.21</v>
      </c>
      <c r="S53">
        <v>1.33</v>
      </c>
      <c r="T53">
        <v>15.02</v>
      </c>
      <c r="U53">
        <v>5.01</v>
      </c>
      <c r="V53">
        <v>5.01</v>
      </c>
      <c r="W53">
        <v>250</v>
      </c>
      <c r="X53">
        <v>50</v>
      </c>
      <c r="Y53">
        <v>99.42</v>
      </c>
      <c r="Z53">
        <v>50</v>
      </c>
      <c r="AA53">
        <v>99.34</v>
      </c>
      <c r="AB53">
        <v>49.66</v>
      </c>
      <c r="AC53">
        <v>2.83</v>
      </c>
      <c r="AD53">
        <v>7.75</v>
      </c>
      <c r="AE53">
        <v>7.75</v>
      </c>
      <c r="AF53">
        <v>2.06</v>
      </c>
    </row>
    <row r="54" spans="1:32">
      <c r="A54" t="s">
        <v>96</v>
      </c>
      <c r="B54" s="75">
        <v>249.54</v>
      </c>
      <c r="C54" s="75">
        <v>86.24</v>
      </c>
      <c r="D54" s="135">
        <f t="shared" si="0"/>
        <v>83.050000000000011</v>
      </c>
      <c r="E54" s="75"/>
      <c r="F54" s="78">
        <v>17.32</v>
      </c>
      <c r="G54" s="78">
        <v>17.32</v>
      </c>
      <c r="H54" s="78">
        <v>17.32</v>
      </c>
      <c r="I54">
        <v>114.8</v>
      </c>
      <c r="J54">
        <v>132.9</v>
      </c>
      <c r="K54">
        <v>100.15</v>
      </c>
      <c r="L54">
        <v>1</v>
      </c>
      <c r="M54">
        <v>4.41</v>
      </c>
      <c r="N54" s="135">
        <v>27.68</v>
      </c>
      <c r="O54" s="135">
        <v>27.69</v>
      </c>
      <c r="P54" s="135">
        <v>27.68</v>
      </c>
      <c r="Q54">
        <v>1.06</v>
      </c>
      <c r="R54">
        <v>146.12</v>
      </c>
      <c r="S54">
        <v>1.33</v>
      </c>
      <c r="T54">
        <v>15.24</v>
      </c>
      <c r="U54">
        <v>5.08</v>
      </c>
      <c r="V54">
        <v>5.09</v>
      </c>
      <c r="W54">
        <v>250</v>
      </c>
      <c r="X54">
        <v>50</v>
      </c>
      <c r="Y54">
        <v>99.6</v>
      </c>
      <c r="Z54">
        <v>50</v>
      </c>
      <c r="AA54">
        <v>99.34</v>
      </c>
      <c r="AB54">
        <v>49.66</v>
      </c>
      <c r="AC54">
        <v>2.85</v>
      </c>
      <c r="AD54">
        <v>7.76</v>
      </c>
      <c r="AE54">
        <v>7.76</v>
      </c>
      <c r="AF54">
        <v>2.06</v>
      </c>
    </row>
    <row r="55" spans="1:32">
      <c r="A55" t="s">
        <v>97</v>
      </c>
      <c r="B55" s="75">
        <v>249.54</v>
      </c>
      <c r="C55" s="75">
        <v>76.489999999999995</v>
      </c>
      <c r="D55" s="135">
        <f t="shared" si="0"/>
        <v>83.050000000000011</v>
      </c>
      <c r="E55" s="75"/>
      <c r="F55" s="78">
        <v>17.32</v>
      </c>
      <c r="G55" s="78">
        <v>17.32</v>
      </c>
      <c r="H55" s="78">
        <v>17.32</v>
      </c>
      <c r="I55">
        <v>65.66</v>
      </c>
      <c r="J55">
        <v>132.9</v>
      </c>
      <c r="K55">
        <v>100.15</v>
      </c>
      <c r="L55">
        <v>1</v>
      </c>
      <c r="M55">
        <v>4.54</v>
      </c>
      <c r="N55" s="135">
        <v>27.68</v>
      </c>
      <c r="O55" s="135">
        <v>27.69</v>
      </c>
      <c r="P55" s="135">
        <v>27.68</v>
      </c>
      <c r="Q55">
        <v>1.06</v>
      </c>
      <c r="R55">
        <v>144.21</v>
      </c>
      <c r="S55">
        <v>1.33</v>
      </c>
      <c r="T55">
        <v>15.72</v>
      </c>
      <c r="U55">
        <v>5.24</v>
      </c>
      <c r="V55">
        <v>5.23</v>
      </c>
      <c r="W55">
        <v>250</v>
      </c>
      <c r="X55">
        <v>50</v>
      </c>
      <c r="Y55">
        <v>99.59</v>
      </c>
      <c r="Z55">
        <v>50</v>
      </c>
      <c r="AA55">
        <v>99.34</v>
      </c>
      <c r="AB55">
        <v>49.66</v>
      </c>
      <c r="AC55">
        <v>2.88</v>
      </c>
      <c r="AD55">
        <v>7.96</v>
      </c>
      <c r="AE55">
        <v>7.96</v>
      </c>
      <c r="AF55">
        <v>2.06</v>
      </c>
    </row>
    <row r="56" spans="1:32">
      <c r="A56" t="s">
        <v>98</v>
      </c>
      <c r="B56" s="75">
        <v>249.54</v>
      </c>
      <c r="C56" s="75">
        <v>76.489999999999995</v>
      </c>
      <c r="D56" s="135">
        <f t="shared" si="0"/>
        <v>83.050000000000011</v>
      </c>
      <c r="E56" s="75"/>
      <c r="F56" s="78">
        <v>17.32</v>
      </c>
      <c r="G56" s="78">
        <v>17.32</v>
      </c>
      <c r="H56" s="78">
        <v>17.32</v>
      </c>
      <c r="I56">
        <v>65.66</v>
      </c>
      <c r="J56">
        <v>132.9</v>
      </c>
      <c r="K56">
        <v>100.15</v>
      </c>
      <c r="L56">
        <v>1</v>
      </c>
      <c r="M56">
        <v>4.6900000000000004</v>
      </c>
      <c r="N56" s="135">
        <v>27.68</v>
      </c>
      <c r="O56" s="135">
        <v>27.69</v>
      </c>
      <c r="P56" s="135">
        <v>27.68</v>
      </c>
      <c r="Q56">
        <v>1.06</v>
      </c>
      <c r="R56">
        <v>141.41999999999999</v>
      </c>
      <c r="S56">
        <v>1.33</v>
      </c>
      <c r="T56">
        <v>15.93</v>
      </c>
      <c r="U56">
        <v>5.31</v>
      </c>
      <c r="V56">
        <v>5.3</v>
      </c>
      <c r="W56">
        <v>250</v>
      </c>
      <c r="X56">
        <v>50</v>
      </c>
      <c r="Y56">
        <v>99.45</v>
      </c>
      <c r="Z56">
        <v>50</v>
      </c>
      <c r="AA56">
        <v>99.34</v>
      </c>
      <c r="AB56">
        <v>49.66</v>
      </c>
      <c r="AC56">
        <v>2.88</v>
      </c>
      <c r="AD56">
        <v>8.11</v>
      </c>
      <c r="AE56">
        <v>8.11</v>
      </c>
      <c r="AF56">
        <v>2.06</v>
      </c>
    </row>
    <row r="57" spans="1:32">
      <c r="A57" t="s">
        <v>99</v>
      </c>
      <c r="B57" s="75">
        <v>249.54</v>
      </c>
      <c r="C57" s="75">
        <v>76.489999999999995</v>
      </c>
      <c r="D57" s="135">
        <f t="shared" si="0"/>
        <v>83.050000000000011</v>
      </c>
      <c r="E57" s="75"/>
      <c r="F57" s="78">
        <v>17.32</v>
      </c>
      <c r="G57" s="78">
        <v>17.32</v>
      </c>
      <c r="H57" s="78">
        <v>17.32</v>
      </c>
      <c r="I57">
        <v>65.66</v>
      </c>
      <c r="J57">
        <v>132.9</v>
      </c>
      <c r="K57">
        <v>100.15</v>
      </c>
      <c r="L57">
        <v>1</v>
      </c>
      <c r="M57">
        <v>4.8899999999999997</v>
      </c>
      <c r="N57" s="135">
        <v>27.68</v>
      </c>
      <c r="O57" s="135">
        <v>27.69</v>
      </c>
      <c r="P57" s="135">
        <v>27.68</v>
      </c>
      <c r="Q57">
        <v>1.06</v>
      </c>
      <c r="R57">
        <v>138.12</v>
      </c>
      <c r="S57">
        <v>1.33</v>
      </c>
      <c r="T57">
        <v>16.13</v>
      </c>
      <c r="U57">
        <v>5.38</v>
      </c>
      <c r="V57">
        <v>5.37</v>
      </c>
      <c r="W57">
        <v>250</v>
      </c>
      <c r="X57">
        <v>50</v>
      </c>
      <c r="Y57">
        <v>98.35</v>
      </c>
      <c r="Z57">
        <v>49.49</v>
      </c>
      <c r="AA57">
        <v>99.34</v>
      </c>
      <c r="AB57">
        <v>49.66</v>
      </c>
      <c r="AC57">
        <v>2.87</v>
      </c>
      <c r="AD57">
        <v>20.7</v>
      </c>
      <c r="AE57">
        <v>20.7</v>
      </c>
      <c r="AF57">
        <v>2.06</v>
      </c>
    </row>
    <row r="58" spans="1:32">
      <c r="A58" t="s">
        <v>100</v>
      </c>
      <c r="B58" s="75">
        <v>249.54</v>
      </c>
      <c r="C58" s="75">
        <v>76.489999999999995</v>
      </c>
      <c r="D58" s="135">
        <f t="shared" si="0"/>
        <v>83.050000000000011</v>
      </c>
      <c r="E58" s="75"/>
      <c r="F58" s="78">
        <v>17.32</v>
      </c>
      <c r="G58" s="78">
        <v>17.32</v>
      </c>
      <c r="H58" s="78">
        <v>17.32</v>
      </c>
      <c r="I58">
        <v>65.66</v>
      </c>
      <c r="J58">
        <v>132.9</v>
      </c>
      <c r="K58">
        <v>100.15</v>
      </c>
      <c r="L58">
        <v>1</v>
      </c>
      <c r="M58">
        <v>5.07</v>
      </c>
      <c r="N58" s="135">
        <v>27.68</v>
      </c>
      <c r="O58" s="135">
        <v>27.69</v>
      </c>
      <c r="P58" s="135">
        <v>27.68</v>
      </c>
      <c r="Q58">
        <v>1.06</v>
      </c>
      <c r="R58">
        <v>134.16999999999999</v>
      </c>
      <c r="S58">
        <v>1.33</v>
      </c>
      <c r="T58">
        <v>16.440000000000001</v>
      </c>
      <c r="U58">
        <v>5.48</v>
      </c>
      <c r="V58">
        <v>5.48</v>
      </c>
      <c r="W58">
        <v>250</v>
      </c>
      <c r="X58">
        <v>50</v>
      </c>
      <c r="Y58">
        <v>98.47</v>
      </c>
      <c r="Z58">
        <v>48.75</v>
      </c>
      <c r="AA58">
        <v>99.34</v>
      </c>
      <c r="AB58">
        <v>49.66</v>
      </c>
      <c r="AC58">
        <v>6.22</v>
      </c>
      <c r="AD58">
        <v>21.12</v>
      </c>
      <c r="AE58">
        <v>21.12</v>
      </c>
      <c r="AF58">
        <v>2.06</v>
      </c>
    </row>
    <row r="59" spans="1:32">
      <c r="A59" t="s">
        <v>101</v>
      </c>
      <c r="B59" s="75">
        <v>249.54</v>
      </c>
      <c r="C59" s="75">
        <v>76.489999999999995</v>
      </c>
      <c r="D59" s="135">
        <f t="shared" si="0"/>
        <v>83.050000000000011</v>
      </c>
      <c r="E59" s="75"/>
      <c r="F59" s="78">
        <v>17.04</v>
      </c>
      <c r="G59" s="78">
        <v>17.04</v>
      </c>
      <c r="H59" s="78">
        <v>17.32</v>
      </c>
      <c r="I59">
        <v>65.66</v>
      </c>
      <c r="J59">
        <v>132.9</v>
      </c>
      <c r="K59">
        <v>100.15</v>
      </c>
      <c r="L59">
        <v>1.08</v>
      </c>
      <c r="M59">
        <v>5.3</v>
      </c>
      <c r="N59" s="135">
        <v>27.68</v>
      </c>
      <c r="O59" s="135">
        <v>27.69</v>
      </c>
      <c r="P59" s="135">
        <v>27.68</v>
      </c>
      <c r="Q59">
        <v>1.06</v>
      </c>
      <c r="R59">
        <v>129.05000000000001</v>
      </c>
      <c r="S59">
        <v>1.38</v>
      </c>
      <c r="T59">
        <v>32.57</v>
      </c>
      <c r="U59">
        <v>10.86</v>
      </c>
      <c r="V59">
        <v>10.85</v>
      </c>
      <c r="W59">
        <v>250</v>
      </c>
      <c r="X59">
        <v>50</v>
      </c>
      <c r="Y59">
        <v>97.96</v>
      </c>
      <c r="Z59">
        <v>47.82</v>
      </c>
      <c r="AA59">
        <v>99.34</v>
      </c>
      <c r="AB59">
        <v>49.66</v>
      </c>
      <c r="AC59">
        <v>6.14</v>
      </c>
      <c r="AD59">
        <v>20.81</v>
      </c>
      <c r="AE59">
        <v>20.81</v>
      </c>
      <c r="AF59">
        <v>2.06</v>
      </c>
    </row>
    <row r="60" spans="1:32">
      <c r="A60" t="s">
        <v>102</v>
      </c>
      <c r="B60" s="75">
        <v>249.54</v>
      </c>
      <c r="C60" s="75">
        <v>76.489999999999995</v>
      </c>
      <c r="D60" s="135">
        <f t="shared" si="0"/>
        <v>83.050000000000011</v>
      </c>
      <c r="E60" s="75"/>
      <c r="F60" s="78">
        <v>16.57</v>
      </c>
      <c r="G60" s="78">
        <v>16.57</v>
      </c>
      <c r="H60" s="78">
        <v>16.98</v>
      </c>
      <c r="I60">
        <v>65.66</v>
      </c>
      <c r="J60">
        <v>132.9</v>
      </c>
      <c r="K60">
        <v>100.15</v>
      </c>
      <c r="L60">
        <v>1.08</v>
      </c>
      <c r="M60">
        <v>5.54</v>
      </c>
      <c r="N60" s="135">
        <v>27.68</v>
      </c>
      <c r="O60" s="135">
        <v>27.69</v>
      </c>
      <c r="P60" s="135">
        <v>27.68</v>
      </c>
      <c r="Q60">
        <v>1.06</v>
      </c>
      <c r="R60">
        <v>123.39</v>
      </c>
      <c r="S60">
        <v>1.38</v>
      </c>
      <c r="T60">
        <v>30.12</v>
      </c>
      <c r="U60">
        <v>10.039999999999999</v>
      </c>
      <c r="V60">
        <v>10.050000000000001</v>
      </c>
      <c r="W60">
        <v>250</v>
      </c>
      <c r="X60">
        <v>50</v>
      </c>
      <c r="Y60">
        <v>97.29</v>
      </c>
      <c r="Z60">
        <v>46.78</v>
      </c>
      <c r="AA60">
        <v>99.34</v>
      </c>
      <c r="AB60">
        <v>49.66</v>
      </c>
      <c r="AC60">
        <v>5.96</v>
      </c>
      <c r="AD60">
        <v>21.15</v>
      </c>
      <c r="AE60">
        <v>21.15</v>
      </c>
      <c r="AF60">
        <v>2.06</v>
      </c>
    </row>
    <row r="61" spans="1:32">
      <c r="A61" t="s">
        <v>103</v>
      </c>
      <c r="B61" s="75">
        <v>249.54</v>
      </c>
      <c r="C61" s="75">
        <v>76.489999999999995</v>
      </c>
      <c r="D61" s="135">
        <f t="shared" si="0"/>
        <v>83.050000000000011</v>
      </c>
      <c r="E61" s="75"/>
      <c r="F61" s="78">
        <v>16.02</v>
      </c>
      <c r="G61" s="78">
        <v>16.02</v>
      </c>
      <c r="H61" s="78">
        <v>16.41</v>
      </c>
      <c r="I61">
        <v>65.66</v>
      </c>
      <c r="J61">
        <v>132.9</v>
      </c>
      <c r="K61">
        <v>100.15</v>
      </c>
      <c r="L61">
        <v>1.08</v>
      </c>
      <c r="M61">
        <v>5.81</v>
      </c>
      <c r="N61" s="135">
        <v>27.68</v>
      </c>
      <c r="O61" s="135">
        <v>27.69</v>
      </c>
      <c r="P61" s="135">
        <v>27.68</v>
      </c>
      <c r="Q61">
        <v>1.06</v>
      </c>
      <c r="R61">
        <v>116.95</v>
      </c>
      <c r="S61">
        <v>1.38</v>
      </c>
      <c r="T61">
        <v>27.57</v>
      </c>
      <c r="U61">
        <v>9.19</v>
      </c>
      <c r="V61">
        <v>9.19</v>
      </c>
      <c r="W61">
        <v>250</v>
      </c>
      <c r="X61">
        <v>50</v>
      </c>
      <c r="Y61">
        <v>95.46</v>
      </c>
      <c r="Z61">
        <v>45.58</v>
      </c>
      <c r="AA61">
        <v>99.34</v>
      </c>
      <c r="AB61">
        <v>49.66</v>
      </c>
      <c r="AC61">
        <v>5.89</v>
      </c>
      <c r="AD61">
        <v>19.649999999999999</v>
      </c>
      <c r="AE61">
        <v>19.649999999999999</v>
      </c>
      <c r="AF61">
        <v>2.06</v>
      </c>
    </row>
    <row r="62" spans="1:32">
      <c r="A62" t="s">
        <v>104</v>
      </c>
      <c r="B62" s="75">
        <v>249.54</v>
      </c>
      <c r="C62" s="75">
        <v>76.489999999999995</v>
      </c>
      <c r="D62" s="135">
        <f t="shared" si="0"/>
        <v>83.050000000000011</v>
      </c>
      <c r="E62" s="75"/>
      <c r="F62" s="78">
        <v>15.35</v>
      </c>
      <c r="G62" s="78">
        <v>15.35</v>
      </c>
      <c r="H62" s="78">
        <v>15.74</v>
      </c>
      <c r="I62">
        <v>65.66</v>
      </c>
      <c r="J62">
        <v>132.9</v>
      </c>
      <c r="K62">
        <v>100.15</v>
      </c>
      <c r="L62">
        <v>1.08</v>
      </c>
      <c r="M62">
        <v>6.06</v>
      </c>
      <c r="N62" s="135">
        <v>27.68</v>
      </c>
      <c r="O62" s="135">
        <v>27.69</v>
      </c>
      <c r="P62" s="135">
        <v>27.68</v>
      </c>
      <c r="Q62">
        <v>1.06</v>
      </c>
      <c r="R62">
        <v>109.32</v>
      </c>
      <c r="S62">
        <v>1.38</v>
      </c>
      <c r="T62">
        <v>27.12</v>
      </c>
      <c r="U62">
        <v>9.0399999999999991</v>
      </c>
      <c r="V62">
        <v>9.0500000000000007</v>
      </c>
      <c r="W62">
        <v>249.56</v>
      </c>
      <c r="X62">
        <v>49.91</v>
      </c>
      <c r="Y62">
        <v>91.01</v>
      </c>
      <c r="Z62">
        <v>44.25</v>
      </c>
      <c r="AA62">
        <v>84.67</v>
      </c>
      <c r="AB62">
        <v>42.33</v>
      </c>
      <c r="AC62">
        <v>5.78</v>
      </c>
      <c r="AD62">
        <v>19.86</v>
      </c>
      <c r="AE62">
        <v>19.86</v>
      </c>
      <c r="AF62">
        <v>2.06</v>
      </c>
    </row>
    <row r="63" spans="1:32">
      <c r="A63" t="s">
        <v>105</v>
      </c>
      <c r="B63" s="75">
        <v>249.54</v>
      </c>
      <c r="C63" s="75">
        <v>76.489999999999995</v>
      </c>
      <c r="D63" s="135">
        <f t="shared" si="0"/>
        <v>83.050000000000011</v>
      </c>
      <c r="E63" s="75"/>
      <c r="F63" s="78">
        <v>14.6</v>
      </c>
      <c r="G63" s="78">
        <v>14.6</v>
      </c>
      <c r="H63" s="78">
        <v>14.97</v>
      </c>
      <c r="I63">
        <v>65.66</v>
      </c>
      <c r="J63">
        <v>132.9</v>
      </c>
      <c r="K63">
        <v>100.15</v>
      </c>
      <c r="L63">
        <v>1.08</v>
      </c>
      <c r="M63">
        <v>6.35</v>
      </c>
      <c r="N63" s="135">
        <v>27.68</v>
      </c>
      <c r="O63" s="135">
        <v>27.69</v>
      </c>
      <c r="P63" s="135">
        <v>27.68</v>
      </c>
      <c r="Q63">
        <v>1.1399999999999999</v>
      </c>
      <c r="R63">
        <v>101.07</v>
      </c>
      <c r="S63">
        <v>1.38</v>
      </c>
      <c r="T63">
        <v>26.24</v>
      </c>
      <c r="U63">
        <v>8.75</v>
      </c>
      <c r="V63">
        <v>8.74</v>
      </c>
      <c r="W63">
        <v>235.81</v>
      </c>
      <c r="X63">
        <v>47.16</v>
      </c>
      <c r="Y63">
        <v>86.13</v>
      </c>
      <c r="Z63">
        <v>41.85</v>
      </c>
      <c r="AA63">
        <v>80</v>
      </c>
      <c r="AB63">
        <v>40</v>
      </c>
      <c r="AC63">
        <v>10.35</v>
      </c>
      <c r="AD63">
        <v>19.45</v>
      </c>
      <c r="AE63">
        <v>19.45</v>
      </c>
      <c r="AF63">
        <v>2.06</v>
      </c>
    </row>
    <row r="64" spans="1:32">
      <c r="A64" t="s">
        <v>106</v>
      </c>
      <c r="B64" s="75">
        <v>249.54</v>
      </c>
      <c r="C64" s="75">
        <v>76.489999999999995</v>
      </c>
      <c r="D64" s="135">
        <f t="shared" si="0"/>
        <v>83.050000000000011</v>
      </c>
      <c r="E64" s="75"/>
      <c r="F64" s="78">
        <v>13.72</v>
      </c>
      <c r="G64" s="78">
        <v>13.72</v>
      </c>
      <c r="H64" s="78">
        <v>14.05</v>
      </c>
      <c r="I64">
        <v>65.66</v>
      </c>
      <c r="J64">
        <v>132.9</v>
      </c>
      <c r="K64">
        <v>100.15</v>
      </c>
      <c r="L64">
        <v>1.08</v>
      </c>
      <c r="M64">
        <v>6.7</v>
      </c>
      <c r="N64" s="135">
        <v>27.68</v>
      </c>
      <c r="O64" s="135">
        <v>27.69</v>
      </c>
      <c r="P64" s="135">
        <v>27.68</v>
      </c>
      <c r="Q64">
        <v>1.1399999999999999</v>
      </c>
      <c r="R64">
        <v>92.05</v>
      </c>
      <c r="S64">
        <v>1.38</v>
      </c>
      <c r="T64">
        <v>40.17</v>
      </c>
      <c r="U64">
        <v>13.39</v>
      </c>
      <c r="V64">
        <v>13.39</v>
      </c>
      <c r="W64">
        <v>221.33</v>
      </c>
      <c r="X64">
        <v>44.26</v>
      </c>
      <c r="Y64">
        <v>78.489999999999995</v>
      </c>
      <c r="Z64">
        <v>39.93</v>
      </c>
      <c r="AA64">
        <v>76</v>
      </c>
      <c r="AB64">
        <v>38</v>
      </c>
      <c r="AC64">
        <v>10.55</v>
      </c>
      <c r="AD64">
        <v>18.05</v>
      </c>
      <c r="AE64">
        <v>18.05</v>
      </c>
      <c r="AF64">
        <v>2.06</v>
      </c>
    </row>
    <row r="65" spans="1:32">
      <c r="A65" t="s">
        <v>107</v>
      </c>
      <c r="B65" s="75">
        <v>249.54</v>
      </c>
      <c r="C65" s="75">
        <v>76.489999999999995</v>
      </c>
      <c r="D65" s="135">
        <f t="shared" si="0"/>
        <v>83.050000000000011</v>
      </c>
      <c r="E65" s="75"/>
      <c r="F65" s="78">
        <v>12.71</v>
      </c>
      <c r="G65" s="78">
        <v>12.71</v>
      </c>
      <c r="H65" s="78">
        <v>13.03</v>
      </c>
      <c r="I65">
        <v>65.66</v>
      </c>
      <c r="J65">
        <v>132.9</v>
      </c>
      <c r="K65">
        <v>100.15</v>
      </c>
      <c r="L65">
        <v>1.08</v>
      </c>
      <c r="M65">
        <v>11.15</v>
      </c>
      <c r="N65" s="135">
        <v>27.68</v>
      </c>
      <c r="O65" s="135">
        <v>27.69</v>
      </c>
      <c r="P65" s="135">
        <v>27.68</v>
      </c>
      <c r="Q65">
        <v>1.1399999999999999</v>
      </c>
      <c r="R65">
        <v>82.11</v>
      </c>
      <c r="S65">
        <v>1.38</v>
      </c>
      <c r="T65">
        <v>38.85</v>
      </c>
      <c r="U65">
        <v>12.95</v>
      </c>
      <c r="V65">
        <v>12.95</v>
      </c>
      <c r="W65">
        <v>206.27</v>
      </c>
      <c r="X65">
        <v>41.25</v>
      </c>
      <c r="Y65">
        <v>72.489999999999995</v>
      </c>
      <c r="Z65">
        <v>37.659999999999997</v>
      </c>
      <c r="AA65">
        <v>68.67</v>
      </c>
      <c r="AB65">
        <v>34.33</v>
      </c>
      <c r="AC65">
        <v>10.45</v>
      </c>
      <c r="AD65">
        <v>23.57</v>
      </c>
      <c r="AE65">
        <v>23.57</v>
      </c>
      <c r="AF65">
        <v>2.06</v>
      </c>
    </row>
    <row r="66" spans="1:32">
      <c r="A66" t="s">
        <v>108</v>
      </c>
      <c r="B66" s="75">
        <v>249.54</v>
      </c>
      <c r="C66" s="75">
        <v>76.489999999999995</v>
      </c>
      <c r="D66" s="135">
        <f t="shared" si="0"/>
        <v>83.050000000000011</v>
      </c>
      <c r="E66" s="75"/>
      <c r="F66" s="78">
        <v>11.52</v>
      </c>
      <c r="G66" s="78">
        <v>11.52</v>
      </c>
      <c r="H66" s="78">
        <v>11.8</v>
      </c>
      <c r="I66">
        <v>65.66</v>
      </c>
      <c r="J66">
        <v>132.9</v>
      </c>
      <c r="K66">
        <v>100.15</v>
      </c>
      <c r="L66">
        <v>1.08</v>
      </c>
      <c r="M66">
        <v>11.27</v>
      </c>
      <c r="N66" s="135">
        <v>27.68</v>
      </c>
      <c r="O66" s="135">
        <v>27.69</v>
      </c>
      <c r="P66" s="135">
        <v>27.68</v>
      </c>
      <c r="Q66">
        <v>1.1399999999999999</v>
      </c>
      <c r="R66">
        <v>71.33</v>
      </c>
      <c r="S66">
        <v>1.38</v>
      </c>
      <c r="T66">
        <v>37.86</v>
      </c>
      <c r="U66">
        <v>12.62</v>
      </c>
      <c r="V66">
        <v>12.62</v>
      </c>
      <c r="W66">
        <v>190.08</v>
      </c>
      <c r="X66">
        <v>38.01</v>
      </c>
      <c r="Y66">
        <v>66.64</v>
      </c>
      <c r="Z66">
        <v>35.26</v>
      </c>
      <c r="AA66">
        <v>65.34</v>
      </c>
      <c r="AB66">
        <v>32.659999999999997</v>
      </c>
      <c r="AC66">
        <v>10.4</v>
      </c>
      <c r="AD66">
        <v>23.45</v>
      </c>
      <c r="AE66">
        <v>23.45</v>
      </c>
      <c r="AF66">
        <v>2.06</v>
      </c>
    </row>
    <row r="67" spans="1:32">
      <c r="A67" t="s">
        <v>109</v>
      </c>
      <c r="B67" s="75">
        <v>249.54</v>
      </c>
      <c r="C67" s="75">
        <v>76.489999999999995</v>
      </c>
      <c r="D67" s="135">
        <f t="shared" si="0"/>
        <v>83.050000000000011</v>
      </c>
      <c r="E67" s="75"/>
      <c r="F67" s="78">
        <v>10.19</v>
      </c>
      <c r="G67" s="78">
        <v>10.19</v>
      </c>
      <c r="H67" s="78">
        <v>10.45</v>
      </c>
      <c r="I67">
        <v>114.8</v>
      </c>
      <c r="J67">
        <v>132.9</v>
      </c>
      <c r="K67">
        <v>100.15</v>
      </c>
      <c r="L67">
        <v>0.8</v>
      </c>
      <c r="M67">
        <v>11.42</v>
      </c>
      <c r="N67" s="135">
        <v>27.68</v>
      </c>
      <c r="O67" s="135">
        <v>27.69</v>
      </c>
      <c r="P67" s="135">
        <v>27.68</v>
      </c>
      <c r="Q67">
        <v>1.1399999999999999</v>
      </c>
      <c r="R67">
        <v>59.84</v>
      </c>
      <c r="S67">
        <v>1.38</v>
      </c>
      <c r="T67">
        <v>36.64</v>
      </c>
      <c r="U67">
        <v>12.21</v>
      </c>
      <c r="V67">
        <v>12.22</v>
      </c>
      <c r="W67">
        <v>171.23</v>
      </c>
      <c r="X67">
        <v>34.25</v>
      </c>
      <c r="Y67">
        <v>59.41</v>
      </c>
      <c r="Z67">
        <v>32.450000000000003</v>
      </c>
      <c r="AA67">
        <v>55.34</v>
      </c>
      <c r="AB67">
        <v>27.66</v>
      </c>
      <c r="AC67">
        <v>10.26</v>
      </c>
      <c r="AD67">
        <v>23.17</v>
      </c>
      <c r="AE67">
        <v>23.17</v>
      </c>
      <c r="AF67">
        <v>2.06</v>
      </c>
    </row>
    <row r="68" spans="1:32">
      <c r="A68" t="s">
        <v>110</v>
      </c>
      <c r="B68" s="75">
        <v>249.54</v>
      </c>
      <c r="C68" s="75">
        <v>76.489999999999995</v>
      </c>
      <c r="D68" s="135">
        <f t="shared" ref="D68:D98" si="1">N68+O68+P68</f>
        <v>83.050000000000011</v>
      </c>
      <c r="E68" s="75"/>
      <c r="F68" s="78">
        <v>8.8699999999999992</v>
      </c>
      <c r="G68" s="78">
        <v>8.8699999999999992</v>
      </c>
      <c r="H68" s="78">
        <v>9.09</v>
      </c>
      <c r="I68">
        <v>114.8</v>
      </c>
      <c r="J68">
        <v>132.9</v>
      </c>
      <c r="K68">
        <v>100.15</v>
      </c>
      <c r="L68">
        <v>0.8</v>
      </c>
      <c r="M68">
        <v>11.71</v>
      </c>
      <c r="N68" s="135">
        <v>27.68</v>
      </c>
      <c r="O68" s="135">
        <v>27.69</v>
      </c>
      <c r="P68" s="135">
        <v>27.68</v>
      </c>
      <c r="Q68">
        <v>1.1399999999999999</v>
      </c>
      <c r="R68">
        <v>47.68</v>
      </c>
      <c r="S68">
        <v>1.38</v>
      </c>
      <c r="T68">
        <v>35.1</v>
      </c>
      <c r="U68">
        <v>11.7</v>
      </c>
      <c r="V68">
        <v>11.71</v>
      </c>
      <c r="W68">
        <v>151.32</v>
      </c>
      <c r="X68">
        <v>30.26</v>
      </c>
      <c r="Y68">
        <v>51.7</v>
      </c>
      <c r="Z68">
        <v>29.12</v>
      </c>
      <c r="AA68">
        <v>46</v>
      </c>
      <c r="AB68">
        <v>23</v>
      </c>
      <c r="AC68">
        <v>9.9</v>
      </c>
      <c r="AD68">
        <v>22.91</v>
      </c>
      <c r="AE68">
        <v>22.91</v>
      </c>
      <c r="AF68">
        <v>2.06</v>
      </c>
    </row>
    <row r="69" spans="1:32">
      <c r="A69" t="s">
        <v>111</v>
      </c>
      <c r="B69" s="75">
        <v>249.54</v>
      </c>
      <c r="C69" s="75">
        <v>76.489999999999995</v>
      </c>
      <c r="D69" s="135">
        <f t="shared" si="1"/>
        <v>71.63000000000001</v>
      </c>
      <c r="E69" s="75"/>
      <c r="F69" s="78">
        <v>7.51</v>
      </c>
      <c r="G69" s="78">
        <v>7.51</v>
      </c>
      <c r="H69" s="78">
        <v>7.71</v>
      </c>
      <c r="I69">
        <v>114.8</v>
      </c>
      <c r="J69">
        <v>132.9</v>
      </c>
      <c r="K69">
        <v>100.15</v>
      </c>
      <c r="L69">
        <v>1</v>
      </c>
      <c r="M69">
        <v>11.73</v>
      </c>
      <c r="N69" s="135">
        <v>32.53</v>
      </c>
      <c r="O69" s="135">
        <v>17.87</v>
      </c>
      <c r="P69" s="135">
        <v>21.23</v>
      </c>
      <c r="Q69">
        <v>1.1399999999999999</v>
      </c>
      <c r="R69">
        <v>35.200000000000003</v>
      </c>
      <c r="S69">
        <v>1.38</v>
      </c>
      <c r="T69">
        <v>34.97</v>
      </c>
      <c r="U69">
        <v>11.66</v>
      </c>
      <c r="V69">
        <v>11.65</v>
      </c>
      <c r="W69">
        <v>129.79</v>
      </c>
      <c r="X69">
        <v>25.96</v>
      </c>
      <c r="Y69">
        <v>43.52</v>
      </c>
      <c r="Z69">
        <v>24.23</v>
      </c>
      <c r="AA69">
        <v>38</v>
      </c>
      <c r="AB69">
        <v>19</v>
      </c>
      <c r="AC69">
        <v>9.4</v>
      </c>
      <c r="AD69">
        <v>22.62</v>
      </c>
      <c r="AE69">
        <v>22.62</v>
      </c>
      <c r="AF69">
        <v>2.06</v>
      </c>
    </row>
    <row r="70" spans="1:32">
      <c r="A70" t="s">
        <v>112</v>
      </c>
      <c r="B70" s="75">
        <v>249.54</v>
      </c>
      <c r="C70" s="75">
        <v>76.489999999999995</v>
      </c>
      <c r="D70" s="135">
        <f t="shared" si="1"/>
        <v>33.349999999999994</v>
      </c>
      <c r="E70" s="75"/>
      <c r="F70" s="78">
        <v>5.76</v>
      </c>
      <c r="G70" s="78">
        <v>5.76</v>
      </c>
      <c r="H70" s="78">
        <v>5.91</v>
      </c>
      <c r="I70">
        <v>114.8</v>
      </c>
      <c r="J70">
        <v>132.9</v>
      </c>
      <c r="K70">
        <v>100.15</v>
      </c>
      <c r="L70">
        <v>1</v>
      </c>
      <c r="M70">
        <v>11.94</v>
      </c>
      <c r="N70" s="135">
        <v>16.13</v>
      </c>
      <c r="O70" s="135">
        <v>8.06</v>
      </c>
      <c r="P70" s="135">
        <v>9.16</v>
      </c>
      <c r="Q70">
        <v>1.1399999999999999</v>
      </c>
      <c r="R70">
        <v>23.5</v>
      </c>
      <c r="S70">
        <v>1.38</v>
      </c>
      <c r="T70">
        <v>35.270000000000003</v>
      </c>
      <c r="U70">
        <v>11.76</v>
      </c>
      <c r="V70">
        <v>11.75</v>
      </c>
      <c r="W70">
        <v>107.38</v>
      </c>
      <c r="X70">
        <v>21.47</v>
      </c>
      <c r="Y70">
        <v>37.409999999999997</v>
      </c>
      <c r="Z70">
        <v>20.21</v>
      </c>
      <c r="AA70">
        <v>27.33</v>
      </c>
      <c r="AB70">
        <v>13.67</v>
      </c>
      <c r="AC70">
        <v>9.2100000000000009</v>
      </c>
      <c r="AD70">
        <v>22.33</v>
      </c>
      <c r="AE70">
        <v>22.33</v>
      </c>
      <c r="AF70">
        <v>2.06</v>
      </c>
    </row>
    <row r="71" spans="1:32">
      <c r="A71" t="s">
        <v>113</v>
      </c>
      <c r="B71" s="75">
        <v>249.54</v>
      </c>
      <c r="C71" s="75">
        <v>76.489999999999995</v>
      </c>
      <c r="D71" s="135">
        <f t="shared" si="1"/>
        <v>16.829999999999998</v>
      </c>
      <c r="E71" s="75"/>
      <c r="F71" s="78">
        <v>3.65</v>
      </c>
      <c r="G71" s="78">
        <v>3.65</v>
      </c>
      <c r="H71" s="78">
        <v>3.74</v>
      </c>
      <c r="I71">
        <v>114.8</v>
      </c>
      <c r="J71">
        <v>132.9</v>
      </c>
      <c r="K71">
        <v>100.15</v>
      </c>
      <c r="L71">
        <v>1</v>
      </c>
      <c r="M71">
        <v>14.55</v>
      </c>
      <c r="N71" s="135">
        <v>10.93</v>
      </c>
      <c r="O71" s="135">
        <v>0.97</v>
      </c>
      <c r="P71" s="135">
        <v>4.93</v>
      </c>
      <c r="Q71">
        <v>1.1399999999999999</v>
      </c>
      <c r="R71">
        <v>13.8</v>
      </c>
      <c r="S71">
        <v>1.38</v>
      </c>
      <c r="T71">
        <v>35.33</v>
      </c>
      <c r="U71">
        <v>11.78</v>
      </c>
      <c r="V71">
        <v>11.76</v>
      </c>
      <c r="W71">
        <v>83.94</v>
      </c>
      <c r="X71">
        <v>16.79</v>
      </c>
      <c r="Y71">
        <v>28.49</v>
      </c>
      <c r="Z71">
        <v>15.97</v>
      </c>
      <c r="AA71">
        <v>18</v>
      </c>
      <c r="AB71">
        <v>9</v>
      </c>
      <c r="AC71">
        <v>9.3800000000000008</v>
      </c>
      <c r="AD71">
        <v>16.78</v>
      </c>
      <c r="AE71">
        <v>16.78</v>
      </c>
      <c r="AF71">
        <v>2.06</v>
      </c>
    </row>
    <row r="72" spans="1:32">
      <c r="A72" t="s">
        <v>114</v>
      </c>
      <c r="B72" s="75">
        <v>249.54</v>
      </c>
      <c r="C72" s="75">
        <v>76.489999999999995</v>
      </c>
      <c r="D72" s="135">
        <f t="shared" si="1"/>
        <v>6.6899999999999995</v>
      </c>
      <c r="E72" s="75"/>
      <c r="F72" s="78">
        <v>2.15</v>
      </c>
      <c r="G72" s="78">
        <v>2.15</v>
      </c>
      <c r="H72" s="78">
        <v>2.2000000000000002</v>
      </c>
      <c r="I72">
        <v>114.8</v>
      </c>
      <c r="J72">
        <v>132.9</v>
      </c>
      <c r="K72">
        <v>100.15</v>
      </c>
      <c r="L72">
        <v>1</v>
      </c>
      <c r="M72">
        <v>14.88</v>
      </c>
      <c r="N72" s="135">
        <v>5.0599999999999996</v>
      </c>
      <c r="O72" s="135">
        <v>0.24</v>
      </c>
      <c r="P72" s="135">
        <v>1.39</v>
      </c>
      <c r="Q72">
        <v>1.1399999999999999</v>
      </c>
      <c r="R72">
        <v>6.85</v>
      </c>
      <c r="S72">
        <v>1.38</v>
      </c>
      <c r="T72">
        <v>34.74</v>
      </c>
      <c r="U72">
        <v>11.58</v>
      </c>
      <c r="V72">
        <v>11.57</v>
      </c>
      <c r="W72">
        <v>55.35</v>
      </c>
      <c r="X72">
        <v>11.07</v>
      </c>
      <c r="Y72">
        <v>17.89</v>
      </c>
      <c r="Z72">
        <v>11.84</v>
      </c>
      <c r="AA72">
        <v>12.67</v>
      </c>
      <c r="AB72">
        <v>6.33</v>
      </c>
      <c r="AC72">
        <v>9.14</v>
      </c>
      <c r="AD72">
        <v>16.670000000000002</v>
      </c>
      <c r="AE72">
        <v>16.670000000000002</v>
      </c>
      <c r="AF72">
        <v>2.06</v>
      </c>
    </row>
    <row r="73" spans="1:32">
      <c r="A73" t="s">
        <v>115</v>
      </c>
      <c r="B73" s="75">
        <v>249.54</v>
      </c>
      <c r="C73" s="75">
        <v>76.489999999999995</v>
      </c>
      <c r="D73" s="135">
        <f t="shared" si="1"/>
        <v>0.9</v>
      </c>
      <c r="E73" s="75"/>
      <c r="F73" s="78">
        <v>0.86</v>
      </c>
      <c r="G73" s="78">
        <v>0.86</v>
      </c>
      <c r="H73" s="78">
        <v>0.89</v>
      </c>
      <c r="I73">
        <v>114.8</v>
      </c>
      <c r="J73">
        <v>132.9</v>
      </c>
      <c r="K73">
        <v>100.15</v>
      </c>
      <c r="L73">
        <v>1</v>
      </c>
      <c r="M73">
        <v>15.02</v>
      </c>
      <c r="N73" s="135">
        <v>0.9</v>
      </c>
      <c r="O73" s="135">
        <v>0</v>
      </c>
      <c r="P73" s="135">
        <v>0</v>
      </c>
      <c r="Q73">
        <v>1.1399999999999999</v>
      </c>
      <c r="R73">
        <v>2.44</v>
      </c>
      <c r="S73">
        <v>1.38</v>
      </c>
      <c r="T73">
        <v>34.79</v>
      </c>
      <c r="U73">
        <v>11.6</v>
      </c>
      <c r="V73">
        <v>11.59</v>
      </c>
      <c r="W73">
        <v>31.33</v>
      </c>
      <c r="X73">
        <v>6.27</v>
      </c>
      <c r="Y73">
        <v>8.58</v>
      </c>
      <c r="Z73">
        <v>6.89</v>
      </c>
      <c r="AA73">
        <v>6.67</v>
      </c>
      <c r="AB73">
        <v>3.33</v>
      </c>
      <c r="AC73">
        <v>8.9</v>
      </c>
      <c r="AD73">
        <v>16.45</v>
      </c>
      <c r="AE73">
        <v>16.45</v>
      </c>
      <c r="AF73">
        <v>2.06</v>
      </c>
    </row>
    <row r="74" spans="1:32">
      <c r="A74" t="s">
        <v>116</v>
      </c>
      <c r="B74" s="75">
        <v>249.54</v>
      </c>
      <c r="C74" s="75">
        <v>76.489999999999995</v>
      </c>
      <c r="D74" s="135">
        <f t="shared" si="1"/>
        <v>0</v>
      </c>
      <c r="E74" s="75"/>
      <c r="F74" s="78">
        <v>0.28000000000000003</v>
      </c>
      <c r="G74" s="78">
        <v>0.28000000000000003</v>
      </c>
      <c r="H74" s="78">
        <v>0.28999999999999998</v>
      </c>
      <c r="I74">
        <v>114.8</v>
      </c>
      <c r="J74">
        <v>132.9</v>
      </c>
      <c r="K74">
        <v>100.15</v>
      </c>
      <c r="L74">
        <v>1</v>
      </c>
      <c r="M74">
        <v>15.25</v>
      </c>
      <c r="N74" s="135">
        <v>0</v>
      </c>
      <c r="O74" s="135">
        <v>0</v>
      </c>
      <c r="P74" s="135">
        <v>0</v>
      </c>
      <c r="Q74">
        <v>1.1399999999999999</v>
      </c>
      <c r="R74">
        <v>0.26</v>
      </c>
      <c r="S74">
        <v>1.38</v>
      </c>
      <c r="T74">
        <v>34.07</v>
      </c>
      <c r="U74">
        <v>11.36</v>
      </c>
      <c r="V74">
        <v>11.35</v>
      </c>
      <c r="W74">
        <v>12.59</v>
      </c>
      <c r="X74">
        <v>2.52</v>
      </c>
      <c r="Y74">
        <v>2.25</v>
      </c>
      <c r="Z74">
        <v>2.02</v>
      </c>
      <c r="AA74">
        <v>3.33</v>
      </c>
      <c r="AB74">
        <v>1.67</v>
      </c>
      <c r="AC74">
        <v>8.6</v>
      </c>
      <c r="AD74">
        <v>16.059999999999999</v>
      </c>
      <c r="AE74">
        <v>16.059999999999999</v>
      </c>
      <c r="AF74">
        <v>2.06</v>
      </c>
    </row>
    <row r="75" spans="1:32">
      <c r="A75" t="s">
        <v>117</v>
      </c>
      <c r="B75" s="75">
        <v>249.54</v>
      </c>
      <c r="C75" s="75">
        <v>76.489999999999995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114.8</v>
      </c>
      <c r="J75">
        <v>132.9</v>
      </c>
      <c r="K75">
        <v>100.15</v>
      </c>
      <c r="L75">
        <v>1</v>
      </c>
      <c r="M75">
        <v>15.63</v>
      </c>
      <c r="N75" s="135">
        <v>0</v>
      </c>
      <c r="O75" s="135">
        <v>0</v>
      </c>
      <c r="P75" s="135">
        <v>0</v>
      </c>
      <c r="Q75">
        <v>1.1399999999999999</v>
      </c>
      <c r="R75">
        <v>0</v>
      </c>
      <c r="S75">
        <v>1.38</v>
      </c>
      <c r="T75">
        <v>33.94</v>
      </c>
      <c r="U75">
        <v>11.31</v>
      </c>
      <c r="V75">
        <v>11.31</v>
      </c>
      <c r="W75">
        <v>2.77</v>
      </c>
      <c r="X75">
        <v>0.55000000000000004</v>
      </c>
      <c r="Y75">
        <v>0</v>
      </c>
      <c r="Z75">
        <v>0</v>
      </c>
      <c r="AA75">
        <v>0</v>
      </c>
      <c r="AB75">
        <v>0</v>
      </c>
      <c r="AC75">
        <v>8.27</v>
      </c>
      <c r="AD75">
        <v>15.79</v>
      </c>
      <c r="AE75">
        <v>15.79</v>
      </c>
      <c r="AF75">
        <v>2.0699999999999998</v>
      </c>
    </row>
    <row r="76" spans="1:32">
      <c r="A76" t="s">
        <v>118</v>
      </c>
      <c r="B76" s="75">
        <v>249.54</v>
      </c>
      <c r="C76" s="75">
        <v>76.489999999999995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114.8</v>
      </c>
      <c r="J76">
        <v>132.9</v>
      </c>
      <c r="K76">
        <v>100.15</v>
      </c>
      <c r="L76">
        <v>1</v>
      </c>
      <c r="M76">
        <v>16.010000000000002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1.38</v>
      </c>
      <c r="T76">
        <v>21.18</v>
      </c>
      <c r="U76">
        <v>7.06</v>
      </c>
      <c r="V76">
        <v>7.06</v>
      </c>
      <c r="W76">
        <v>5.66</v>
      </c>
      <c r="X76">
        <v>1.1299999999999999</v>
      </c>
      <c r="Y76">
        <v>0</v>
      </c>
      <c r="Z76">
        <v>0</v>
      </c>
      <c r="AA76">
        <v>0</v>
      </c>
      <c r="AB76">
        <v>0</v>
      </c>
      <c r="AC76">
        <v>8.01</v>
      </c>
      <c r="AD76">
        <v>15.28</v>
      </c>
      <c r="AE76">
        <v>15.28</v>
      </c>
      <c r="AF76">
        <v>2.0699999999999998</v>
      </c>
    </row>
    <row r="77" spans="1:32">
      <c r="A77" t="s">
        <v>119</v>
      </c>
      <c r="B77" s="75">
        <v>249.54</v>
      </c>
      <c r="C77" s="75">
        <v>76.489999999999995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114.8</v>
      </c>
      <c r="J77">
        <v>132.9</v>
      </c>
      <c r="K77">
        <v>100.15</v>
      </c>
      <c r="L77">
        <v>1</v>
      </c>
      <c r="M77">
        <v>13.61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1.38</v>
      </c>
      <c r="T77">
        <v>21.63</v>
      </c>
      <c r="U77">
        <v>7.21</v>
      </c>
      <c r="V77">
        <v>7.21</v>
      </c>
      <c r="W77">
        <v>2.83</v>
      </c>
      <c r="X77">
        <v>0.56999999999999995</v>
      </c>
      <c r="Y77">
        <v>0</v>
      </c>
      <c r="Z77">
        <v>0</v>
      </c>
      <c r="AA77">
        <v>0</v>
      </c>
      <c r="AB77">
        <v>0</v>
      </c>
      <c r="AC77">
        <v>4.17</v>
      </c>
      <c r="AD77">
        <v>13.31</v>
      </c>
      <c r="AE77">
        <v>13.31</v>
      </c>
      <c r="AF77">
        <v>2.0699999999999998</v>
      </c>
    </row>
    <row r="78" spans="1:32">
      <c r="A78" t="s">
        <v>120</v>
      </c>
      <c r="B78" s="75">
        <v>249.54</v>
      </c>
      <c r="C78" s="75">
        <v>76.489999999999995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114.8</v>
      </c>
      <c r="J78">
        <v>132.9</v>
      </c>
      <c r="K78">
        <v>100.15</v>
      </c>
      <c r="L78">
        <v>1</v>
      </c>
      <c r="M78">
        <v>13.84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1.38</v>
      </c>
      <c r="T78">
        <v>22.12</v>
      </c>
      <c r="U78">
        <v>7.37</v>
      </c>
      <c r="V78">
        <v>7.39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4.41</v>
      </c>
      <c r="AD78">
        <v>13.19</v>
      </c>
      <c r="AE78">
        <v>13.19</v>
      </c>
      <c r="AF78">
        <v>2.0699999999999998</v>
      </c>
    </row>
    <row r="79" spans="1:32">
      <c r="A79" t="s">
        <v>121</v>
      </c>
      <c r="B79" s="75">
        <v>249.54</v>
      </c>
      <c r="C79" s="75">
        <v>76.489999999999995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114.8</v>
      </c>
      <c r="J79">
        <v>132.9</v>
      </c>
      <c r="K79">
        <v>100.15</v>
      </c>
      <c r="L79">
        <v>1</v>
      </c>
      <c r="M79">
        <v>14.05</v>
      </c>
      <c r="N79" s="135">
        <v>0</v>
      </c>
      <c r="O79" s="135">
        <v>0</v>
      </c>
      <c r="P79" s="135">
        <v>0</v>
      </c>
      <c r="Q79">
        <v>1.06</v>
      </c>
      <c r="R79">
        <v>0</v>
      </c>
      <c r="S79">
        <v>1.33</v>
      </c>
      <c r="T79">
        <v>22.32</v>
      </c>
      <c r="U79">
        <v>7.44</v>
      </c>
      <c r="V79">
        <v>7.44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4.5599999999999996</v>
      </c>
      <c r="AD79">
        <v>13.75</v>
      </c>
      <c r="AE79">
        <v>13.75</v>
      </c>
      <c r="AF79">
        <v>2.0699999999999998</v>
      </c>
    </row>
    <row r="80" spans="1:32">
      <c r="A80" t="s">
        <v>122</v>
      </c>
      <c r="B80" s="75">
        <v>249.54</v>
      </c>
      <c r="C80" s="75">
        <v>76.489999999999995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114.8</v>
      </c>
      <c r="J80">
        <v>132.9</v>
      </c>
      <c r="K80">
        <v>100.15</v>
      </c>
      <c r="L80">
        <v>1</v>
      </c>
      <c r="M80">
        <v>14.3</v>
      </c>
      <c r="N80" s="135">
        <v>0</v>
      </c>
      <c r="O80" s="135">
        <v>0</v>
      </c>
      <c r="P80" s="135">
        <v>0</v>
      </c>
      <c r="Q80">
        <v>1.06</v>
      </c>
      <c r="R80">
        <v>0</v>
      </c>
      <c r="S80">
        <v>1.33</v>
      </c>
      <c r="T80">
        <v>22.6</v>
      </c>
      <c r="U80">
        <v>7.53</v>
      </c>
      <c r="V80">
        <v>7.53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4.7</v>
      </c>
      <c r="AD80">
        <v>14.22</v>
      </c>
      <c r="AE80">
        <v>14.22</v>
      </c>
      <c r="AF80">
        <v>2.0699999999999998</v>
      </c>
    </row>
    <row r="81" spans="1:32">
      <c r="A81" t="s">
        <v>123</v>
      </c>
      <c r="B81" s="75">
        <v>249.54</v>
      </c>
      <c r="C81" s="75">
        <v>76.489999999999995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114.8</v>
      </c>
      <c r="J81">
        <v>132.9</v>
      </c>
      <c r="K81">
        <v>100.15</v>
      </c>
      <c r="L81">
        <v>0.93</v>
      </c>
      <c r="M81">
        <v>14.77</v>
      </c>
      <c r="N81" s="135">
        <v>0</v>
      </c>
      <c r="O81" s="135">
        <v>0</v>
      </c>
      <c r="P81" s="135">
        <v>0</v>
      </c>
      <c r="Q81">
        <v>1.06</v>
      </c>
      <c r="R81">
        <v>0</v>
      </c>
      <c r="S81">
        <v>1.33</v>
      </c>
      <c r="T81">
        <v>23.16</v>
      </c>
      <c r="U81">
        <v>7.72</v>
      </c>
      <c r="V81">
        <v>7.72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4.88</v>
      </c>
      <c r="AD81">
        <v>15.03</v>
      </c>
      <c r="AE81">
        <v>15.03</v>
      </c>
      <c r="AF81">
        <v>2.0699999999999998</v>
      </c>
    </row>
    <row r="82" spans="1:32">
      <c r="A82" t="s">
        <v>124</v>
      </c>
      <c r="B82" s="75">
        <v>249.54</v>
      </c>
      <c r="C82" s="75">
        <v>76.489999999999995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114.8</v>
      </c>
      <c r="J82">
        <v>132.9</v>
      </c>
      <c r="K82">
        <v>100.15</v>
      </c>
      <c r="L82">
        <v>0.93</v>
      </c>
      <c r="M82">
        <v>15.57</v>
      </c>
      <c r="N82" s="135">
        <v>0</v>
      </c>
      <c r="O82" s="135">
        <v>0</v>
      </c>
      <c r="P82" s="135">
        <v>0</v>
      </c>
      <c r="Q82">
        <v>1.06</v>
      </c>
      <c r="R82">
        <v>0</v>
      </c>
      <c r="S82">
        <v>1.33</v>
      </c>
      <c r="T82">
        <v>24.13</v>
      </c>
      <c r="U82">
        <v>8.0399999999999991</v>
      </c>
      <c r="V82">
        <v>8.0500000000000007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4.96</v>
      </c>
      <c r="AD82">
        <v>16.27</v>
      </c>
      <c r="AE82">
        <v>16.27</v>
      </c>
      <c r="AF82">
        <v>2.0699999999999998</v>
      </c>
    </row>
    <row r="83" spans="1:32">
      <c r="A83" t="s">
        <v>125</v>
      </c>
      <c r="B83" s="75">
        <v>249.54</v>
      </c>
      <c r="C83" s="75">
        <v>76.489999999999995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114.8</v>
      </c>
      <c r="J83">
        <v>132.9</v>
      </c>
      <c r="K83">
        <v>100.15</v>
      </c>
      <c r="L83">
        <v>0.93</v>
      </c>
      <c r="M83">
        <v>19.920000000000002</v>
      </c>
      <c r="N83" s="135">
        <v>0</v>
      </c>
      <c r="O83" s="135">
        <v>0</v>
      </c>
      <c r="P83" s="135">
        <v>0</v>
      </c>
      <c r="Q83">
        <v>1.06</v>
      </c>
      <c r="R83">
        <v>0</v>
      </c>
      <c r="S83">
        <v>1.33</v>
      </c>
      <c r="T83">
        <v>25.01</v>
      </c>
      <c r="U83">
        <v>8.34</v>
      </c>
      <c r="V83">
        <v>8.34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6.53</v>
      </c>
      <c r="AD83">
        <v>23.17</v>
      </c>
      <c r="AE83">
        <v>23.17</v>
      </c>
      <c r="AF83">
        <v>2.0699999999999998</v>
      </c>
    </row>
    <row r="84" spans="1:32">
      <c r="A84" t="s">
        <v>126</v>
      </c>
      <c r="B84" s="75">
        <v>249.54</v>
      </c>
      <c r="C84" s="75">
        <v>76.489999999999995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114.8</v>
      </c>
      <c r="J84">
        <v>132.9</v>
      </c>
      <c r="K84">
        <v>100.15</v>
      </c>
      <c r="L84">
        <v>0.93</v>
      </c>
      <c r="M84">
        <v>19.86</v>
      </c>
      <c r="N84" s="135">
        <v>0</v>
      </c>
      <c r="O84" s="135">
        <v>0</v>
      </c>
      <c r="P84" s="135">
        <v>0</v>
      </c>
      <c r="Q84">
        <v>1.06</v>
      </c>
      <c r="R84">
        <v>0</v>
      </c>
      <c r="S84">
        <v>1.33</v>
      </c>
      <c r="T84">
        <v>26.64</v>
      </c>
      <c r="U84">
        <v>8.8800000000000008</v>
      </c>
      <c r="V84">
        <v>8.8699999999999992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6.5</v>
      </c>
      <c r="AD84">
        <v>24.18</v>
      </c>
      <c r="AE84">
        <v>24.18</v>
      </c>
      <c r="AF84">
        <v>2.0699999999999998</v>
      </c>
    </row>
    <row r="85" spans="1:32">
      <c r="A85" t="s">
        <v>127</v>
      </c>
      <c r="B85" s="75">
        <v>249.54</v>
      </c>
      <c r="C85" s="75">
        <v>76.489999999999995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114.8</v>
      </c>
      <c r="J85">
        <v>132.9</v>
      </c>
      <c r="K85">
        <v>100.15</v>
      </c>
      <c r="L85">
        <v>0.93</v>
      </c>
      <c r="M85">
        <v>19.93</v>
      </c>
      <c r="N85" s="135">
        <v>0</v>
      </c>
      <c r="O85" s="135">
        <v>0</v>
      </c>
      <c r="P85" s="135">
        <v>0</v>
      </c>
      <c r="Q85">
        <v>1.06</v>
      </c>
      <c r="R85">
        <v>0</v>
      </c>
      <c r="S85">
        <v>1.33</v>
      </c>
      <c r="T85">
        <v>28.28</v>
      </c>
      <c r="U85">
        <v>9.43</v>
      </c>
      <c r="V85">
        <v>9.42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6.53</v>
      </c>
      <c r="AD85">
        <v>25.51</v>
      </c>
      <c r="AE85">
        <v>25.51</v>
      </c>
      <c r="AF85">
        <v>2.1</v>
      </c>
    </row>
    <row r="86" spans="1:32">
      <c r="A86" t="s">
        <v>128</v>
      </c>
      <c r="B86" s="75">
        <v>249.54</v>
      </c>
      <c r="C86" s="75">
        <v>76.489999999999995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114.8</v>
      </c>
      <c r="J86">
        <v>132.9</v>
      </c>
      <c r="K86">
        <v>100.15</v>
      </c>
      <c r="L86">
        <v>0.93</v>
      </c>
      <c r="M86">
        <v>19.79</v>
      </c>
      <c r="N86" s="135">
        <v>0</v>
      </c>
      <c r="O86" s="135">
        <v>0</v>
      </c>
      <c r="P86" s="135">
        <v>0</v>
      </c>
      <c r="Q86">
        <v>1.06</v>
      </c>
      <c r="R86">
        <v>0</v>
      </c>
      <c r="S86">
        <v>1.33</v>
      </c>
      <c r="T86">
        <v>55.2</v>
      </c>
      <c r="U86">
        <v>18.399999999999999</v>
      </c>
      <c r="V86">
        <v>18.399999999999999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6.58</v>
      </c>
      <c r="AD86">
        <v>26.51</v>
      </c>
      <c r="AE86">
        <v>26.51</v>
      </c>
      <c r="AF86">
        <v>2.1</v>
      </c>
    </row>
    <row r="87" spans="1:32">
      <c r="A87" t="s">
        <v>129</v>
      </c>
      <c r="B87" s="75">
        <v>249.54</v>
      </c>
      <c r="C87" s="75">
        <v>76.489999999999995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114.8</v>
      </c>
      <c r="J87">
        <v>132.9</v>
      </c>
      <c r="K87">
        <v>100.15</v>
      </c>
      <c r="L87">
        <v>0.93</v>
      </c>
      <c r="M87">
        <v>19.7</v>
      </c>
      <c r="N87" s="135">
        <v>0</v>
      </c>
      <c r="O87" s="135">
        <v>0</v>
      </c>
      <c r="P87" s="135">
        <v>0</v>
      </c>
      <c r="Q87">
        <v>1.06</v>
      </c>
      <c r="R87">
        <v>0</v>
      </c>
      <c r="S87">
        <v>1.33</v>
      </c>
      <c r="T87">
        <v>55.83</v>
      </c>
      <c r="U87">
        <v>18.61</v>
      </c>
      <c r="V87">
        <v>18.62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6.55</v>
      </c>
      <c r="AD87">
        <v>27.17</v>
      </c>
      <c r="AE87">
        <v>27.17</v>
      </c>
      <c r="AF87">
        <v>2.1</v>
      </c>
    </row>
    <row r="88" spans="1:32">
      <c r="A88" t="s">
        <v>130</v>
      </c>
      <c r="B88" s="75">
        <v>249.54</v>
      </c>
      <c r="C88" s="75">
        <v>76.489999999999995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114.8</v>
      </c>
      <c r="J88">
        <v>132.9</v>
      </c>
      <c r="K88">
        <v>100.15</v>
      </c>
      <c r="L88">
        <v>0.93</v>
      </c>
      <c r="M88">
        <v>19.559999999999999</v>
      </c>
      <c r="N88" s="135">
        <v>0</v>
      </c>
      <c r="O88" s="135">
        <v>0</v>
      </c>
      <c r="P88" s="135">
        <v>0</v>
      </c>
      <c r="Q88">
        <v>1.06</v>
      </c>
      <c r="R88">
        <v>0</v>
      </c>
      <c r="S88">
        <v>1.33</v>
      </c>
      <c r="T88">
        <v>57.08</v>
      </c>
      <c r="U88">
        <v>19.03</v>
      </c>
      <c r="V88">
        <v>19.03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6.58</v>
      </c>
      <c r="AD88">
        <v>27.41</v>
      </c>
      <c r="AE88">
        <v>27.41</v>
      </c>
      <c r="AF88">
        <v>2.1</v>
      </c>
    </row>
    <row r="89" spans="1:32">
      <c r="A89" t="s">
        <v>131</v>
      </c>
      <c r="B89" s="75">
        <v>249.54</v>
      </c>
      <c r="C89" s="75">
        <v>76.489999999999995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114.8</v>
      </c>
      <c r="J89">
        <v>132.9</v>
      </c>
      <c r="K89">
        <v>100.15</v>
      </c>
      <c r="L89">
        <v>0.93</v>
      </c>
      <c r="M89">
        <v>19.48</v>
      </c>
      <c r="N89" s="135">
        <v>0</v>
      </c>
      <c r="O89" s="135">
        <v>0</v>
      </c>
      <c r="P89" s="135">
        <v>0</v>
      </c>
      <c r="Q89">
        <v>1.06</v>
      </c>
      <c r="R89">
        <v>0</v>
      </c>
      <c r="S89">
        <v>1.33</v>
      </c>
      <c r="T89">
        <v>58.44</v>
      </c>
      <c r="U89">
        <v>19.48</v>
      </c>
      <c r="V89">
        <v>19.47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7.76</v>
      </c>
      <c r="AD89">
        <v>27.52</v>
      </c>
      <c r="AE89">
        <v>27.52</v>
      </c>
      <c r="AF89">
        <v>2.1</v>
      </c>
    </row>
    <row r="90" spans="1:32">
      <c r="A90" t="s">
        <v>132</v>
      </c>
      <c r="B90" s="75">
        <v>249.54</v>
      </c>
      <c r="C90" s="75">
        <v>76.489999999999995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65.66</v>
      </c>
      <c r="J90">
        <v>132.9</v>
      </c>
      <c r="K90">
        <v>100.15</v>
      </c>
      <c r="L90">
        <v>0.93</v>
      </c>
      <c r="M90">
        <v>19.98</v>
      </c>
      <c r="N90" s="135">
        <v>0</v>
      </c>
      <c r="O90" s="135">
        <v>0</v>
      </c>
      <c r="P90" s="135">
        <v>0</v>
      </c>
      <c r="Q90">
        <v>0.98</v>
      </c>
      <c r="R90">
        <v>0</v>
      </c>
      <c r="S90">
        <v>1.33</v>
      </c>
      <c r="T90">
        <v>60.87</v>
      </c>
      <c r="U90">
        <v>20.29</v>
      </c>
      <c r="V90">
        <v>20.28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7.96</v>
      </c>
      <c r="AD90">
        <v>27.63</v>
      </c>
      <c r="AE90">
        <v>27.63</v>
      </c>
      <c r="AF90">
        <v>2.1</v>
      </c>
    </row>
    <row r="91" spans="1:32">
      <c r="A91" t="s">
        <v>133</v>
      </c>
      <c r="B91" s="75">
        <v>249.54</v>
      </c>
      <c r="C91" s="75">
        <v>76.489999999999995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65.66</v>
      </c>
      <c r="J91">
        <v>132.9</v>
      </c>
      <c r="K91">
        <v>100.15</v>
      </c>
      <c r="L91">
        <v>0.93</v>
      </c>
      <c r="M91">
        <v>19.77</v>
      </c>
      <c r="N91" s="135">
        <v>0</v>
      </c>
      <c r="O91" s="135">
        <v>0</v>
      </c>
      <c r="P91" s="135">
        <v>0</v>
      </c>
      <c r="Q91">
        <v>0.98</v>
      </c>
      <c r="R91">
        <v>0</v>
      </c>
      <c r="S91">
        <v>1.29</v>
      </c>
      <c r="T91">
        <v>65.62</v>
      </c>
      <c r="U91">
        <v>21.88</v>
      </c>
      <c r="V91">
        <v>21.87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8.02</v>
      </c>
      <c r="AD91">
        <v>28.57</v>
      </c>
      <c r="AE91">
        <v>28.57</v>
      </c>
      <c r="AF91">
        <v>2.1</v>
      </c>
    </row>
    <row r="92" spans="1:32">
      <c r="A92" t="s">
        <v>134</v>
      </c>
      <c r="B92" s="75">
        <v>249.54</v>
      </c>
      <c r="C92" s="75">
        <v>76.489999999999995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65.66</v>
      </c>
      <c r="J92">
        <v>132.9</v>
      </c>
      <c r="K92">
        <v>100.15</v>
      </c>
      <c r="L92">
        <v>0.93</v>
      </c>
      <c r="M92">
        <v>19.760000000000002</v>
      </c>
      <c r="N92" s="135">
        <v>0</v>
      </c>
      <c r="O92" s="135">
        <v>0</v>
      </c>
      <c r="P92" s="135">
        <v>0</v>
      </c>
      <c r="Q92">
        <v>0.98</v>
      </c>
      <c r="R92">
        <v>0</v>
      </c>
      <c r="S92">
        <v>1.29</v>
      </c>
      <c r="T92">
        <v>39.83</v>
      </c>
      <c r="U92">
        <v>13.28</v>
      </c>
      <c r="V92">
        <v>13.27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7.98</v>
      </c>
      <c r="AD92">
        <v>18.63</v>
      </c>
      <c r="AE92">
        <v>18.63</v>
      </c>
      <c r="AF92">
        <v>2.1</v>
      </c>
    </row>
    <row r="93" spans="1:32">
      <c r="A93" t="s">
        <v>135</v>
      </c>
      <c r="B93" s="75">
        <v>249.54</v>
      </c>
      <c r="C93" s="75">
        <v>76.489999999999995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65.66</v>
      </c>
      <c r="J93">
        <v>132.9</v>
      </c>
      <c r="K93">
        <v>100.15</v>
      </c>
      <c r="L93">
        <v>0.93</v>
      </c>
      <c r="M93">
        <v>19.64</v>
      </c>
      <c r="N93" s="135">
        <v>0</v>
      </c>
      <c r="O93" s="135">
        <v>0</v>
      </c>
      <c r="P93" s="135">
        <v>0</v>
      </c>
      <c r="Q93">
        <v>0.98</v>
      </c>
      <c r="R93">
        <v>0</v>
      </c>
      <c r="S93">
        <v>1.29</v>
      </c>
      <c r="T93">
        <v>40.17</v>
      </c>
      <c r="U93">
        <v>13.39</v>
      </c>
      <c r="V93">
        <v>13.4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4.54</v>
      </c>
      <c r="AD93">
        <v>19.13</v>
      </c>
      <c r="AE93">
        <v>19.13</v>
      </c>
      <c r="AF93">
        <v>2.13</v>
      </c>
    </row>
    <row r="94" spans="1:32">
      <c r="A94" t="s">
        <v>136</v>
      </c>
      <c r="B94" s="75">
        <v>249.54</v>
      </c>
      <c r="C94" s="75">
        <v>76.489999999999995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65.66</v>
      </c>
      <c r="J94">
        <v>132.9</v>
      </c>
      <c r="K94">
        <v>100.15</v>
      </c>
      <c r="L94">
        <v>0.93</v>
      </c>
      <c r="M94">
        <v>24.2</v>
      </c>
      <c r="N94" s="135">
        <v>0</v>
      </c>
      <c r="O94" s="135">
        <v>0</v>
      </c>
      <c r="P94" s="135">
        <v>0</v>
      </c>
      <c r="Q94">
        <v>0.98</v>
      </c>
      <c r="R94">
        <v>0</v>
      </c>
      <c r="S94">
        <v>1.29</v>
      </c>
      <c r="T94">
        <v>40.58</v>
      </c>
      <c r="U94">
        <v>13.53</v>
      </c>
      <c r="V94">
        <v>13.53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4.9800000000000004</v>
      </c>
      <c r="AD94">
        <v>19.57</v>
      </c>
      <c r="AE94">
        <v>19.57</v>
      </c>
      <c r="AF94">
        <v>2.13</v>
      </c>
    </row>
    <row r="95" spans="1:32">
      <c r="A95" t="s">
        <v>137</v>
      </c>
      <c r="B95" s="75">
        <v>249.54</v>
      </c>
      <c r="C95" s="75">
        <v>76.489999999999995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65.66</v>
      </c>
      <c r="J95">
        <v>132.9</v>
      </c>
      <c r="K95">
        <v>100.15</v>
      </c>
      <c r="L95">
        <v>0.93</v>
      </c>
      <c r="M95">
        <v>24.06</v>
      </c>
      <c r="N95" s="135">
        <v>0</v>
      </c>
      <c r="O95" s="135">
        <v>0</v>
      </c>
      <c r="P95" s="135">
        <v>0</v>
      </c>
      <c r="Q95">
        <v>0.98</v>
      </c>
      <c r="R95">
        <v>0</v>
      </c>
      <c r="S95">
        <v>1.29</v>
      </c>
      <c r="T95">
        <v>40.99</v>
      </c>
      <c r="U95">
        <v>13.66</v>
      </c>
      <c r="V95">
        <v>13.67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5.1100000000000003</v>
      </c>
      <c r="AD95">
        <v>20.51</v>
      </c>
      <c r="AE95">
        <v>20.51</v>
      </c>
      <c r="AF95">
        <v>2.13</v>
      </c>
    </row>
    <row r="96" spans="1:32">
      <c r="A96" t="s">
        <v>138</v>
      </c>
      <c r="B96" s="75">
        <v>249.54</v>
      </c>
      <c r="C96" s="75">
        <v>76.489999999999995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65.66</v>
      </c>
      <c r="J96">
        <v>132.9</v>
      </c>
      <c r="K96">
        <v>100.15</v>
      </c>
      <c r="L96">
        <v>0.93</v>
      </c>
      <c r="M96">
        <v>23.89</v>
      </c>
      <c r="N96" s="135">
        <v>0</v>
      </c>
      <c r="O96" s="135">
        <v>0</v>
      </c>
      <c r="P96" s="135">
        <v>0</v>
      </c>
      <c r="Q96">
        <v>0.98</v>
      </c>
      <c r="R96">
        <v>0</v>
      </c>
      <c r="S96">
        <v>1.29</v>
      </c>
      <c r="T96">
        <v>40.99</v>
      </c>
      <c r="U96">
        <v>13.66</v>
      </c>
      <c r="V96">
        <v>13.67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5.47</v>
      </c>
      <c r="AD96">
        <v>22.92</v>
      </c>
      <c r="AE96">
        <v>22.92</v>
      </c>
      <c r="AF96">
        <v>2.13</v>
      </c>
    </row>
    <row r="97" spans="1:36">
      <c r="A97" t="s">
        <v>139</v>
      </c>
      <c r="B97" s="75">
        <v>249.54</v>
      </c>
      <c r="C97" s="75">
        <v>76.489999999999995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65.66</v>
      </c>
      <c r="J97">
        <v>132.9</v>
      </c>
      <c r="K97">
        <v>100.15</v>
      </c>
      <c r="L97">
        <v>0.93</v>
      </c>
      <c r="M97">
        <v>23.76</v>
      </c>
      <c r="N97" s="135">
        <v>0</v>
      </c>
      <c r="O97" s="135">
        <v>0</v>
      </c>
      <c r="P97" s="135">
        <v>0</v>
      </c>
      <c r="Q97">
        <v>0.98</v>
      </c>
      <c r="R97">
        <v>0</v>
      </c>
      <c r="S97">
        <v>1.29</v>
      </c>
      <c r="T97">
        <v>41.01</v>
      </c>
      <c r="U97">
        <v>13.67</v>
      </c>
      <c r="V97">
        <v>13.67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5.87</v>
      </c>
      <c r="AD97">
        <v>23.4</v>
      </c>
      <c r="AE97">
        <v>23.4</v>
      </c>
      <c r="AF97">
        <v>2.1800000000000002</v>
      </c>
    </row>
    <row r="98" spans="1:36">
      <c r="A98" t="s">
        <v>140</v>
      </c>
      <c r="B98" s="75">
        <v>249.54</v>
      </c>
      <c r="C98" s="75">
        <v>66.48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65.66</v>
      </c>
      <c r="J98">
        <v>132.9</v>
      </c>
      <c r="K98">
        <v>100.15</v>
      </c>
      <c r="L98">
        <v>0.93</v>
      </c>
      <c r="M98">
        <v>23.54</v>
      </c>
      <c r="N98" s="135">
        <v>0</v>
      </c>
      <c r="O98" s="135">
        <v>0</v>
      </c>
      <c r="P98" s="135">
        <v>0</v>
      </c>
      <c r="Q98">
        <v>0.98</v>
      </c>
      <c r="R98">
        <v>0</v>
      </c>
      <c r="S98">
        <v>1.29</v>
      </c>
      <c r="T98">
        <v>41.03</v>
      </c>
      <c r="U98">
        <v>13.68</v>
      </c>
      <c r="V98">
        <v>13.67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5.81</v>
      </c>
      <c r="AD98">
        <v>23.83</v>
      </c>
      <c r="AE98">
        <v>23.83</v>
      </c>
      <c r="AF98">
        <v>2.1800000000000002</v>
      </c>
    </row>
    <row r="99" spans="1:36">
      <c r="A99" t="s">
        <v>141</v>
      </c>
      <c r="B99" s="75">
        <f>SUM(B3:B98)/4000</f>
        <v>5.4784175000000115</v>
      </c>
      <c r="C99" s="75">
        <f t="shared" ref="C99:L99" si="2">SUM(C3:C98)/4000</f>
        <v>1.7000849999999965</v>
      </c>
      <c r="D99" s="135">
        <f t="shared" ref="D99" si="3">SUM(D3:D98)/4000</f>
        <v>0.79401250000000034</v>
      </c>
      <c r="E99" s="75"/>
      <c r="F99" s="78">
        <f t="shared" si="2"/>
        <v>0.12054749999999997</v>
      </c>
      <c r="G99" s="78">
        <f t="shared" si="2"/>
        <v>0.12054749999999997</v>
      </c>
      <c r="H99" s="78">
        <f t="shared" si="2"/>
        <v>0.12235249999999999</v>
      </c>
      <c r="I99">
        <f t="shared" si="2"/>
        <v>2.2097075000000013</v>
      </c>
      <c r="J99">
        <f t="shared" si="2"/>
        <v>2.9017724999999954</v>
      </c>
      <c r="K99">
        <f t="shared" si="2"/>
        <v>2.403599999999996</v>
      </c>
      <c r="L99">
        <f t="shared" si="2"/>
        <v>2.3255000000000022E-2</v>
      </c>
      <c r="M99">
        <f t="shared" ref="M99:AB99" si="4">SUM(M3:M98)/4000</f>
        <v>0.3014349999999999</v>
      </c>
      <c r="N99" s="135">
        <f t="shared" si="4"/>
        <v>0.27389999999999987</v>
      </c>
      <c r="O99" s="135">
        <f t="shared" si="4"/>
        <v>0.25978750000000023</v>
      </c>
      <c r="P99" s="135">
        <f t="shared" si="4"/>
        <v>0.26032499999999986</v>
      </c>
      <c r="Q99">
        <f t="shared" si="4"/>
        <v>2.4620000000000017E-2</v>
      </c>
      <c r="R99">
        <f t="shared" si="4"/>
        <v>0.9758150000000001</v>
      </c>
      <c r="S99">
        <f t="shared" si="4"/>
        <v>3.2169999999999969E-2</v>
      </c>
      <c r="T99">
        <f t="shared" si="4"/>
        <v>1.0419049999999992</v>
      </c>
      <c r="U99">
        <f t="shared" si="4"/>
        <v>0.34731250000000008</v>
      </c>
      <c r="V99">
        <f t="shared" si="4"/>
        <v>0.34730250000000001</v>
      </c>
      <c r="W99">
        <f t="shared" si="4"/>
        <v>1.8697775000000001</v>
      </c>
      <c r="X99">
        <f t="shared" si="4"/>
        <v>0.37395</v>
      </c>
      <c r="Y99">
        <f t="shared" si="4"/>
        <v>0.70787499999999981</v>
      </c>
      <c r="Z99">
        <f t="shared" si="4"/>
        <v>0.35995499999999997</v>
      </c>
      <c r="AA99">
        <f t="shared" si="4"/>
        <v>0.73354500000000011</v>
      </c>
      <c r="AB99">
        <f t="shared" si="4"/>
        <v>0.366705</v>
      </c>
      <c r="AC99">
        <f t="shared" ref="AC99:AJ99" si="5">SUM(AC3:AC98)/4000</f>
        <v>0.16593499999999994</v>
      </c>
      <c r="AD99">
        <f t="shared" si="5"/>
        <v>0.57888000000000006</v>
      </c>
      <c r="AE99">
        <f t="shared" si="5"/>
        <v>0.57888000000000006</v>
      </c>
      <c r="AF99">
        <f t="shared" si="5"/>
        <v>4.9479999999999996E-2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44943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44943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73</v>
      </c>
      <c r="C27" s="136">
        <f>'IDT-1 Calculation'!DG27</f>
        <v>-30.905000000000001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-42.094999999999999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</v>
      </c>
      <c r="C28" s="136">
        <f>'IDT-1 Calculation'!DG28</f>
        <v>-5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169.797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-169.797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180.18799999999999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-180.18799999999999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137.59200000000001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-137.59200000000001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107.227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-107.227</v>
      </c>
      <c r="G32" s="141">
        <f t="shared" si="0"/>
        <v>0</v>
      </c>
    </row>
    <row r="33" spans="1:7">
      <c r="A33" s="140" t="s">
        <v>75</v>
      </c>
      <c r="B33" s="136">
        <f>'IDT-1 Calculation'!DF33</f>
        <v>63.735999999999997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-63.735999999999997</v>
      </c>
      <c r="G33" s="141">
        <f t="shared" si="0"/>
        <v>0</v>
      </c>
    </row>
    <row r="34" spans="1:7">
      <c r="A34" s="140" t="s">
        <v>76</v>
      </c>
      <c r="B34" s="136">
        <f>'IDT-1 Calculation'!DF34</f>
        <v>35.003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-35.003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15</v>
      </c>
      <c r="C66" s="136">
        <f>'IDT-1 Calculation'!DG66</f>
        <v>-15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44.6</v>
      </c>
      <c r="C67" s="136">
        <f>'IDT-1 Calculation'!DG67</f>
        <v>-10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-34.6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25.751999999999999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-25.751999999999999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17.036999999999999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-17.036999999999999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15.397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-15.397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8.6170000000000009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-8.6170000000000009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32.520000000000003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-32.520000000000003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54.261000000000003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-54.261000000000003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76.301000000000002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-76.301000000000002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84.700999999999993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-84.700999999999993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49.444000000000003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-49.444000000000003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43</v>
      </c>
      <c r="C92" s="136">
        <f>'IDT-1 Calculation'!DG92</f>
        <v>-43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</v>
      </c>
      <c r="C93" s="136">
        <f>'IDT-1 Calculation'!DG93</f>
        <v>-2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10</v>
      </c>
      <c r="C94" s="136">
        <f>'IDT-1 Calculation'!DG94</f>
        <v>-10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0.31254324999999999</v>
      </c>
      <c r="C99" s="152">
        <f>SUM(C3:C98)/4000</f>
        <v>-2.8976250000000002E-2</v>
      </c>
      <c r="D99" s="152">
        <f>SUM(D3:D98)/4000</f>
        <v>0</v>
      </c>
      <c r="E99" s="152">
        <f>SUM(E3:E98)/4000</f>
        <v>0</v>
      </c>
      <c r="F99" s="152">
        <f>SUM(F3:F98)/4000</f>
        <v>-0.28356700000000001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19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279.00062139427786</v>
      </c>
      <c r="L3">
        <v>2.9952161633532626</v>
      </c>
      <c r="M3">
        <v>62.638852624109198</v>
      </c>
      <c r="N3">
        <v>51.12500013135751</v>
      </c>
      <c r="O3">
        <v>72.140624762665738</v>
      </c>
      <c r="P3">
        <v>21.603733298387784</v>
      </c>
      <c r="Q3">
        <v>4.7580407176499415</v>
      </c>
      <c r="R3">
        <v>18.285117700575348</v>
      </c>
      <c r="S3">
        <v>11.524513535342534</v>
      </c>
      <c r="T3">
        <v>0</v>
      </c>
      <c r="U3">
        <v>41.317883700674422</v>
      </c>
      <c r="V3">
        <v>8.3163499548563937</v>
      </c>
      <c r="W3">
        <v>19.889169770983674</v>
      </c>
      <c r="X3">
        <v>64.651708251748957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6.1924313176789818</v>
      </c>
      <c r="AG3">
        <v>30.376038388019204</v>
      </c>
      <c r="AH3">
        <v>0</v>
      </c>
      <c r="AI3">
        <v>0</v>
      </c>
      <c r="AJ3">
        <v>0</v>
      </c>
      <c r="AK3">
        <v>23.816162381966183</v>
      </c>
      <c r="AL3">
        <v>1.9030001754939962</v>
      </c>
      <c r="AM3">
        <v>0</v>
      </c>
      <c r="AN3">
        <v>0</v>
      </c>
      <c r="AO3">
        <v>0</v>
      </c>
      <c r="AP3">
        <v>0.33682908954289292</v>
      </c>
      <c r="AQ3">
        <v>0</v>
      </c>
      <c r="AR3">
        <v>12.095353487789605</v>
      </c>
      <c r="AS3">
        <v>7.3100109730745135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30.943564296857037</v>
      </c>
      <c r="BB3">
        <f>SUM(B3:AZ3)-BA3</f>
        <v>709.33309352269077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278.66673919726099</v>
      </c>
      <c r="L4">
        <v>2.9952161633532626</v>
      </c>
      <c r="M4">
        <v>62.638852624109198</v>
      </c>
      <c r="N4">
        <v>51.12500013135751</v>
      </c>
      <c r="O4">
        <v>72.140624762665738</v>
      </c>
      <c r="P4">
        <v>21.603733298387784</v>
      </c>
      <c r="Q4">
        <v>2.4613324051583292</v>
      </c>
      <c r="R4">
        <v>4.9882392115949505</v>
      </c>
      <c r="S4">
        <v>5.7489487585765167</v>
      </c>
      <c r="T4">
        <v>0</v>
      </c>
      <c r="U4">
        <v>41.317883700674422</v>
      </c>
      <c r="V4">
        <v>1.7533908715918063</v>
      </c>
      <c r="W4">
        <v>4.9882392115949505</v>
      </c>
      <c r="X4">
        <v>64.651708251748957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6.1924313176789818</v>
      </c>
      <c r="AG4">
        <v>30.376038388019204</v>
      </c>
      <c r="AH4">
        <v>0</v>
      </c>
      <c r="AI4">
        <v>0</v>
      </c>
      <c r="AJ4">
        <v>0</v>
      </c>
      <c r="AK4">
        <v>23.816162381966183</v>
      </c>
      <c r="AL4">
        <v>1.9030001754939962</v>
      </c>
      <c r="AM4">
        <v>0</v>
      </c>
      <c r="AN4">
        <v>0</v>
      </c>
      <c r="AO4">
        <v>0</v>
      </c>
      <c r="AP4">
        <v>0.33682908954289292</v>
      </c>
      <c r="AQ4">
        <v>0</v>
      </c>
      <c r="AR4">
        <v>12.095353487789605</v>
      </c>
      <c r="AS4">
        <v>7.3100109730745135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29.13918689798852</v>
      </c>
      <c r="BB4">
        <f t="shared" ref="BB4:BB67" si="0">SUM(B4:AZ4)-BA4</f>
        <v>667.97054750365101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281.77030754825051</v>
      </c>
      <c r="L5">
        <v>2.9952161633532626</v>
      </c>
      <c r="M5">
        <v>62.638852624109198</v>
      </c>
      <c r="N5">
        <v>51.12500013135751</v>
      </c>
      <c r="O5">
        <v>72.140624762665738</v>
      </c>
      <c r="P5">
        <v>21.603733298387784</v>
      </c>
      <c r="Q5">
        <v>2.4613324051583292</v>
      </c>
      <c r="R5">
        <v>7.6158067852480169</v>
      </c>
      <c r="S5">
        <v>5.7489487585765167</v>
      </c>
      <c r="T5">
        <v>0</v>
      </c>
      <c r="U5">
        <v>41.317883700674422</v>
      </c>
      <c r="V5">
        <v>0</v>
      </c>
      <c r="W5">
        <v>4.9882392115949505</v>
      </c>
      <c r="X5">
        <v>44.905104642547975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6.1924313176789818</v>
      </c>
      <c r="AG5">
        <v>30.376038388019204</v>
      </c>
      <c r="AH5">
        <v>0</v>
      </c>
      <c r="AI5">
        <v>0</v>
      </c>
      <c r="AJ5">
        <v>0</v>
      </c>
      <c r="AK5">
        <v>23.816162381966183</v>
      </c>
      <c r="AL5">
        <v>1.9030001754939962</v>
      </c>
      <c r="AM5">
        <v>0</v>
      </c>
      <c r="AN5">
        <v>0</v>
      </c>
      <c r="AO5">
        <v>0</v>
      </c>
      <c r="AP5">
        <v>0.33682908954289292</v>
      </c>
      <c r="AQ5">
        <v>0</v>
      </c>
      <c r="AR5">
        <v>4.8381413951158416</v>
      </c>
      <c r="AS5">
        <v>7.3100109730745135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28.176697144867646</v>
      </c>
      <c r="BB5">
        <f t="shared" si="0"/>
        <v>645.90696660794811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281.7674352177778</v>
      </c>
      <c r="L6">
        <v>2.9952161633532626</v>
      </c>
      <c r="M6">
        <v>62.638852624109198</v>
      </c>
      <c r="N6">
        <v>51.12500013135751</v>
      </c>
      <c r="O6">
        <v>72.140624762665738</v>
      </c>
      <c r="P6">
        <v>21.603733298387784</v>
      </c>
      <c r="Q6">
        <v>2.4613324051583292</v>
      </c>
      <c r="R6">
        <v>7.6158067852480169</v>
      </c>
      <c r="S6">
        <v>5.7489487585765167</v>
      </c>
      <c r="T6">
        <v>0</v>
      </c>
      <c r="U6">
        <v>41.317883700674422</v>
      </c>
      <c r="V6">
        <v>0</v>
      </c>
      <c r="W6">
        <v>4.9882392115949505</v>
      </c>
      <c r="X6">
        <v>14.967125860989356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6.1924313176789818</v>
      </c>
      <c r="AG6">
        <v>30.376038388019204</v>
      </c>
      <c r="AH6">
        <v>0</v>
      </c>
      <c r="AI6">
        <v>0</v>
      </c>
      <c r="AJ6">
        <v>0</v>
      </c>
      <c r="AK6">
        <v>23.816162381966183</v>
      </c>
      <c r="AL6">
        <v>1.9030001754939962</v>
      </c>
      <c r="AM6">
        <v>0</v>
      </c>
      <c r="AN6">
        <v>0</v>
      </c>
      <c r="AO6">
        <v>0</v>
      </c>
      <c r="AP6">
        <v>0.33682908954289292</v>
      </c>
      <c r="AQ6">
        <v>0</v>
      </c>
      <c r="AR6">
        <v>2.902884653725736</v>
      </c>
      <c r="AS6">
        <v>7.3100109730745135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26.84427583659463</v>
      </c>
      <c r="BB6">
        <f t="shared" si="0"/>
        <v>615.36328006279962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281.77030754825051</v>
      </c>
      <c r="L7">
        <v>2.9952161633532626</v>
      </c>
      <c r="M7">
        <v>62.638852624109198</v>
      </c>
      <c r="N7">
        <v>51.12500013135751</v>
      </c>
      <c r="O7">
        <v>72.140624762665738</v>
      </c>
      <c r="P7">
        <v>21.603733298387784</v>
      </c>
      <c r="Q7">
        <v>2.4613324051583292</v>
      </c>
      <c r="R7">
        <v>9.1106551480498226</v>
      </c>
      <c r="S7">
        <v>5.7489487585765167</v>
      </c>
      <c r="T7">
        <v>0</v>
      </c>
      <c r="U7">
        <v>41.317883700674422</v>
      </c>
      <c r="V7">
        <v>0</v>
      </c>
      <c r="W7">
        <v>4.9882392115949505</v>
      </c>
      <c r="X7">
        <v>14.967125860989356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6.1924313176789818</v>
      </c>
      <c r="AG7">
        <v>30.376038388019204</v>
      </c>
      <c r="AH7">
        <v>0</v>
      </c>
      <c r="AI7">
        <v>0</v>
      </c>
      <c r="AJ7">
        <v>0</v>
      </c>
      <c r="AK7">
        <v>23.816162381966183</v>
      </c>
      <c r="AL7">
        <v>1.9030001754939962</v>
      </c>
      <c r="AM7">
        <v>0</v>
      </c>
      <c r="AN7">
        <v>0</v>
      </c>
      <c r="AO7">
        <v>0</v>
      </c>
      <c r="AP7">
        <v>0.33682908954289292</v>
      </c>
      <c r="AQ7">
        <v>0</v>
      </c>
      <c r="AR7">
        <v>2.902884653725736</v>
      </c>
      <c r="AS7">
        <v>4.5982328641202246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26.793528236619217</v>
      </c>
      <c r="BB7">
        <f t="shared" si="0"/>
        <v>614.19997024709528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281.7674352177778</v>
      </c>
      <c r="L8">
        <v>2.9952161633532626</v>
      </c>
      <c r="M8">
        <v>62.638852624109198</v>
      </c>
      <c r="N8">
        <v>51.12500013135751</v>
      </c>
      <c r="O8">
        <v>72.140624762665738</v>
      </c>
      <c r="P8">
        <v>21.603733298387784</v>
      </c>
      <c r="Q8">
        <v>2.4613324051583292</v>
      </c>
      <c r="R8">
        <v>9.1106551480498226</v>
      </c>
      <c r="S8">
        <v>5.7489487585765167</v>
      </c>
      <c r="T8">
        <v>0</v>
      </c>
      <c r="U8">
        <v>41.317883700674422</v>
      </c>
      <c r="V8">
        <v>0</v>
      </c>
      <c r="W8">
        <v>4.9882392115949505</v>
      </c>
      <c r="X8">
        <v>14.967125860989356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6.1924313176789818</v>
      </c>
      <c r="AG8">
        <v>30.376038388019204</v>
      </c>
      <c r="AH8">
        <v>0</v>
      </c>
      <c r="AI8">
        <v>0</v>
      </c>
      <c r="AJ8">
        <v>0</v>
      </c>
      <c r="AK8">
        <v>23.816162381966183</v>
      </c>
      <c r="AL8">
        <v>1.9030001754939962</v>
      </c>
      <c r="AM8">
        <v>0</v>
      </c>
      <c r="AN8">
        <v>0</v>
      </c>
      <c r="AO8">
        <v>0</v>
      </c>
      <c r="AP8">
        <v>0.33682908954289292</v>
      </c>
      <c r="AQ8">
        <v>0</v>
      </c>
      <c r="AR8">
        <v>2.902884653725736</v>
      </c>
      <c r="AS8">
        <v>4.5982328641202246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26.793408173205457</v>
      </c>
      <c r="BB8">
        <f t="shared" si="0"/>
        <v>614.19721798003627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281.77030754825051</v>
      </c>
      <c r="L9">
        <v>2.9952161633532626</v>
      </c>
      <c r="M9">
        <v>14.966083665619562</v>
      </c>
      <c r="N9">
        <v>51.12500013135751</v>
      </c>
      <c r="O9">
        <v>72.140624762665738</v>
      </c>
      <c r="P9">
        <v>21.603733298387784</v>
      </c>
      <c r="Q9">
        <v>2.4613324051583292</v>
      </c>
      <c r="R9">
        <v>9.1106551480498226</v>
      </c>
      <c r="S9">
        <v>5.7489487585765167</v>
      </c>
      <c r="T9">
        <v>0</v>
      </c>
      <c r="U9">
        <v>41.317883700674422</v>
      </c>
      <c r="V9">
        <v>0</v>
      </c>
      <c r="W9">
        <v>4.9882392115949505</v>
      </c>
      <c r="X9">
        <v>14.967125860989356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6.1924313176789818</v>
      </c>
      <c r="AG9">
        <v>30.376038388019204</v>
      </c>
      <c r="AH9">
        <v>0</v>
      </c>
      <c r="AI9">
        <v>0</v>
      </c>
      <c r="AJ9">
        <v>0</v>
      </c>
      <c r="AK9">
        <v>23.816162381966183</v>
      </c>
      <c r="AL9">
        <v>1.9030001754939962</v>
      </c>
      <c r="AM9">
        <v>0</v>
      </c>
      <c r="AN9">
        <v>0</v>
      </c>
      <c r="AO9">
        <v>0</v>
      </c>
      <c r="AP9">
        <v>0.33682908954289292</v>
      </c>
      <c r="AQ9">
        <v>0</v>
      </c>
      <c r="AR9">
        <v>2.902884653725736</v>
      </c>
      <c r="AS9">
        <v>4.5982328641202246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24.800806494154351</v>
      </c>
      <c r="BB9">
        <f t="shared" si="0"/>
        <v>568.51992303107045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281.7674352177778</v>
      </c>
      <c r="L10">
        <v>2.9952161633532626</v>
      </c>
      <c r="M10">
        <v>14.966083665619562</v>
      </c>
      <c r="N10">
        <v>22.782183125044693</v>
      </c>
      <c r="O10">
        <v>72.140624762665738</v>
      </c>
      <c r="P10">
        <v>21.603733298387784</v>
      </c>
      <c r="Q10">
        <v>2.4613324051583292</v>
      </c>
      <c r="R10">
        <v>9.1106551480498226</v>
      </c>
      <c r="S10">
        <v>5.7489487585765167</v>
      </c>
      <c r="T10">
        <v>0</v>
      </c>
      <c r="U10">
        <v>41.317883700674422</v>
      </c>
      <c r="V10">
        <v>0</v>
      </c>
      <c r="W10">
        <v>4.9882392115949505</v>
      </c>
      <c r="X10">
        <v>14.967125860989356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6.1924313176789818</v>
      </c>
      <c r="AG10">
        <v>30.376038388019204</v>
      </c>
      <c r="AH10">
        <v>0</v>
      </c>
      <c r="AI10">
        <v>0</v>
      </c>
      <c r="AJ10">
        <v>0</v>
      </c>
      <c r="AK10">
        <v>23.816162381966183</v>
      </c>
      <c r="AL10">
        <v>1.9030001754939962</v>
      </c>
      <c r="AM10">
        <v>0</v>
      </c>
      <c r="AN10">
        <v>0</v>
      </c>
      <c r="AO10">
        <v>0</v>
      </c>
      <c r="AP10">
        <v>0.33682908954289292</v>
      </c>
      <c r="AQ10">
        <v>0</v>
      </c>
      <c r="AR10">
        <v>2.902884653725736</v>
      </c>
      <c r="AS10">
        <v>4.5982328641202246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23.615956679876717</v>
      </c>
      <c r="BB10">
        <f t="shared" si="0"/>
        <v>541.35908350856266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281.77030754825051</v>
      </c>
      <c r="L11">
        <v>2.9952161633532626</v>
      </c>
      <c r="M11">
        <v>14.966083665619562</v>
      </c>
      <c r="N11">
        <v>14.965759576482647</v>
      </c>
      <c r="O11">
        <v>72.140624762665738</v>
      </c>
      <c r="P11">
        <v>21.603733298387784</v>
      </c>
      <c r="Q11">
        <v>2.4613324051583292</v>
      </c>
      <c r="R11">
        <v>9.1106551480498226</v>
      </c>
      <c r="S11">
        <v>5.7489487585765167</v>
      </c>
      <c r="T11">
        <v>0</v>
      </c>
      <c r="U11">
        <v>41.317883700674422</v>
      </c>
      <c r="V11">
        <v>0</v>
      </c>
      <c r="W11">
        <v>4.9882392115949505</v>
      </c>
      <c r="X11">
        <v>14.967125860989356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6.1924313176789818</v>
      </c>
      <c r="AG11">
        <v>30.376038388019204</v>
      </c>
      <c r="AH11">
        <v>0</v>
      </c>
      <c r="AI11">
        <v>0</v>
      </c>
      <c r="AJ11">
        <v>0</v>
      </c>
      <c r="AK11">
        <v>23.816162381966183</v>
      </c>
      <c r="AL11">
        <v>1.9030001754939962</v>
      </c>
      <c r="AM11">
        <v>0</v>
      </c>
      <c r="AN11">
        <v>0</v>
      </c>
      <c r="AO11">
        <v>0</v>
      </c>
      <c r="AP11">
        <v>0.33682908954289292</v>
      </c>
      <c r="AQ11">
        <v>0</v>
      </c>
      <c r="AR11">
        <v>2.902884653725736</v>
      </c>
      <c r="AS11">
        <v>4.5982328641202246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23.28935023896058</v>
      </c>
      <c r="BB11">
        <f t="shared" si="0"/>
        <v>533.87213873138955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281.7674352177778</v>
      </c>
      <c r="L12">
        <v>2.9952161633532626</v>
      </c>
      <c r="M12">
        <v>14.966083665619562</v>
      </c>
      <c r="N12">
        <v>9.9771146094676961</v>
      </c>
      <c r="O12">
        <v>72.140624762665738</v>
      </c>
      <c r="P12">
        <v>21.603733298387784</v>
      </c>
      <c r="Q12">
        <v>2.4613324051583292</v>
      </c>
      <c r="R12">
        <v>9.1106551480498226</v>
      </c>
      <c r="S12">
        <v>5.7489487585765167</v>
      </c>
      <c r="T12">
        <v>0</v>
      </c>
      <c r="U12">
        <v>41.317883700674422</v>
      </c>
      <c r="V12">
        <v>0</v>
      </c>
      <c r="W12">
        <v>4.9882392115949505</v>
      </c>
      <c r="X12">
        <v>14.967125860989356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6.1924313176789818</v>
      </c>
      <c r="AG12">
        <v>30.376038388019204</v>
      </c>
      <c r="AH12">
        <v>0</v>
      </c>
      <c r="AI12">
        <v>0</v>
      </c>
      <c r="AJ12">
        <v>0</v>
      </c>
      <c r="AK12">
        <v>23.816162381966183</v>
      </c>
      <c r="AL12">
        <v>1.9030001754939962</v>
      </c>
      <c r="AM12">
        <v>0</v>
      </c>
      <c r="AN12">
        <v>0</v>
      </c>
      <c r="AO12">
        <v>0</v>
      </c>
      <c r="AP12">
        <v>0.33682908954289292</v>
      </c>
      <c r="AQ12">
        <v>0</v>
      </c>
      <c r="AR12">
        <v>2.902884653725736</v>
      </c>
      <c r="AS12">
        <v>4.5982328641202246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23.0807048159256</v>
      </c>
      <c r="BB12">
        <f t="shared" si="0"/>
        <v>529.08926685693677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281.77030754825051</v>
      </c>
      <c r="L13">
        <v>2.9952161633532626</v>
      </c>
      <c r="M13">
        <v>14.966083665619562</v>
      </c>
      <c r="N13">
        <v>9.9771146094676961</v>
      </c>
      <c r="O13">
        <v>59.864911634317437</v>
      </c>
      <c r="P13">
        <v>9.9765135609397948</v>
      </c>
      <c r="Q13">
        <v>2.4613324051583292</v>
      </c>
      <c r="R13">
        <v>9.1106551480498226</v>
      </c>
      <c r="S13">
        <v>5.7489487585765167</v>
      </c>
      <c r="T13">
        <v>0</v>
      </c>
      <c r="U13">
        <v>41.317883700674422</v>
      </c>
      <c r="V13">
        <v>0</v>
      </c>
      <c r="W13">
        <v>4.9882392115949505</v>
      </c>
      <c r="X13">
        <v>14.967125860989356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6.1924313176789818</v>
      </c>
      <c r="AG13">
        <v>30.376038388019204</v>
      </c>
      <c r="AH13">
        <v>0</v>
      </c>
      <c r="AI13">
        <v>0</v>
      </c>
      <c r="AJ13">
        <v>0</v>
      </c>
      <c r="AK13">
        <v>23.816162381966183</v>
      </c>
      <c r="AL13">
        <v>1.9030001754939962</v>
      </c>
      <c r="AM13">
        <v>0</v>
      </c>
      <c r="AN13">
        <v>0</v>
      </c>
      <c r="AO13">
        <v>0</v>
      </c>
      <c r="AP13">
        <v>0.33682908954289292</v>
      </c>
      <c r="AQ13">
        <v>0</v>
      </c>
      <c r="AR13">
        <v>2.902884653725736</v>
      </c>
      <c r="AS13">
        <v>4.5982328641202246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22.081682285549086</v>
      </c>
      <c r="BB13">
        <f t="shared" si="0"/>
        <v>506.18822885198978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281.7674352177778</v>
      </c>
      <c r="L14">
        <v>2.9952161633532626</v>
      </c>
      <c r="M14">
        <v>14.966083665619562</v>
      </c>
      <c r="N14">
        <v>9.9771146094676961</v>
      </c>
      <c r="O14">
        <v>44.894055199653195</v>
      </c>
      <c r="P14">
        <v>9.9765135609397948</v>
      </c>
      <c r="Q14">
        <v>2.4613324051583292</v>
      </c>
      <c r="R14">
        <v>9.1106551480498226</v>
      </c>
      <c r="S14">
        <v>5.7489487585765167</v>
      </c>
      <c r="T14">
        <v>0</v>
      </c>
      <c r="U14">
        <v>41.317883700674422</v>
      </c>
      <c r="V14">
        <v>0</v>
      </c>
      <c r="W14">
        <v>4.9882392115949505</v>
      </c>
      <c r="X14">
        <v>14.967125860989356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6.1924313176789818</v>
      </c>
      <c r="AG14">
        <v>30.376038388019204</v>
      </c>
      <c r="AH14">
        <v>0</v>
      </c>
      <c r="AI14">
        <v>0</v>
      </c>
      <c r="AJ14">
        <v>0</v>
      </c>
      <c r="AK14">
        <v>23.816162381966183</v>
      </c>
      <c r="AL14">
        <v>1.9030001754939962</v>
      </c>
      <c r="AM14">
        <v>0</v>
      </c>
      <c r="AN14">
        <v>0</v>
      </c>
      <c r="AO14">
        <v>0</v>
      </c>
      <c r="AP14">
        <v>0.33682908954289292</v>
      </c>
      <c r="AQ14">
        <v>0</v>
      </c>
      <c r="AR14">
        <v>2.902884653725736</v>
      </c>
      <c r="AS14">
        <v>4.5982328641202246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21.455780423166352</v>
      </c>
      <c r="BB14">
        <f t="shared" si="0"/>
        <v>491.84040194923551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281.77030754825051</v>
      </c>
      <c r="L15">
        <v>2.9952161633532626</v>
      </c>
      <c r="M15">
        <v>14.966083665619562</v>
      </c>
      <c r="N15">
        <v>29.931937707116674</v>
      </c>
      <c r="O15">
        <v>69.658742975243754</v>
      </c>
      <c r="P15">
        <v>21.603733298387784</v>
      </c>
      <c r="Q15">
        <v>2.4613324051583292</v>
      </c>
      <c r="R15">
        <v>9.1106551480498226</v>
      </c>
      <c r="S15">
        <v>5.7489487585765167</v>
      </c>
      <c r="T15">
        <v>0</v>
      </c>
      <c r="U15">
        <v>41.317883700674422</v>
      </c>
      <c r="V15">
        <v>0</v>
      </c>
      <c r="W15">
        <v>4.9882392115949505</v>
      </c>
      <c r="X15">
        <v>14.967125860989356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6.1924313176789818</v>
      </c>
      <c r="AG15">
        <v>30.376038388019204</v>
      </c>
      <c r="AH15">
        <v>0</v>
      </c>
      <c r="AI15">
        <v>0</v>
      </c>
      <c r="AJ15">
        <v>0</v>
      </c>
      <c r="AK15">
        <v>23.816162381966183</v>
      </c>
      <c r="AL15">
        <v>1.9030001754939962</v>
      </c>
      <c r="AM15">
        <v>0</v>
      </c>
      <c r="AN15">
        <v>0</v>
      </c>
      <c r="AO15">
        <v>0</v>
      </c>
      <c r="AP15">
        <v>0.33682908954289292</v>
      </c>
      <c r="AQ15">
        <v>0</v>
      </c>
      <c r="AR15">
        <v>1.9352567413901065</v>
      </c>
      <c r="AS15">
        <v>4.5392809668127736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23.768282790063761</v>
      </c>
      <c r="BB15">
        <f t="shared" si="0"/>
        <v>544.85092271385531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281.7674352177778</v>
      </c>
      <c r="L16">
        <v>2.9952161633532626</v>
      </c>
      <c r="M16">
        <v>14.966083665619562</v>
      </c>
      <c r="N16">
        <v>29.931937707116674</v>
      </c>
      <c r="O16">
        <v>72.140624762665738</v>
      </c>
      <c r="P16">
        <v>21.603733298387784</v>
      </c>
      <c r="Q16">
        <v>2.4613324051583292</v>
      </c>
      <c r="R16">
        <v>9.1106551480498226</v>
      </c>
      <c r="S16">
        <v>5.7489487585765167</v>
      </c>
      <c r="T16">
        <v>0</v>
      </c>
      <c r="U16">
        <v>41.317883700674422</v>
      </c>
      <c r="V16">
        <v>0</v>
      </c>
      <c r="W16">
        <v>4.9882392115949505</v>
      </c>
      <c r="X16">
        <v>14.967125860989356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6.1924313176789818</v>
      </c>
      <c r="AG16">
        <v>30.376038388019204</v>
      </c>
      <c r="AH16">
        <v>0</v>
      </c>
      <c r="AI16">
        <v>0</v>
      </c>
      <c r="AJ16">
        <v>0</v>
      </c>
      <c r="AK16">
        <v>23.816162381966183</v>
      </c>
      <c r="AL16">
        <v>1.9030001754939962</v>
      </c>
      <c r="AM16">
        <v>0</v>
      </c>
      <c r="AN16">
        <v>0</v>
      </c>
      <c r="AO16">
        <v>0</v>
      </c>
      <c r="AP16">
        <v>0.33682908954289292</v>
      </c>
      <c r="AQ16">
        <v>0</v>
      </c>
      <c r="AR16">
        <v>1.9352567413901065</v>
      </c>
      <c r="AS16">
        <v>4.5392809668127736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23.87190538536424</v>
      </c>
      <c r="BB16">
        <f t="shared" si="0"/>
        <v>547.22630957550405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281.77030754825051</v>
      </c>
      <c r="L17">
        <v>2.9952161633532626</v>
      </c>
      <c r="M17">
        <v>14.966083665619562</v>
      </c>
      <c r="N17">
        <v>29.931937707116674</v>
      </c>
      <c r="O17">
        <v>72.140624762665738</v>
      </c>
      <c r="P17">
        <v>21.603733298387784</v>
      </c>
      <c r="Q17">
        <v>2.4613324051583292</v>
      </c>
      <c r="R17">
        <v>9.1106551480498226</v>
      </c>
      <c r="S17">
        <v>5.7489487585765167</v>
      </c>
      <c r="T17">
        <v>0</v>
      </c>
      <c r="U17">
        <v>41.317883700674422</v>
      </c>
      <c r="V17">
        <v>0</v>
      </c>
      <c r="W17">
        <v>4.9882392115949505</v>
      </c>
      <c r="X17">
        <v>14.967125860989356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6.1924313176789818</v>
      </c>
      <c r="AG17">
        <v>30.376038388019204</v>
      </c>
      <c r="AH17">
        <v>0</v>
      </c>
      <c r="AI17">
        <v>0</v>
      </c>
      <c r="AJ17">
        <v>0</v>
      </c>
      <c r="AK17">
        <v>23.816162381966183</v>
      </c>
      <c r="AL17">
        <v>1.9030001754939962</v>
      </c>
      <c r="AM17">
        <v>0</v>
      </c>
      <c r="AN17">
        <v>0</v>
      </c>
      <c r="AO17">
        <v>0</v>
      </c>
      <c r="AP17">
        <v>0.33682908954289292</v>
      </c>
      <c r="AQ17">
        <v>0</v>
      </c>
      <c r="AR17">
        <v>1.9352567413901065</v>
      </c>
      <c r="AS17">
        <v>4.5392809668127736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23.872025448778</v>
      </c>
      <c r="BB17">
        <f t="shared" si="0"/>
        <v>547.22906184256306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281.7674352177778</v>
      </c>
      <c r="L18">
        <v>2.9952161633532626</v>
      </c>
      <c r="M18">
        <v>14.966083665619562</v>
      </c>
      <c r="N18">
        <v>29.931937707116674</v>
      </c>
      <c r="O18">
        <v>72.140624762665738</v>
      </c>
      <c r="P18">
        <v>21.603733298387784</v>
      </c>
      <c r="Q18">
        <v>2.4613324051583292</v>
      </c>
      <c r="R18">
        <v>9.1106551480498226</v>
      </c>
      <c r="S18">
        <v>5.7489487585765167</v>
      </c>
      <c r="T18">
        <v>0</v>
      </c>
      <c r="U18">
        <v>41.317883700674422</v>
      </c>
      <c r="V18">
        <v>0</v>
      </c>
      <c r="W18">
        <v>4.9882392115949505</v>
      </c>
      <c r="X18">
        <v>14.967125860989356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6.1924313176789818</v>
      </c>
      <c r="AG18">
        <v>30.376038388019204</v>
      </c>
      <c r="AH18">
        <v>0</v>
      </c>
      <c r="AI18">
        <v>0</v>
      </c>
      <c r="AJ18">
        <v>0</v>
      </c>
      <c r="AK18">
        <v>23.816162381966183</v>
      </c>
      <c r="AL18">
        <v>1.9030001754939962</v>
      </c>
      <c r="AM18">
        <v>0</v>
      </c>
      <c r="AN18">
        <v>0</v>
      </c>
      <c r="AO18">
        <v>0</v>
      </c>
      <c r="AP18">
        <v>0.33682908954289292</v>
      </c>
      <c r="AQ18">
        <v>0</v>
      </c>
      <c r="AR18">
        <v>1.9352567413901065</v>
      </c>
      <c r="AS18">
        <v>4.5392809668127736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23.87190538536424</v>
      </c>
      <c r="BB18">
        <f t="shared" si="0"/>
        <v>547.22630957550405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281.77030754825051</v>
      </c>
      <c r="L19">
        <v>2.9952161633532626</v>
      </c>
      <c r="M19">
        <v>14.966083665619562</v>
      </c>
      <c r="N19">
        <v>29.931937707116674</v>
      </c>
      <c r="O19">
        <v>72.140624762665738</v>
      </c>
      <c r="P19">
        <v>21.603733298387784</v>
      </c>
      <c r="Q19">
        <v>2.4613324051583292</v>
      </c>
      <c r="R19">
        <v>9.1106551480498226</v>
      </c>
      <c r="S19">
        <v>5.7489487585765167</v>
      </c>
      <c r="T19">
        <v>0</v>
      </c>
      <c r="U19">
        <v>41.317883700674422</v>
      </c>
      <c r="V19">
        <v>0</v>
      </c>
      <c r="W19">
        <v>4.9882392115949505</v>
      </c>
      <c r="X19">
        <v>14.967125860989356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6.1924313176789818</v>
      </c>
      <c r="AG19">
        <v>30.376038388019204</v>
      </c>
      <c r="AH19">
        <v>0</v>
      </c>
      <c r="AI19">
        <v>0</v>
      </c>
      <c r="AJ19">
        <v>0</v>
      </c>
      <c r="AK19">
        <v>23.816162381966183</v>
      </c>
      <c r="AL19">
        <v>1.9030001754939962</v>
      </c>
      <c r="AM19">
        <v>0</v>
      </c>
      <c r="AN19">
        <v>0</v>
      </c>
      <c r="AO19">
        <v>0</v>
      </c>
      <c r="AP19">
        <v>0.33682908954289292</v>
      </c>
      <c r="AQ19">
        <v>0</v>
      </c>
      <c r="AR19">
        <v>1.9352567413901065</v>
      </c>
      <c r="AS19">
        <v>4.5392809668127736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23.872025448778</v>
      </c>
      <c r="BB19">
        <f t="shared" si="0"/>
        <v>547.22906184256306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281.7674352177778</v>
      </c>
      <c r="L20">
        <v>2.9952161633532626</v>
      </c>
      <c r="M20">
        <v>14.966083665619562</v>
      </c>
      <c r="N20">
        <v>29.931937707116674</v>
      </c>
      <c r="O20">
        <v>72.140624762665738</v>
      </c>
      <c r="P20">
        <v>21.603733298387784</v>
      </c>
      <c r="Q20">
        <v>2.4613324051583292</v>
      </c>
      <c r="R20">
        <v>9.1106551480498226</v>
      </c>
      <c r="S20">
        <v>5.7489487585765167</v>
      </c>
      <c r="T20">
        <v>0</v>
      </c>
      <c r="U20">
        <v>41.317883700674422</v>
      </c>
      <c r="V20">
        <v>0</v>
      </c>
      <c r="W20">
        <v>4.9882392115949505</v>
      </c>
      <c r="X20">
        <v>14.967125860989356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6.1924313176789818</v>
      </c>
      <c r="AG20">
        <v>30.376038388019204</v>
      </c>
      <c r="AH20">
        <v>0</v>
      </c>
      <c r="AI20">
        <v>0</v>
      </c>
      <c r="AJ20">
        <v>0</v>
      </c>
      <c r="AK20">
        <v>23.816162381966183</v>
      </c>
      <c r="AL20">
        <v>1.9030001754939962</v>
      </c>
      <c r="AM20">
        <v>0</v>
      </c>
      <c r="AN20">
        <v>0</v>
      </c>
      <c r="AO20">
        <v>0</v>
      </c>
      <c r="AP20">
        <v>0.33682908954289292</v>
      </c>
      <c r="AQ20">
        <v>0</v>
      </c>
      <c r="AR20">
        <v>1.9352567413901065</v>
      </c>
      <c r="AS20">
        <v>4.5392809668127736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23.87190538536424</v>
      </c>
      <c r="BB20">
        <f t="shared" si="0"/>
        <v>547.22630957550405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281.78040677551741</v>
      </c>
      <c r="L21">
        <v>2.9952161633532626</v>
      </c>
      <c r="M21">
        <v>14.966083665619562</v>
      </c>
      <c r="N21">
        <v>51.12500013135751</v>
      </c>
      <c r="O21">
        <v>72.140624762665738</v>
      </c>
      <c r="P21">
        <v>21.603733298387784</v>
      </c>
      <c r="Q21">
        <v>2.4566884657353869</v>
      </c>
      <c r="R21">
        <v>7.6158067852480169</v>
      </c>
      <c r="S21">
        <v>5.4065455353857574</v>
      </c>
      <c r="T21">
        <v>0</v>
      </c>
      <c r="U21">
        <v>41.317883700674422</v>
      </c>
      <c r="V21">
        <v>0</v>
      </c>
      <c r="W21">
        <v>4.9882392115949505</v>
      </c>
      <c r="X21">
        <v>14.967125860989356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6.1924313176789818</v>
      </c>
      <c r="AG21">
        <v>30.376038388019204</v>
      </c>
      <c r="AH21">
        <v>0</v>
      </c>
      <c r="AI21">
        <v>0</v>
      </c>
      <c r="AJ21">
        <v>0</v>
      </c>
      <c r="AK21">
        <v>23.816162381966183</v>
      </c>
      <c r="AL21">
        <v>1.9030001754939962</v>
      </c>
      <c r="AM21">
        <v>0</v>
      </c>
      <c r="AN21">
        <v>0</v>
      </c>
      <c r="AO21">
        <v>0</v>
      </c>
      <c r="AP21">
        <v>0.33682908954289292</v>
      </c>
      <c r="AQ21">
        <v>0</v>
      </c>
      <c r="AR21">
        <v>1.9352567413901065</v>
      </c>
      <c r="AS21">
        <v>4.5392809668127736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24.681326372848691</v>
      </c>
      <c r="BB21">
        <f t="shared" si="0"/>
        <v>565.78102704458445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281.77820416515721</v>
      </c>
      <c r="L22">
        <v>2.9952161633532626</v>
      </c>
      <c r="M22">
        <v>33.614637860047914</v>
      </c>
      <c r="N22">
        <v>51.12500013135751</v>
      </c>
      <c r="O22">
        <v>72.140624762665738</v>
      </c>
      <c r="P22">
        <v>21.603733298387784</v>
      </c>
      <c r="Q22">
        <v>2.4566884657353869</v>
      </c>
      <c r="R22">
        <v>7.6158067852480169</v>
      </c>
      <c r="S22">
        <v>5.4065455353857574</v>
      </c>
      <c r="T22">
        <v>0</v>
      </c>
      <c r="U22">
        <v>41.317883700674422</v>
      </c>
      <c r="V22">
        <v>0</v>
      </c>
      <c r="W22">
        <v>5.1887319152637339</v>
      </c>
      <c r="X22">
        <v>14.96513426342816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6.1924313176789818</v>
      </c>
      <c r="AG22">
        <v>30.376038388019204</v>
      </c>
      <c r="AH22">
        <v>0</v>
      </c>
      <c r="AI22">
        <v>0</v>
      </c>
      <c r="AJ22">
        <v>0</v>
      </c>
      <c r="AK22">
        <v>23.816162381966183</v>
      </c>
      <c r="AL22">
        <v>1.9030001754939962</v>
      </c>
      <c r="AM22">
        <v>0</v>
      </c>
      <c r="AN22">
        <v>0</v>
      </c>
      <c r="AO22">
        <v>0</v>
      </c>
      <c r="AP22">
        <v>0.33682908954289292</v>
      </c>
      <c r="AQ22">
        <v>0</v>
      </c>
      <c r="AR22">
        <v>1.9352567413901065</v>
      </c>
      <c r="AS22">
        <v>4.5392809668127736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25.469041215298031</v>
      </c>
      <c r="BB22">
        <f t="shared" si="0"/>
        <v>583.83816489231083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277.88607292755</v>
      </c>
      <c r="L23">
        <v>2.9952161633532626</v>
      </c>
      <c r="M23">
        <v>62.638852624109198</v>
      </c>
      <c r="N23">
        <v>51.12500013135751</v>
      </c>
      <c r="O23">
        <v>72.140624762665738</v>
      </c>
      <c r="P23">
        <v>21.603733298387784</v>
      </c>
      <c r="Q23">
        <v>2.3920738370477288</v>
      </c>
      <c r="R23">
        <v>5.0007584099705022</v>
      </c>
      <c r="S23">
        <v>4.1755487120247015</v>
      </c>
      <c r="T23">
        <v>0</v>
      </c>
      <c r="U23">
        <v>41.317883700674422</v>
      </c>
      <c r="V23">
        <v>0</v>
      </c>
      <c r="W23">
        <v>5.1887319152637339</v>
      </c>
      <c r="X23">
        <v>14.96513426342816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6.1924313176789818</v>
      </c>
      <c r="AG23">
        <v>30.376038388019204</v>
      </c>
      <c r="AH23">
        <v>0</v>
      </c>
      <c r="AI23">
        <v>0</v>
      </c>
      <c r="AJ23">
        <v>0</v>
      </c>
      <c r="AK23">
        <v>23.816162381966183</v>
      </c>
      <c r="AL23">
        <v>1.9030001754939962</v>
      </c>
      <c r="AM23">
        <v>0</v>
      </c>
      <c r="AN23">
        <v>0</v>
      </c>
      <c r="AO23">
        <v>0</v>
      </c>
      <c r="AP23">
        <v>0.33682908954289292</v>
      </c>
      <c r="AQ23">
        <v>0</v>
      </c>
      <c r="AR23">
        <v>1.9352567413901065</v>
      </c>
      <c r="AS23">
        <v>4.5392809668127736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26.356096725921578</v>
      </c>
      <c r="BB23">
        <f t="shared" si="0"/>
        <v>604.17253308081513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273.91660734402376</v>
      </c>
      <c r="L24">
        <v>2.9951746317311931</v>
      </c>
      <c r="M24">
        <v>62.638852624109198</v>
      </c>
      <c r="N24">
        <v>51.12500013135751</v>
      </c>
      <c r="O24">
        <v>72.140624762665738</v>
      </c>
      <c r="P24">
        <v>21.603733298387784</v>
      </c>
      <c r="Q24">
        <v>1.4206405943762324</v>
      </c>
      <c r="R24">
        <v>4.9890972542170999</v>
      </c>
      <c r="S24">
        <v>3.9958968488102546</v>
      </c>
      <c r="T24">
        <v>0</v>
      </c>
      <c r="U24">
        <v>41.317883700674422</v>
      </c>
      <c r="V24">
        <v>0</v>
      </c>
      <c r="W24">
        <v>19.018480661740242</v>
      </c>
      <c r="X24">
        <v>52.161973231952452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6.1924313176789818</v>
      </c>
      <c r="AG24">
        <v>30.376038388019204</v>
      </c>
      <c r="AH24">
        <v>0</v>
      </c>
      <c r="AI24">
        <v>0</v>
      </c>
      <c r="AJ24">
        <v>0</v>
      </c>
      <c r="AK24">
        <v>23.816162381966183</v>
      </c>
      <c r="AL24">
        <v>1.9030001754939962</v>
      </c>
      <c r="AM24">
        <v>0</v>
      </c>
      <c r="AN24">
        <v>0</v>
      </c>
      <c r="AO24">
        <v>0</v>
      </c>
      <c r="AP24">
        <v>0.33682908954289292</v>
      </c>
      <c r="AQ24">
        <v>0</v>
      </c>
      <c r="AR24">
        <v>1.9352567413901065</v>
      </c>
      <c r="AS24">
        <v>4.5392809668127736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28.274479901258889</v>
      </c>
      <c r="BB24">
        <f t="shared" si="0"/>
        <v>648.14848424369086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287.68283525319845</v>
      </c>
      <c r="L25">
        <v>2.9951746317311931</v>
      </c>
      <c r="M25">
        <v>62.638852624109198</v>
      </c>
      <c r="N25">
        <v>51.12500013135751</v>
      </c>
      <c r="O25">
        <v>72.140624762665738</v>
      </c>
      <c r="P25">
        <v>21.603733298387784</v>
      </c>
      <c r="Q25">
        <v>3.2259900809750857</v>
      </c>
      <c r="R25">
        <v>14.047570639411472</v>
      </c>
      <c r="S25">
        <v>9.5864994642211983</v>
      </c>
      <c r="T25">
        <v>0</v>
      </c>
      <c r="U25">
        <v>41.317883700674422</v>
      </c>
      <c r="V25">
        <v>7.9495460689080195</v>
      </c>
      <c r="W25">
        <v>19.018480661740242</v>
      </c>
      <c r="X25">
        <v>63.796996885311103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6.1924313176789818</v>
      </c>
      <c r="AG25">
        <v>30.376038388019204</v>
      </c>
      <c r="AH25">
        <v>0</v>
      </c>
      <c r="AI25">
        <v>0</v>
      </c>
      <c r="AJ25">
        <v>0</v>
      </c>
      <c r="AK25">
        <v>23.816162381966183</v>
      </c>
      <c r="AL25">
        <v>1.9030001754939962</v>
      </c>
      <c r="AM25">
        <v>0</v>
      </c>
      <c r="AN25">
        <v>0</v>
      </c>
      <c r="AO25">
        <v>0</v>
      </c>
      <c r="AP25">
        <v>0.33682908954289292</v>
      </c>
      <c r="AQ25">
        <v>0</v>
      </c>
      <c r="AR25">
        <v>1.9352567413901065</v>
      </c>
      <c r="AS25">
        <v>4.5392809668127736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30.356338227618231</v>
      </c>
      <c r="BB25">
        <f t="shared" si="0"/>
        <v>695.87184903597722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402.12043679463534</v>
      </c>
      <c r="L26">
        <v>2.9952340947051552</v>
      </c>
      <c r="M26">
        <v>62.638852624109198</v>
      </c>
      <c r="N26">
        <v>51.12500013135751</v>
      </c>
      <c r="O26">
        <v>72.140624762665738</v>
      </c>
      <c r="P26">
        <v>21.603733298387784</v>
      </c>
      <c r="Q26">
        <v>4.1738846417619104</v>
      </c>
      <c r="R26">
        <v>17.65870886253277</v>
      </c>
      <c r="S26">
        <v>10.973986535423446</v>
      </c>
      <c r="T26">
        <v>0</v>
      </c>
      <c r="U26">
        <v>41.317883700674422</v>
      </c>
      <c r="V26">
        <v>7.9495460689080195</v>
      </c>
      <c r="W26">
        <v>19.018480661740242</v>
      </c>
      <c r="X26">
        <v>64.646478170494845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2.2766269438530573</v>
      </c>
      <c r="AF26">
        <v>6.1924313176789818</v>
      </c>
      <c r="AG26">
        <v>30.376038388019204</v>
      </c>
      <c r="AH26">
        <v>1.257860261845126</v>
      </c>
      <c r="AI26">
        <v>0</v>
      </c>
      <c r="AJ26">
        <v>0</v>
      </c>
      <c r="AK26">
        <v>23.816162381966183</v>
      </c>
      <c r="AL26">
        <v>1.9030001754939962</v>
      </c>
      <c r="AM26">
        <v>0</v>
      </c>
      <c r="AN26">
        <v>0</v>
      </c>
      <c r="AO26">
        <v>0</v>
      </c>
      <c r="AP26">
        <v>0.33682908954289292</v>
      </c>
      <c r="AQ26">
        <v>0</v>
      </c>
      <c r="AR26">
        <v>1.9352567413901065</v>
      </c>
      <c r="AS26">
        <v>4.5392809668127736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35.571646870465088</v>
      </c>
      <c r="BB26">
        <f t="shared" si="0"/>
        <v>815.42468974353346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510.08246601856513</v>
      </c>
      <c r="L27">
        <v>8.97536320240234</v>
      </c>
      <c r="M27">
        <v>62.638852624109198</v>
      </c>
      <c r="N27">
        <v>51.12500013135751</v>
      </c>
      <c r="O27">
        <v>72.140624762665738</v>
      </c>
      <c r="P27">
        <v>21.603733298387784</v>
      </c>
      <c r="Q27">
        <v>4.5514771143474659</v>
      </c>
      <c r="R27">
        <v>18.289944118945147</v>
      </c>
      <c r="S27">
        <v>10.973986535423446</v>
      </c>
      <c r="T27">
        <v>0</v>
      </c>
      <c r="U27">
        <v>41.317883700674422</v>
      </c>
      <c r="V27">
        <v>7.9495460689080195</v>
      </c>
      <c r="W27">
        <v>17.782693561765591</v>
      </c>
      <c r="X27">
        <v>64.646478170494845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7.2852055036526817</v>
      </c>
      <c r="AF27">
        <v>6.1924313176789818</v>
      </c>
      <c r="AG27">
        <v>30.376038388019204</v>
      </c>
      <c r="AH27">
        <v>8.8050222817783332</v>
      </c>
      <c r="AI27">
        <v>0</v>
      </c>
      <c r="AJ27">
        <v>0</v>
      </c>
      <c r="AK27">
        <v>23.816162381966183</v>
      </c>
      <c r="AL27">
        <v>1.9030001754939962</v>
      </c>
      <c r="AM27">
        <v>0</v>
      </c>
      <c r="AN27">
        <v>0</v>
      </c>
      <c r="AO27">
        <v>0</v>
      </c>
      <c r="AP27">
        <v>0.33682908954289292</v>
      </c>
      <c r="AQ27">
        <v>10.617990402003759</v>
      </c>
      <c r="AR27">
        <v>4.8381413951158416</v>
      </c>
      <c r="AS27">
        <v>4.5392809668127736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41.414944720582604</v>
      </c>
      <c r="BB27">
        <f t="shared" si="0"/>
        <v>949.37320648952857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510.08246601856513</v>
      </c>
      <c r="L28">
        <v>8.9753135367783088</v>
      </c>
      <c r="M28">
        <v>62.638852624109198</v>
      </c>
      <c r="N28">
        <v>51.12500013135751</v>
      </c>
      <c r="O28">
        <v>72.140624762665738</v>
      </c>
      <c r="P28">
        <v>21.603733298387784</v>
      </c>
      <c r="Q28">
        <v>4.5514771143474659</v>
      </c>
      <c r="R28">
        <v>18.289944118945147</v>
      </c>
      <c r="S28">
        <v>10.973986535423446</v>
      </c>
      <c r="T28">
        <v>0</v>
      </c>
      <c r="U28">
        <v>41.317883700674422</v>
      </c>
      <c r="V28">
        <v>7.9495460689080195</v>
      </c>
      <c r="W28">
        <v>15.376514802650618</v>
      </c>
      <c r="X28">
        <v>64.646478170494845</v>
      </c>
      <c r="Y28">
        <v>0</v>
      </c>
      <c r="Z28">
        <v>0.48206118973074513</v>
      </c>
      <c r="AA28">
        <v>0</v>
      </c>
      <c r="AB28">
        <v>1.1835853247756207</v>
      </c>
      <c r="AC28">
        <v>0</v>
      </c>
      <c r="AD28">
        <v>3.8665421493425174</v>
      </c>
      <c r="AE28">
        <v>7.2852055036526817</v>
      </c>
      <c r="AF28">
        <v>6.1924313176789818</v>
      </c>
      <c r="AG28">
        <v>30.376038388019204</v>
      </c>
      <c r="AH28">
        <v>18.867904376539343</v>
      </c>
      <c r="AI28">
        <v>0</v>
      </c>
      <c r="AJ28">
        <v>0</v>
      </c>
      <c r="AK28">
        <v>23.816162381966183</v>
      </c>
      <c r="AL28">
        <v>1.9030001754939962</v>
      </c>
      <c r="AM28">
        <v>0</v>
      </c>
      <c r="AN28">
        <v>0</v>
      </c>
      <c r="AO28">
        <v>0</v>
      </c>
      <c r="AP28">
        <v>0.33682908954289292</v>
      </c>
      <c r="AQ28">
        <v>10.617990402003759</v>
      </c>
      <c r="AR28">
        <v>12.095353487789605</v>
      </c>
      <c r="AS28">
        <v>4.5392809668127736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42.269589795612148</v>
      </c>
      <c r="BB28">
        <f t="shared" si="0"/>
        <v>968.96461584104372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510.08246601856513</v>
      </c>
      <c r="L29">
        <v>8.9753135367783088</v>
      </c>
      <c r="M29">
        <v>62.638852624109198</v>
      </c>
      <c r="N29">
        <v>51.12500013135751</v>
      </c>
      <c r="O29">
        <v>72.140624762665738</v>
      </c>
      <c r="P29">
        <v>21.603733298387784</v>
      </c>
      <c r="Q29">
        <v>4.5514771143474659</v>
      </c>
      <c r="R29">
        <v>18.289944118945147</v>
      </c>
      <c r="S29">
        <v>10.973986535423446</v>
      </c>
      <c r="T29">
        <v>0</v>
      </c>
      <c r="U29">
        <v>41.317883700674422</v>
      </c>
      <c r="V29">
        <v>7.9495460689080195</v>
      </c>
      <c r="W29">
        <v>14.098753868463817</v>
      </c>
      <c r="X29">
        <v>64.646478170494845</v>
      </c>
      <c r="Y29">
        <v>0</v>
      </c>
      <c r="Z29">
        <v>3.1333977332498435</v>
      </c>
      <c r="AA29">
        <v>0</v>
      </c>
      <c r="AB29">
        <v>2.3671702036109368</v>
      </c>
      <c r="AC29">
        <v>0</v>
      </c>
      <c r="AD29">
        <v>3.8665421493425174</v>
      </c>
      <c r="AE29">
        <v>14.570411455228552</v>
      </c>
      <c r="AF29">
        <v>6.1924313176789818</v>
      </c>
      <c r="AG29">
        <v>30.376038388019204</v>
      </c>
      <c r="AH29">
        <v>30.062861110937174</v>
      </c>
      <c r="AI29">
        <v>0</v>
      </c>
      <c r="AJ29">
        <v>0</v>
      </c>
      <c r="AK29">
        <v>23.816162381966183</v>
      </c>
      <c r="AL29">
        <v>1.9030001754939962</v>
      </c>
      <c r="AM29">
        <v>0</v>
      </c>
      <c r="AN29">
        <v>0</v>
      </c>
      <c r="AO29">
        <v>0</v>
      </c>
      <c r="AP29">
        <v>0.33682908954289292</v>
      </c>
      <c r="AQ29">
        <v>21.855363297015238</v>
      </c>
      <c r="AR29">
        <v>12.095353487789605</v>
      </c>
      <c r="AS29">
        <v>4.5392809668127736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43.618672091302734</v>
      </c>
      <c r="BB29">
        <f t="shared" si="0"/>
        <v>999.89022961450598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510.08246601856513</v>
      </c>
      <c r="L30">
        <v>8.9753135367783088</v>
      </c>
      <c r="M30">
        <v>62.638852624109198</v>
      </c>
      <c r="N30">
        <v>51.12500013135751</v>
      </c>
      <c r="O30">
        <v>72.140624762665738</v>
      </c>
      <c r="P30">
        <v>21.603733298387784</v>
      </c>
      <c r="Q30">
        <v>4.5514771143474659</v>
      </c>
      <c r="R30">
        <v>18.289944118945147</v>
      </c>
      <c r="S30">
        <v>10.973986535423446</v>
      </c>
      <c r="T30">
        <v>0</v>
      </c>
      <c r="U30">
        <v>41.317883700674422</v>
      </c>
      <c r="V30">
        <v>7.9495460689080195</v>
      </c>
      <c r="W30">
        <v>14.098753868463817</v>
      </c>
      <c r="X30">
        <v>64.646478170494845</v>
      </c>
      <c r="Y30">
        <v>0</v>
      </c>
      <c r="Z30">
        <v>5.7442409718221654</v>
      </c>
      <c r="AA30">
        <v>1.6617963005635565</v>
      </c>
      <c r="AB30">
        <v>3.5507555283865577</v>
      </c>
      <c r="AC30">
        <v>0</v>
      </c>
      <c r="AD30">
        <v>8.0845884971822155</v>
      </c>
      <c r="AE30">
        <v>21.923915838864538</v>
      </c>
      <c r="AF30">
        <v>12.384863343665206</v>
      </c>
      <c r="AG30">
        <v>30.376038388019204</v>
      </c>
      <c r="AH30">
        <v>41.425532606762673</v>
      </c>
      <c r="AI30">
        <v>1.6942275942391982</v>
      </c>
      <c r="AJ30">
        <v>0</v>
      </c>
      <c r="AK30">
        <v>23.816162381966183</v>
      </c>
      <c r="AL30">
        <v>1.9030001754939962</v>
      </c>
      <c r="AM30">
        <v>2.3150332218743479</v>
      </c>
      <c r="AN30">
        <v>0</v>
      </c>
      <c r="AO30">
        <v>0</v>
      </c>
      <c r="AP30">
        <v>0.33682908954289292</v>
      </c>
      <c r="AQ30">
        <v>31.853971206011273</v>
      </c>
      <c r="AR30">
        <v>4.8381413951158416</v>
      </c>
      <c r="AS30">
        <v>4.5392809668127736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45.34641388563746</v>
      </c>
      <c r="BB30">
        <f t="shared" si="0"/>
        <v>1039.4960235698059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510.08246601856513</v>
      </c>
      <c r="L31">
        <v>8.9753135367783088</v>
      </c>
      <c r="M31">
        <v>62.638852624109198</v>
      </c>
      <c r="N31">
        <v>51.12500013135751</v>
      </c>
      <c r="O31">
        <v>72.140624762665738</v>
      </c>
      <c r="P31">
        <v>21.603733298387784</v>
      </c>
      <c r="Q31">
        <v>4.5514771143474659</v>
      </c>
      <c r="R31">
        <v>18.289944118945147</v>
      </c>
      <c r="S31">
        <v>10.973986535423446</v>
      </c>
      <c r="T31">
        <v>0</v>
      </c>
      <c r="U31">
        <v>41.317883700674422</v>
      </c>
      <c r="V31">
        <v>7.9495460689080195</v>
      </c>
      <c r="W31">
        <v>14.098753868463817</v>
      </c>
      <c r="X31">
        <v>64.646478170494845</v>
      </c>
      <c r="Y31">
        <v>0</v>
      </c>
      <c r="Z31">
        <v>5.7442409718221654</v>
      </c>
      <c r="AA31">
        <v>7.8076733425172202</v>
      </c>
      <c r="AB31">
        <v>11.658313709872676</v>
      </c>
      <c r="AC31">
        <v>0</v>
      </c>
      <c r="AD31">
        <v>12.126882745773326</v>
      </c>
      <c r="AE31">
        <v>21.930745771655186</v>
      </c>
      <c r="AF31">
        <v>20.847852858380296</v>
      </c>
      <c r="AG31">
        <v>30.376038388019204</v>
      </c>
      <c r="AH31">
        <v>51.152985627530775</v>
      </c>
      <c r="AI31">
        <v>7.3416524605510318</v>
      </c>
      <c r="AJ31">
        <v>0</v>
      </c>
      <c r="AK31">
        <v>23.816162381966183</v>
      </c>
      <c r="AL31">
        <v>1.9030001754939962</v>
      </c>
      <c r="AM31">
        <v>4.6655003034857021</v>
      </c>
      <c r="AN31">
        <v>0</v>
      </c>
      <c r="AO31">
        <v>0</v>
      </c>
      <c r="AP31">
        <v>0.33682908954289292</v>
      </c>
      <c r="AQ31">
        <v>43.710727295136707</v>
      </c>
      <c r="AR31">
        <v>2.902884653725736</v>
      </c>
      <c r="AS31">
        <v>4.5392809668127736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47.620851922900712</v>
      </c>
      <c r="BB31">
        <f t="shared" si="0"/>
        <v>1091.633978768506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510.08246601856513</v>
      </c>
      <c r="L32">
        <v>8.9753135367783088</v>
      </c>
      <c r="M32">
        <v>62.638852624109198</v>
      </c>
      <c r="N32">
        <v>51.12500013135751</v>
      </c>
      <c r="O32">
        <v>72.140624762665738</v>
      </c>
      <c r="P32">
        <v>21.603733298387784</v>
      </c>
      <c r="Q32">
        <v>4.5514771143474659</v>
      </c>
      <c r="R32">
        <v>18.289944118945147</v>
      </c>
      <c r="S32">
        <v>10.973986535423446</v>
      </c>
      <c r="T32">
        <v>0</v>
      </c>
      <c r="U32">
        <v>41.317883700674422</v>
      </c>
      <c r="V32">
        <v>7.9495460689080195</v>
      </c>
      <c r="W32">
        <v>14.098753868463817</v>
      </c>
      <c r="X32">
        <v>64.646478170494845</v>
      </c>
      <c r="Y32">
        <v>0</v>
      </c>
      <c r="Z32">
        <v>5.7442409718221654</v>
      </c>
      <c r="AA32">
        <v>12.313911178459614</v>
      </c>
      <c r="AB32">
        <v>17.540731891045709</v>
      </c>
      <c r="AC32">
        <v>0</v>
      </c>
      <c r="AD32">
        <v>12.126882745773326</v>
      </c>
      <c r="AE32">
        <v>21.930745771655186</v>
      </c>
      <c r="AF32">
        <v>20.847852858380296</v>
      </c>
      <c r="AG32">
        <v>30.376038388019204</v>
      </c>
      <c r="AH32">
        <v>51.78191598288457</v>
      </c>
      <c r="AI32">
        <v>7.3416524605510318</v>
      </c>
      <c r="AJ32">
        <v>0</v>
      </c>
      <c r="AK32">
        <v>23.816162381966183</v>
      </c>
      <c r="AL32">
        <v>1.9030001754939962</v>
      </c>
      <c r="AM32">
        <v>7.0159673850970572</v>
      </c>
      <c r="AN32">
        <v>0</v>
      </c>
      <c r="AO32">
        <v>0</v>
      </c>
      <c r="AP32">
        <v>0.33682908954289292</v>
      </c>
      <c r="AQ32">
        <v>43.710727295136707</v>
      </c>
      <c r="AR32">
        <v>2.902884653725736</v>
      </c>
      <c r="AS32">
        <v>4.5392809668127736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48.179636557281285</v>
      </c>
      <c r="BB32">
        <f t="shared" si="0"/>
        <v>1104.4432475882061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510.08246601856513</v>
      </c>
      <c r="L33">
        <v>8.9753135367783088</v>
      </c>
      <c r="M33">
        <v>62.638852624109198</v>
      </c>
      <c r="N33">
        <v>51.12500013135751</v>
      </c>
      <c r="O33">
        <v>72.140624762665738</v>
      </c>
      <c r="P33">
        <v>21.603733298387784</v>
      </c>
      <c r="Q33">
        <v>4.5514771143474659</v>
      </c>
      <c r="R33">
        <v>18.289944118945147</v>
      </c>
      <c r="S33">
        <v>10.973986535423446</v>
      </c>
      <c r="T33">
        <v>0</v>
      </c>
      <c r="U33">
        <v>41.317883700674422</v>
      </c>
      <c r="V33">
        <v>7.9495460689080195</v>
      </c>
      <c r="W33">
        <v>14.098753868463817</v>
      </c>
      <c r="X33">
        <v>64.646478170494845</v>
      </c>
      <c r="Y33">
        <v>0</v>
      </c>
      <c r="Z33">
        <v>5.7442409718221654</v>
      </c>
      <c r="AA33">
        <v>12.313911178459614</v>
      </c>
      <c r="AB33">
        <v>17.540731891045709</v>
      </c>
      <c r="AC33">
        <v>0</v>
      </c>
      <c r="AD33">
        <v>12.126882745773326</v>
      </c>
      <c r="AE33">
        <v>21.930745771655186</v>
      </c>
      <c r="AF33">
        <v>20.847852858380296</v>
      </c>
      <c r="AG33">
        <v>30.376038388019204</v>
      </c>
      <c r="AH33">
        <v>51.78191598288457</v>
      </c>
      <c r="AI33">
        <v>7.3416524605510318</v>
      </c>
      <c r="AJ33">
        <v>0</v>
      </c>
      <c r="AK33">
        <v>23.816162381966183</v>
      </c>
      <c r="AL33">
        <v>9.5150008774699817</v>
      </c>
      <c r="AM33">
        <v>7.0159673850970572</v>
      </c>
      <c r="AN33">
        <v>0</v>
      </c>
      <c r="AO33">
        <v>0</v>
      </c>
      <c r="AP33">
        <v>0.33682908954289292</v>
      </c>
      <c r="AQ33">
        <v>43.710727295136707</v>
      </c>
      <c r="AR33">
        <v>4.8381413951158416</v>
      </c>
      <c r="AS33">
        <v>4.5392809668127736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48.578711918413994</v>
      </c>
      <c r="BB33">
        <f t="shared" si="0"/>
        <v>1113.5914296704393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510.08246601856513</v>
      </c>
      <c r="L34">
        <v>8.9753135367783088</v>
      </c>
      <c r="M34">
        <v>62.638852624109198</v>
      </c>
      <c r="N34">
        <v>51.12500013135751</v>
      </c>
      <c r="O34">
        <v>72.140624762665738</v>
      </c>
      <c r="P34">
        <v>21.603733298387784</v>
      </c>
      <c r="Q34">
        <v>4.5514771143474659</v>
      </c>
      <c r="R34">
        <v>18.289944118945147</v>
      </c>
      <c r="S34">
        <v>10.973986535423446</v>
      </c>
      <c r="T34">
        <v>0</v>
      </c>
      <c r="U34">
        <v>41.317883700674422</v>
      </c>
      <c r="V34">
        <v>7.9495460689080195</v>
      </c>
      <c r="W34">
        <v>14.098753868463817</v>
      </c>
      <c r="X34">
        <v>64.646478170494845</v>
      </c>
      <c r="Y34">
        <v>0</v>
      </c>
      <c r="Z34">
        <v>5.7442409718221654</v>
      </c>
      <c r="AA34">
        <v>12.313911178459614</v>
      </c>
      <c r="AB34">
        <v>17.540731891045709</v>
      </c>
      <c r="AC34">
        <v>0</v>
      </c>
      <c r="AD34">
        <v>12.126882745773326</v>
      </c>
      <c r="AE34">
        <v>21.930745771655186</v>
      </c>
      <c r="AF34">
        <v>20.847852858380296</v>
      </c>
      <c r="AG34">
        <v>30.376038388019204</v>
      </c>
      <c r="AH34">
        <v>51.78191598288457</v>
      </c>
      <c r="AI34">
        <v>7.3416524605510318</v>
      </c>
      <c r="AJ34">
        <v>0</v>
      </c>
      <c r="AK34">
        <v>23.816162381966183</v>
      </c>
      <c r="AL34">
        <v>29.842503318309465</v>
      </c>
      <c r="AM34">
        <v>7.0159673850970572</v>
      </c>
      <c r="AN34">
        <v>0</v>
      </c>
      <c r="AO34">
        <v>0</v>
      </c>
      <c r="AP34">
        <v>0.33682908954289292</v>
      </c>
      <c r="AQ34">
        <v>43.710727295136707</v>
      </c>
      <c r="AR34">
        <v>12.095353487789605</v>
      </c>
      <c r="AS34">
        <v>7.3100109730745135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49.847569500176576</v>
      </c>
      <c r="BB34">
        <f t="shared" si="0"/>
        <v>1142.6780166284516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510.08246601856513</v>
      </c>
      <c r="L35">
        <v>8.9753135367783088</v>
      </c>
      <c r="M35">
        <v>62.638852624109198</v>
      </c>
      <c r="N35">
        <v>51.12500013135751</v>
      </c>
      <c r="O35">
        <v>72.140624762665738</v>
      </c>
      <c r="P35">
        <v>21.603733298387784</v>
      </c>
      <c r="Q35">
        <v>4.5514771143474659</v>
      </c>
      <c r="R35">
        <v>18.289944118945147</v>
      </c>
      <c r="S35">
        <v>10.973986535423446</v>
      </c>
      <c r="T35">
        <v>0</v>
      </c>
      <c r="U35">
        <v>41.317883700674422</v>
      </c>
      <c r="V35">
        <v>7.9495460689080195</v>
      </c>
      <c r="W35">
        <v>14.098753868463817</v>
      </c>
      <c r="X35">
        <v>64.646478170494845</v>
      </c>
      <c r="Y35">
        <v>0</v>
      </c>
      <c r="Z35">
        <v>5.7365281577958669</v>
      </c>
      <c r="AA35">
        <v>12.313911178459614</v>
      </c>
      <c r="AB35">
        <v>17.540731891045709</v>
      </c>
      <c r="AC35">
        <v>0</v>
      </c>
      <c r="AD35">
        <v>12.126882745773326</v>
      </c>
      <c r="AE35">
        <v>21.930745771655186</v>
      </c>
      <c r="AF35">
        <v>20.847852858380296</v>
      </c>
      <c r="AG35">
        <v>30.376038388019204</v>
      </c>
      <c r="AH35">
        <v>51.78191598288457</v>
      </c>
      <c r="AI35">
        <v>7.3416524605510318</v>
      </c>
      <c r="AJ35">
        <v>0</v>
      </c>
      <c r="AK35">
        <v>23.816162381966183</v>
      </c>
      <c r="AL35">
        <v>29.842503318309465</v>
      </c>
      <c r="AM35">
        <v>4.6655003034857021</v>
      </c>
      <c r="AN35">
        <v>0</v>
      </c>
      <c r="AO35">
        <v>0</v>
      </c>
      <c r="AP35">
        <v>0.33682908954289292</v>
      </c>
      <c r="AQ35">
        <v>43.710727295136707</v>
      </c>
      <c r="AR35">
        <v>12.095353487789605</v>
      </c>
      <c r="AS35">
        <v>7.3100109730745135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49.748997580538919</v>
      </c>
      <c r="BB35">
        <f t="shared" si="0"/>
        <v>1140.4184086524515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510.08246601856513</v>
      </c>
      <c r="L36">
        <v>8.9753135367783088</v>
      </c>
      <c r="M36">
        <v>62.638852624109198</v>
      </c>
      <c r="N36">
        <v>51.12500013135751</v>
      </c>
      <c r="O36">
        <v>72.140624762665738</v>
      </c>
      <c r="P36">
        <v>21.603733298387784</v>
      </c>
      <c r="Q36">
        <v>4.5514771143474659</v>
      </c>
      <c r="R36">
        <v>18.289944118945147</v>
      </c>
      <c r="S36">
        <v>10.973986535423446</v>
      </c>
      <c r="T36">
        <v>0</v>
      </c>
      <c r="U36">
        <v>41.317883700674422</v>
      </c>
      <c r="V36">
        <v>7.9495460689080195</v>
      </c>
      <c r="W36">
        <v>14.098753868463817</v>
      </c>
      <c r="X36">
        <v>64.646478170494845</v>
      </c>
      <c r="Y36">
        <v>0</v>
      </c>
      <c r="Z36">
        <v>5.7365281577958669</v>
      </c>
      <c r="AA36">
        <v>7.7896708177833434</v>
      </c>
      <c r="AB36">
        <v>11.658313709872676</v>
      </c>
      <c r="AC36">
        <v>0</v>
      </c>
      <c r="AD36">
        <v>12.126882745773326</v>
      </c>
      <c r="AE36">
        <v>21.930745771655186</v>
      </c>
      <c r="AF36">
        <v>20.847852858380296</v>
      </c>
      <c r="AG36">
        <v>30.376038388019204</v>
      </c>
      <c r="AH36">
        <v>51.152985627530775</v>
      </c>
      <c r="AI36">
        <v>7.3416524605510318</v>
      </c>
      <c r="AJ36">
        <v>0</v>
      </c>
      <c r="AK36">
        <v>23.816162381966183</v>
      </c>
      <c r="AL36">
        <v>29.842503318309465</v>
      </c>
      <c r="AM36">
        <v>2.3386557950323525</v>
      </c>
      <c r="AN36">
        <v>0</v>
      </c>
      <c r="AO36">
        <v>0</v>
      </c>
      <c r="AP36">
        <v>0.33682908954289292</v>
      </c>
      <c r="AQ36">
        <v>43.710727295136707</v>
      </c>
      <c r="AR36">
        <v>4.8381413951158416</v>
      </c>
      <c r="AS36">
        <v>7.3100109730745135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48.887096398708721</v>
      </c>
      <c r="BB36">
        <f t="shared" si="0"/>
        <v>1120.6606643359514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510.08246601856513</v>
      </c>
      <c r="L37">
        <v>8.9753135367783088</v>
      </c>
      <c r="M37">
        <v>62.638852624109198</v>
      </c>
      <c r="N37">
        <v>51.12500013135751</v>
      </c>
      <c r="O37">
        <v>72.140624762665738</v>
      </c>
      <c r="P37">
        <v>21.603733298387784</v>
      </c>
      <c r="Q37">
        <v>4.5514771143474659</v>
      </c>
      <c r="R37">
        <v>18.289944118945147</v>
      </c>
      <c r="S37">
        <v>10.973986535423446</v>
      </c>
      <c r="T37">
        <v>0</v>
      </c>
      <c r="U37">
        <v>41.317883700674422</v>
      </c>
      <c r="V37">
        <v>7.9495460689080195</v>
      </c>
      <c r="W37">
        <v>14.098753868463817</v>
      </c>
      <c r="X37">
        <v>64.646478170494845</v>
      </c>
      <c r="Y37">
        <v>0</v>
      </c>
      <c r="Z37">
        <v>3.1333977332498435</v>
      </c>
      <c r="AA37">
        <v>1.6617963005635565</v>
      </c>
      <c r="AB37">
        <v>2.3671702036109368</v>
      </c>
      <c r="AC37">
        <v>0</v>
      </c>
      <c r="AD37">
        <v>12.126882745773326</v>
      </c>
      <c r="AE37">
        <v>14.570411455228552</v>
      </c>
      <c r="AF37">
        <v>12.384863343665206</v>
      </c>
      <c r="AG37">
        <v>30.376038388019204</v>
      </c>
      <c r="AH37">
        <v>41.425532606762673</v>
      </c>
      <c r="AI37">
        <v>2.2589701256522643</v>
      </c>
      <c r="AJ37">
        <v>0</v>
      </c>
      <c r="AK37">
        <v>23.816162381966183</v>
      </c>
      <c r="AL37">
        <v>29.842503318309465</v>
      </c>
      <c r="AM37">
        <v>0</v>
      </c>
      <c r="AN37">
        <v>0</v>
      </c>
      <c r="AO37">
        <v>0</v>
      </c>
      <c r="AP37">
        <v>0.33682908954289292</v>
      </c>
      <c r="AQ37">
        <v>43.710727295136707</v>
      </c>
      <c r="AR37">
        <v>4.8381413951158416</v>
      </c>
      <c r="AS37">
        <v>7.3100109730745135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46.755536187340226</v>
      </c>
      <c r="BB37">
        <f t="shared" si="0"/>
        <v>1071.7979611174515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510.08246601856513</v>
      </c>
      <c r="L38">
        <v>8.9753135367783088</v>
      </c>
      <c r="M38">
        <v>62.638852624109198</v>
      </c>
      <c r="N38">
        <v>51.12500013135751</v>
      </c>
      <c r="O38">
        <v>72.140624762665738</v>
      </c>
      <c r="P38">
        <v>21.603733298387784</v>
      </c>
      <c r="Q38">
        <v>4.5514771143474659</v>
      </c>
      <c r="R38">
        <v>18.289944118945147</v>
      </c>
      <c r="S38">
        <v>10.973986535423446</v>
      </c>
      <c r="T38">
        <v>0</v>
      </c>
      <c r="U38">
        <v>41.317883700674422</v>
      </c>
      <c r="V38">
        <v>7.9495460689080195</v>
      </c>
      <c r="W38">
        <v>14.098753868463817</v>
      </c>
      <c r="X38">
        <v>64.646478170494845</v>
      </c>
      <c r="Y38">
        <v>0</v>
      </c>
      <c r="Z38">
        <v>0.48206118973074513</v>
      </c>
      <c r="AA38">
        <v>0</v>
      </c>
      <c r="AB38">
        <v>1.1835853247756207</v>
      </c>
      <c r="AC38">
        <v>0</v>
      </c>
      <c r="AD38">
        <v>8.0845884971822155</v>
      </c>
      <c r="AE38">
        <v>14.570411455228552</v>
      </c>
      <c r="AF38">
        <v>12.384863343665206</v>
      </c>
      <c r="AG38">
        <v>30.376038388019204</v>
      </c>
      <c r="AH38">
        <v>31.06914967950323</v>
      </c>
      <c r="AI38">
        <v>0</v>
      </c>
      <c r="AJ38">
        <v>0</v>
      </c>
      <c r="AK38">
        <v>23.816162381966183</v>
      </c>
      <c r="AL38">
        <v>9.5150008774699817</v>
      </c>
      <c r="AM38">
        <v>0</v>
      </c>
      <c r="AN38">
        <v>0</v>
      </c>
      <c r="AO38">
        <v>0</v>
      </c>
      <c r="AP38">
        <v>0.33682908954289292</v>
      </c>
      <c r="AQ38">
        <v>43.710727295136707</v>
      </c>
      <c r="AR38">
        <v>12.095353487789605</v>
      </c>
      <c r="AS38">
        <v>4.5392809668127736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45.167329078504373</v>
      </c>
      <c r="BB38">
        <f t="shared" si="0"/>
        <v>1035.3907828474396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510.08246601856513</v>
      </c>
      <c r="L39">
        <v>8.9753135367783088</v>
      </c>
      <c r="M39">
        <v>62.638852624109198</v>
      </c>
      <c r="N39">
        <v>51.12500013135751</v>
      </c>
      <c r="O39">
        <v>72.140624762665738</v>
      </c>
      <c r="P39">
        <v>21.603733298387784</v>
      </c>
      <c r="Q39">
        <v>4.5514771143474659</v>
      </c>
      <c r="R39">
        <v>18.289944118945147</v>
      </c>
      <c r="S39">
        <v>10.973986535423446</v>
      </c>
      <c r="T39">
        <v>0</v>
      </c>
      <c r="U39">
        <v>41.317883700674422</v>
      </c>
      <c r="V39">
        <v>7.9495460689080195</v>
      </c>
      <c r="W39">
        <v>14.577577941338973</v>
      </c>
      <c r="X39">
        <v>64.646478170494845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4.0422942485911078</v>
      </c>
      <c r="AE39">
        <v>14.570411455228552</v>
      </c>
      <c r="AF39">
        <v>12.384863343665206</v>
      </c>
      <c r="AG39">
        <v>30.376038388019204</v>
      </c>
      <c r="AH39">
        <v>27.25363975474848</v>
      </c>
      <c r="AI39">
        <v>0</v>
      </c>
      <c r="AJ39">
        <v>0</v>
      </c>
      <c r="AK39">
        <v>23.816162381966183</v>
      </c>
      <c r="AL39">
        <v>1.9030001754939962</v>
      </c>
      <c r="AM39">
        <v>0</v>
      </c>
      <c r="AN39">
        <v>0</v>
      </c>
      <c r="AO39">
        <v>0</v>
      </c>
      <c r="AP39">
        <v>0.33682908954289292</v>
      </c>
      <c r="AQ39">
        <v>43.710727295136707</v>
      </c>
      <c r="AR39">
        <v>12.095353487789605</v>
      </c>
      <c r="AS39">
        <v>4.5392809668127736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44.471082056655746</v>
      </c>
      <c r="BB39">
        <f t="shared" si="0"/>
        <v>1019.4304025523351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510.08246601856513</v>
      </c>
      <c r="L40">
        <v>8.9753135367783088</v>
      </c>
      <c r="M40">
        <v>62.638852624109198</v>
      </c>
      <c r="N40">
        <v>51.12500013135751</v>
      </c>
      <c r="O40">
        <v>72.140624762665738</v>
      </c>
      <c r="P40">
        <v>21.603733298387784</v>
      </c>
      <c r="Q40">
        <v>4.5514771143474659</v>
      </c>
      <c r="R40">
        <v>18.289944118945147</v>
      </c>
      <c r="S40">
        <v>10.973986535423446</v>
      </c>
      <c r="T40">
        <v>0</v>
      </c>
      <c r="U40">
        <v>41.317883700674422</v>
      </c>
      <c r="V40">
        <v>7.9495460689080195</v>
      </c>
      <c r="W40">
        <v>14.635910156415315</v>
      </c>
      <c r="X40">
        <v>64.646478170494845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4.0422942485911078</v>
      </c>
      <c r="AE40">
        <v>14.570411455228552</v>
      </c>
      <c r="AF40">
        <v>12.384863343665206</v>
      </c>
      <c r="AG40">
        <v>30.376038388019204</v>
      </c>
      <c r="AH40">
        <v>17.610044114694215</v>
      </c>
      <c r="AI40">
        <v>0</v>
      </c>
      <c r="AJ40">
        <v>0</v>
      </c>
      <c r="AK40">
        <v>23.816162381966183</v>
      </c>
      <c r="AL40">
        <v>1.9030001754939962</v>
      </c>
      <c r="AM40">
        <v>0</v>
      </c>
      <c r="AN40">
        <v>0</v>
      </c>
      <c r="AO40">
        <v>0</v>
      </c>
      <c r="AP40">
        <v>0.33682908954289292</v>
      </c>
      <c r="AQ40">
        <v>43.710727295136707</v>
      </c>
      <c r="AR40">
        <v>4.8381413951158416</v>
      </c>
      <c r="AS40">
        <v>4.5392809668127736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43.76706658001789</v>
      </c>
      <c r="BB40">
        <f t="shared" si="0"/>
        <v>1003.2919425113212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510.08246601856513</v>
      </c>
      <c r="L41">
        <v>8.9753135367783088</v>
      </c>
      <c r="M41">
        <v>62.638852624109198</v>
      </c>
      <c r="N41">
        <v>51.12500013135751</v>
      </c>
      <c r="O41">
        <v>72.140624762665738</v>
      </c>
      <c r="P41">
        <v>21.603733298387784</v>
      </c>
      <c r="Q41">
        <v>4.5514771143474659</v>
      </c>
      <c r="R41">
        <v>18.289944118945147</v>
      </c>
      <c r="S41">
        <v>10.973986535423446</v>
      </c>
      <c r="T41">
        <v>0</v>
      </c>
      <c r="U41">
        <v>41.317883700674422</v>
      </c>
      <c r="V41">
        <v>7.9495460689080195</v>
      </c>
      <c r="W41">
        <v>14.635910156415315</v>
      </c>
      <c r="X41">
        <v>64.646478170494845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14.570411455228552</v>
      </c>
      <c r="AF41">
        <v>12.384863343665206</v>
      </c>
      <c r="AG41">
        <v>30.376038388019204</v>
      </c>
      <c r="AH41">
        <v>8.8050222817783332</v>
      </c>
      <c r="AI41">
        <v>0</v>
      </c>
      <c r="AJ41">
        <v>0</v>
      </c>
      <c r="AK41">
        <v>23.816162381966183</v>
      </c>
      <c r="AL41">
        <v>1.9030001754939962</v>
      </c>
      <c r="AM41">
        <v>0</v>
      </c>
      <c r="AN41">
        <v>0</v>
      </c>
      <c r="AO41">
        <v>0</v>
      </c>
      <c r="AP41">
        <v>0.33682908954289292</v>
      </c>
      <c r="AQ41">
        <v>43.710727295136707</v>
      </c>
      <c r="AR41">
        <v>4.8381413951158416</v>
      </c>
      <c r="AS41">
        <v>4.5392809668127736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43.230048767810906</v>
      </c>
      <c r="BB41">
        <f t="shared" si="0"/>
        <v>990.98164424202116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510.08246601856513</v>
      </c>
      <c r="L42">
        <v>8.9753135367783088</v>
      </c>
      <c r="M42">
        <v>62.638852624109198</v>
      </c>
      <c r="N42">
        <v>51.12500013135751</v>
      </c>
      <c r="O42">
        <v>72.140624762665738</v>
      </c>
      <c r="P42">
        <v>21.603733298387784</v>
      </c>
      <c r="Q42">
        <v>4.5514771143474659</v>
      </c>
      <c r="R42">
        <v>18.289944118945147</v>
      </c>
      <c r="S42">
        <v>10.973986535423446</v>
      </c>
      <c r="T42">
        <v>0</v>
      </c>
      <c r="U42">
        <v>41.317883700674422</v>
      </c>
      <c r="V42">
        <v>7.9495460689080195</v>
      </c>
      <c r="W42">
        <v>14.635910156415315</v>
      </c>
      <c r="X42">
        <v>64.646478170494845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9.7894952314756836</v>
      </c>
      <c r="AF42">
        <v>12.384863343665206</v>
      </c>
      <c r="AG42">
        <v>30.376038388019204</v>
      </c>
      <c r="AH42">
        <v>8.8050222817783332</v>
      </c>
      <c r="AI42">
        <v>0</v>
      </c>
      <c r="AJ42">
        <v>0</v>
      </c>
      <c r="AK42">
        <v>23.816162381966183</v>
      </c>
      <c r="AL42">
        <v>1.9030001754939962</v>
      </c>
      <c r="AM42">
        <v>0</v>
      </c>
      <c r="AN42">
        <v>0</v>
      </c>
      <c r="AO42">
        <v>0</v>
      </c>
      <c r="AP42">
        <v>0.33682908954289292</v>
      </c>
      <c r="AQ42">
        <v>32.783045646629098</v>
      </c>
      <c r="AR42">
        <v>12.095353487789605</v>
      </c>
      <c r="AS42">
        <v>4.5392809668127736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42.876780842224193</v>
      </c>
      <c r="BB42">
        <f t="shared" si="0"/>
        <v>982.88352638802121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510.08246601856513</v>
      </c>
      <c r="L43">
        <v>8.9753135367783088</v>
      </c>
      <c r="M43">
        <v>62.638852624109198</v>
      </c>
      <c r="N43">
        <v>51.12500013135751</v>
      </c>
      <c r="O43">
        <v>72.140624762665738</v>
      </c>
      <c r="P43">
        <v>21.603733298387784</v>
      </c>
      <c r="Q43">
        <v>4.5514771143474659</v>
      </c>
      <c r="R43">
        <v>18.289944118945147</v>
      </c>
      <c r="S43">
        <v>10.973986535423446</v>
      </c>
      <c r="T43">
        <v>0</v>
      </c>
      <c r="U43">
        <v>41.860471613219609</v>
      </c>
      <c r="V43">
        <v>7.9495460689080195</v>
      </c>
      <c r="W43">
        <v>14.098753868463817</v>
      </c>
      <c r="X43">
        <v>64.646478170494845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7.2852055036526817</v>
      </c>
      <c r="AF43">
        <v>12.384863343665206</v>
      </c>
      <c r="AG43">
        <v>30.376038388019204</v>
      </c>
      <c r="AH43">
        <v>1.257860261845126</v>
      </c>
      <c r="AI43">
        <v>0</v>
      </c>
      <c r="AJ43">
        <v>0</v>
      </c>
      <c r="AK43">
        <v>23.816162381966183</v>
      </c>
      <c r="AL43">
        <v>1.9030001754939962</v>
      </c>
      <c r="AM43">
        <v>0</v>
      </c>
      <c r="AN43">
        <v>0</v>
      </c>
      <c r="AO43">
        <v>0</v>
      </c>
      <c r="AP43">
        <v>0.33682908954289292</v>
      </c>
      <c r="AQ43">
        <v>21.855363297015238</v>
      </c>
      <c r="AR43">
        <v>12.095353487789605</v>
      </c>
      <c r="AS43">
        <v>7.3100109730745135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42.115896593123885</v>
      </c>
      <c r="BB43">
        <f t="shared" si="0"/>
        <v>965.44143817060694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510.08246601856513</v>
      </c>
      <c r="L44">
        <v>8.9753135367783088</v>
      </c>
      <c r="M44">
        <v>62.638852624109198</v>
      </c>
      <c r="N44">
        <v>51.12500013135751</v>
      </c>
      <c r="O44">
        <v>72.140624762665738</v>
      </c>
      <c r="P44">
        <v>21.603733298387784</v>
      </c>
      <c r="Q44">
        <v>4.5514771143474659</v>
      </c>
      <c r="R44">
        <v>18.289944118945147</v>
      </c>
      <c r="S44">
        <v>10.973986535423446</v>
      </c>
      <c r="T44">
        <v>0</v>
      </c>
      <c r="U44">
        <v>41.956645736849495</v>
      </c>
      <c r="V44">
        <v>7.9495460689080195</v>
      </c>
      <c r="W44">
        <v>14.098753868463817</v>
      </c>
      <c r="X44">
        <v>64.646478170494845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12.384863343665206</v>
      </c>
      <c r="AG44">
        <v>30.376038388019204</v>
      </c>
      <c r="AH44">
        <v>0</v>
      </c>
      <c r="AI44">
        <v>0</v>
      </c>
      <c r="AJ44">
        <v>0</v>
      </c>
      <c r="AK44">
        <v>23.816162381966183</v>
      </c>
      <c r="AL44">
        <v>1.9030001754939962</v>
      </c>
      <c r="AM44">
        <v>0</v>
      </c>
      <c r="AN44">
        <v>0</v>
      </c>
      <c r="AO44">
        <v>0</v>
      </c>
      <c r="AP44">
        <v>0.33682908954289292</v>
      </c>
      <c r="AQ44">
        <v>21.855363297015238</v>
      </c>
      <c r="AR44">
        <v>4.8381413951158416</v>
      </c>
      <c r="AS44">
        <v>7.3100109730745135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41.45946505702004</v>
      </c>
      <c r="BB44">
        <f t="shared" si="0"/>
        <v>950.39376597216915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510.08246601856513</v>
      </c>
      <c r="L45">
        <v>8.9753135367783088</v>
      </c>
      <c r="M45">
        <v>62.638852624109198</v>
      </c>
      <c r="N45">
        <v>51.12500013135751</v>
      </c>
      <c r="O45">
        <v>72.140624762665738</v>
      </c>
      <c r="P45">
        <v>21.603733298387784</v>
      </c>
      <c r="Q45">
        <v>4.5514771143474659</v>
      </c>
      <c r="R45">
        <v>18.289944118945147</v>
      </c>
      <c r="S45">
        <v>10.973986535423446</v>
      </c>
      <c r="T45">
        <v>0</v>
      </c>
      <c r="U45">
        <v>41.956645736849495</v>
      </c>
      <c r="V45">
        <v>7.9495460689080195</v>
      </c>
      <c r="W45">
        <v>14.098753868463817</v>
      </c>
      <c r="X45">
        <v>64.646478170494845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12.384863343665206</v>
      </c>
      <c r="AG45">
        <v>30.376038388019204</v>
      </c>
      <c r="AH45">
        <v>0</v>
      </c>
      <c r="AI45">
        <v>0</v>
      </c>
      <c r="AJ45">
        <v>0</v>
      </c>
      <c r="AK45">
        <v>23.816162381966183</v>
      </c>
      <c r="AL45">
        <v>1.9030001754939962</v>
      </c>
      <c r="AM45">
        <v>0</v>
      </c>
      <c r="AN45">
        <v>0</v>
      </c>
      <c r="AO45">
        <v>0</v>
      </c>
      <c r="AP45">
        <v>0.33682908954289292</v>
      </c>
      <c r="AQ45">
        <v>10.617990402003759</v>
      </c>
      <c r="AR45">
        <v>4.8381413951158416</v>
      </c>
      <c r="AS45">
        <v>7.3100109730745135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40.989742870008563</v>
      </c>
      <c r="BB45">
        <f t="shared" si="0"/>
        <v>939.62611526416913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510.08246601856513</v>
      </c>
      <c r="L46">
        <v>8.9753135367783088</v>
      </c>
      <c r="M46">
        <v>62.638852624109198</v>
      </c>
      <c r="N46">
        <v>51.12500013135751</v>
      </c>
      <c r="O46">
        <v>72.140624762665738</v>
      </c>
      <c r="P46">
        <v>21.603733298387784</v>
      </c>
      <c r="Q46">
        <v>4.5514771143474659</v>
      </c>
      <c r="R46">
        <v>18.289944118945147</v>
      </c>
      <c r="S46">
        <v>10.973986535423446</v>
      </c>
      <c r="T46">
        <v>0</v>
      </c>
      <c r="U46">
        <v>41.956645736849495</v>
      </c>
      <c r="V46">
        <v>7.9495460689080195</v>
      </c>
      <c r="W46">
        <v>14.098753868463817</v>
      </c>
      <c r="X46">
        <v>64.646478170494845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12.384863343665206</v>
      </c>
      <c r="AG46">
        <v>30.376038388019204</v>
      </c>
      <c r="AH46">
        <v>0</v>
      </c>
      <c r="AI46">
        <v>0</v>
      </c>
      <c r="AJ46">
        <v>0</v>
      </c>
      <c r="AK46">
        <v>23.816162381966183</v>
      </c>
      <c r="AL46">
        <v>1.9030001754939962</v>
      </c>
      <c r="AM46">
        <v>0</v>
      </c>
      <c r="AN46">
        <v>0</v>
      </c>
      <c r="AO46">
        <v>0</v>
      </c>
      <c r="AP46">
        <v>0.33682908954289292</v>
      </c>
      <c r="AQ46">
        <v>0</v>
      </c>
      <c r="AR46">
        <v>2.902884653725736</v>
      </c>
      <c r="AS46">
        <v>7.3100109730745135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40.465017139414698</v>
      </c>
      <c r="BB46">
        <f t="shared" si="0"/>
        <v>927.59759385136908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510.08246601856513</v>
      </c>
      <c r="L47">
        <v>8.9753135367783088</v>
      </c>
      <c r="M47">
        <v>62.638852624109198</v>
      </c>
      <c r="N47">
        <v>51.12500013135751</v>
      </c>
      <c r="O47">
        <v>72.140624762665738</v>
      </c>
      <c r="P47">
        <v>21.603733298387784</v>
      </c>
      <c r="Q47">
        <v>4.5514771143474659</v>
      </c>
      <c r="R47">
        <v>18.289944118945147</v>
      </c>
      <c r="S47">
        <v>10.973986535423446</v>
      </c>
      <c r="T47">
        <v>0</v>
      </c>
      <c r="U47">
        <v>41.956645736849495</v>
      </c>
      <c r="V47">
        <v>7.9495460689080195</v>
      </c>
      <c r="W47">
        <v>14.098753868463817</v>
      </c>
      <c r="X47">
        <v>64.646478170494845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6.1924313176789818</v>
      </c>
      <c r="AG47">
        <v>30.376038388019204</v>
      </c>
      <c r="AH47">
        <v>0</v>
      </c>
      <c r="AI47">
        <v>0</v>
      </c>
      <c r="AJ47">
        <v>0</v>
      </c>
      <c r="AK47">
        <v>23.816162381966183</v>
      </c>
      <c r="AL47">
        <v>1.9030001754939962</v>
      </c>
      <c r="AM47">
        <v>0</v>
      </c>
      <c r="AN47">
        <v>0</v>
      </c>
      <c r="AO47">
        <v>0</v>
      </c>
      <c r="AP47">
        <v>0.33682908954289292</v>
      </c>
      <c r="AQ47">
        <v>0</v>
      </c>
      <c r="AR47">
        <v>2.902884653725736</v>
      </c>
      <c r="AS47">
        <v>4.5392809668127736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40.090356966466743</v>
      </c>
      <c r="BB47">
        <f t="shared" si="0"/>
        <v>919.00909199206899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510.08246601856513</v>
      </c>
      <c r="L48">
        <v>8.9753135367783088</v>
      </c>
      <c r="M48">
        <v>62.638852624109198</v>
      </c>
      <c r="N48">
        <v>51.12500013135751</v>
      </c>
      <c r="O48">
        <v>72.140624762665738</v>
      </c>
      <c r="P48">
        <v>21.603733298387784</v>
      </c>
      <c r="Q48">
        <v>4.5514771143474659</v>
      </c>
      <c r="R48">
        <v>18.289944118945147</v>
      </c>
      <c r="S48">
        <v>10.973986535423446</v>
      </c>
      <c r="T48">
        <v>0</v>
      </c>
      <c r="U48">
        <v>41.956645736849495</v>
      </c>
      <c r="V48">
        <v>7.9495460689080195</v>
      </c>
      <c r="W48">
        <v>14.098753868463817</v>
      </c>
      <c r="X48">
        <v>64.646478170494845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6.1924313176789818</v>
      </c>
      <c r="AG48">
        <v>30.376038388019204</v>
      </c>
      <c r="AH48">
        <v>0</v>
      </c>
      <c r="AI48">
        <v>0</v>
      </c>
      <c r="AJ48">
        <v>0</v>
      </c>
      <c r="AK48">
        <v>23.816162381966183</v>
      </c>
      <c r="AL48">
        <v>1.9030001754939962</v>
      </c>
      <c r="AM48">
        <v>0</v>
      </c>
      <c r="AN48">
        <v>0</v>
      </c>
      <c r="AO48">
        <v>0</v>
      </c>
      <c r="AP48">
        <v>0.33682908954289292</v>
      </c>
      <c r="AQ48">
        <v>0</v>
      </c>
      <c r="AR48">
        <v>2.902884653725736</v>
      </c>
      <c r="AS48">
        <v>4.5392809668127736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40.090356966466743</v>
      </c>
      <c r="BB48">
        <f t="shared" si="0"/>
        <v>919.00909199206899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510.08246601856513</v>
      </c>
      <c r="L49">
        <v>8.9753135367783088</v>
      </c>
      <c r="M49">
        <v>62.638852624109198</v>
      </c>
      <c r="N49">
        <v>51.12500013135751</v>
      </c>
      <c r="O49">
        <v>72.140624762665738</v>
      </c>
      <c r="P49">
        <v>21.603733298387784</v>
      </c>
      <c r="Q49">
        <v>4.5514771143474659</v>
      </c>
      <c r="R49">
        <v>18.289944118945147</v>
      </c>
      <c r="S49">
        <v>10.973986535423446</v>
      </c>
      <c r="T49">
        <v>0</v>
      </c>
      <c r="U49">
        <v>41.956645736849495</v>
      </c>
      <c r="V49">
        <v>7.9495460689080195</v>
      </c>
      <c r="W49">
        <v>14.098753868463817</v>
      </c>
      <c r="X49">
        <v>64.646478170494845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6.1924313176789818</v>
      </c>
      <c r="AG49">
        <v>30.376038388019204</v>
      </c>
      <c r="AH49">
        <v>0</v>
      </c>
      <c r="AI49">
        <v>0</v>
      </c>
      <c r="AJ49">
        <v>0</v>
      </c>
      <c r="AK49">
        <v>23.816162381966183</v>
      </c>
      <c r="AL49">
        <v>1.9030001754939962</v>
      </c>
      <c r="AM49">
        <v>0</v>
      </c>
      <c r="AN49">
        <v>0</v>
      </c>
      <c r="AO49">
        <v>0</v>
      </c>
      <c r="AP49">
        <v>0.33682908954289292</v>
      </c>
      <c r="AQ49">
        <v>0</v>
      </c>
      <c r="AR49">
        <v>2.902884653725736</v>
      </c>
      <c r="AS49">
        <v>4.5392809668127736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40.090356966466743</v>
      </c>
      <c r="BB49">
        <f t="shared" si="0"/>
        <v>919.00909199206899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510.08246601856513</v>
      </c>
      <c r="L50">
        <v>8.9753135367783088</v>
      </c>
      <c r="M50">
        <v>62.638852624109198</v>
      </c>
      <c r="N50">
        <v>51.12500013135751</v>
      </c>
      <c r="O50">
        <v>72.140624762665738</v>
      </c>
      <c r="P50">
        <v>21.603733298387784</v>
      </c>
      <c r="Q50">
        <v>4.5514771143474659</v>
      </c>
      <c r="R50">
        <v>18.289944118945147</v>
      </c>
      <c r="S50">
        <v>10.973986535423446</v>
      </c>
      <c r="T50">
        <v>0</v>
      </c>
      <c r="U50">
        <v>41.956645736849495</v>
      </c>
      <c r="V50">
        <v>7.9495460689080195</v>
      </c>
      <c r="W50">
        <v>14.098753868463817</v>
      </c>
      <c r="X50">
        <v>64.646478170494845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6.1924313176789818</v>
      </c>
      <c r="AG50">
        <v>30.376038388019204</v>
      </c>
      <c r="AH50">
        <v>0</v>
      </c>
      <c r="AI50">
        <v>0</v>
      </c>
      <c r="AJ50">
        <v>0</v>
      </c>
      <c r="AK50">
        <v>23.816162381966183</v>
      </c>
      <c r="AL50">
        <v>1.9030001754939962</v>
      </c>
      <c r="AM50">
        <v>0</v>
      </c>
      <c r="AN50">
        <v>0</v>
      </c>
      <c r="AO50">
        <v>0</v>
      </c>
      <c r="AP50">
        <v>0.33682908954289292</v>
      </c>
      <c r="AQ50">
        <v>0</v>
      </c>
      <c r="AR50">
        <v>2.902884653725736</v>
      </c>
      <c r="AS50">
        <v>4.5392809668127736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40.090356966466743</v>
      </c>
      <c r="BB50">
        <f t="shared" si="0"/>
        <v>919.00909199206899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450.36417095170606</v>
      </c>
      <c r="L51">
        <v>0</v>
      </c>
      <c r="M51">
        <v>62.638852624109198</v>
      </c>
      <c r="N51">
        <v>51.12500013135751</v>
      </c>
      <c r="O51">
        <v>72.140624762665738</v>
      </c>
      <c r="P51">
        <v>21.603733298387784</v>
      </c>
      <c r="Q51">
        <v>4.5514771143474659</v>
      </c>
      <c r="R51">
        <v>18.289944118945147</v>
      </c>
      <c r="S51">
        <v>10.973986535423446</v>
      </c>
      <c r="T51">
        <v>0</v>
      </c>
      <c r="U51">
        <v>43.455685577195155</v>
      </c>
      <c r="V51">
        <v>7.9495460689080195</v>
      </c>
      <c r="W51">
        <v>14.098753868463817</v>
      </c>
      <c r="X51">
        <v>64.646478170494845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6.1924313176789818</v>
      </c>
      <c r="AG51">
        <v>30.376038388019204</v>
      </c>
      <c r="AH51">
        <v>0</v>
      </c>
      <c r="AI51">
        <v>0</v>
      </c>
      <c r="AJ51">
        <v>0</v>
      </c>
      <c r="AK51">
        <v>23.816162381966183</v>
      </c>
      <c r="AL51">
        <v>1.9030001754939962</v>
      </c>
      <c r="AM51">
        <v>0</v>
      </c>
      <c r="AN51">
        <v>0</v>
      </c>
      <c r="AO51">
        <v>0</v>
      </c>
      <c r="AP51">
        <v>0.33682908954289292</v>
      </c>
      <c r="AQ51">
        <v>0</v>
      </c>
      <c r="AR51">
        <v>4.8381413951158416</v>
      </c>
      <c r="AS51">
        <v>4.5392809668127736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37.362517723951264</v>
      </c>
      <c r="BB51">
        <f t="shared" si="0"/>
        <v>856.47761921268284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447.05348731735603</v>
      </c>
      <c r="L52">
        <v>0</v>
      </c>
      <c r="M52">
        <v>62.638852624109198</v>
      </c>
      <c r="N52">
        <v>51.12500013135751</v>
      </c>
      <c r="O52">
        <v>72.140624762665738</v>
      </c>
      <c r="P52">
        <v>21.603733298387784</v>
      </c>
      <c r="Q52">
        <v>4.5514771143474659</v>
      </c>
      <c r="R52">
        <v>18.289944118945147</v>
      </c>
      <c r="S52">
        <v>10.973986535423446</v>
      </c>
      <c r="T52">
        <v>0</v>
      </c>
      <c r="U52">
        <v>45.282456209586698</v>
      </c>
      <c r="V52">
        <v>7.9495460689080195</v>
      </c>
      <c r="W52">
        <v>14.098753868463817</v>
      </c>
      <c r="X52">
        <v>64.646478170494845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6.1924313176789818</v>
      </c>
      <c r="AG52">
        <v>30.376038388019204</v>
      </c>
      <c r="AH52">
        <v>0</v>
      </c>
      <c r="AI52">
        <v>0</v>
      </c>
      <c r="AJ52">
        <v>0</v>
      </c>
      <c r="AK52">
        <v>23.816162381966183</v>
      </c>
      <c r="AL52">
        <v>1.9030001754939962</v>
      </c>
      <c r="AM52">
        <v>0</v>
      </c>
      <c r="AN52">
        <v>0</v>
      </c>
      <c r="AO52">
        <v>0</v>
      </c>
      <c r="AP52">
        <v>0.33682908954289292</v>
      </c>
      <c r="AQ52">
        <v>0</v>
      </c>
      <c r="AR52">
        <v>4.8381413951158416</v>
      </c>
      <c r="AS52">
        <v>4.5392809668127736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37.300490160469401</v>
      </c>
      <c r="BB52">
        <f t="shared" si="0"/>
        <v>855.05573377420603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436.32649909838256</v>
      </c>
      <c r="L53">
        <v>0</v>
      </c>
      <c r="M53">
        <v>62.638852624109198</v>
      </c>
      <c r="N53">
        <v>51.12500013135751</v>
      </c>
      <c r="O53">
        <v>72.140624762665738</v>
      </c>
      <c r="P53">
        <v>21.603733298387784</v>
      </c>
      <c r="Q53">
        <v>4.5514771143474659</v>
      </c>
      <c r="R53">
        <v>18.289944118945147</v>
      </c>
      <c r="S53">
        <v>10.973986535423446</v>
      </c>
      <c r="T53">
        <v>0</v>
      </c>
      <c r="U53">
        <v>46.4806911804639</v>
      </c>
      <c r="V53">
        <v>7.9495460689080195</v>
      </c>
      <c r="W53">
        <v>14.098753868463817</v>
      </c>
      <c r="X53">
        <v>64.646478170494845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6.1924313176789818</v>
      </c>
      <c r="AG53">
        <v>30.376038388019204</v>
      </c>
      <c r="AH53">
        <v>0</v>
      </c>
      <c r="AI53">
        <v>0</v>
      </c>
      <c r="AJ53">
        <v>0</v>
      </c>
      <c r="AK53">
        <v>23.816162381966183</v>
      </c>
      <c r="AL53">
        <v>1.9030001754939962</v>
      </c>
      <c r="AM53">
        <v>0</v>
      </c>
      <c r="AN53">
        <v>0</v>
      </c>
      <c r="AO53">
        <v>0</v>
      </c>
      <c r="AP53">
        <v>0.33682908954289292</v>
      </c>
      <c r="AQ53">
        <v>0</v>
      </c>
      <c r="AR53">
        <v>5.8057697658108953</v>
      </c>
      <c r="AS53">
        <v>4.5392809668127736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36.942635140594</v>
      </c>
      <c r="BB53">
        <f t="shared" si="0"/>
        <v>846.85246391668011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433.14348233272307</v>
      </c>
      <c r="L54">
        <v>0</v>
      </c>
      <c r="M54">
        <v>62.638852624109198</v>
      </c>
      <c r="N54">
        <v>51.12500013135751</v>
      </c>
      <c r="O54">
        <v>72.140624762665738</v>
      </c>
      <c r="P54">
        <v>21.603733298387784</v>
      </c>
      <c r="Q54">
        <v>4.5514771143474659</v>
      </c>
      <c r="R54">
        <v>18.289944118945147</v>
      </c>
      <c r="S54">
        <v>10.973986535423446</v>
      </c>
      <c r="T54">
        <v>0</v>
      </c>
      <c r="U54">
        <v>47.310239793419925</v>
      </c>
      <c r="V54">
        <v>7.9495460689080195</v>
      </c>
      <c r="W54">
        <v>14.098753868463817</v>
      </c>
      <c r="X54">
        <v>64.646478170494845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6.1924313176789818</v>
      </c>
      <c r="AG54">
        <v>30.376038388019204</v>
      </c>
      <c r="AH54">
        <v>0</v>
      </c>
      <c r="AI54">
        <v>0</v>
      </c>
      <c r="AJ54">
        <v>0</v>
      </c>
      <c r="AK54">
        <v>23.816162381966183</v>
      </c>
      <c r="AL54">
        <v>1.9030001754939962</v>
      </c>
      <c r="AM54">
        <v>0</v>
      </c>
      <c r="AN54">
        <v>0</v>
      </c>
      <c r="AO54">
        <v>0</v>
      </c>
      <c r="AP54">
        <v>0.33682908954289292</v>
      </c>
      <c r="AQ54">
        <v>0</v>
      </c>
      <c r="AR54">
        <v>5.8057697658108953</v>
      </c>
      <c r="AS54">
        <v>4.5392809668127736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36.844260171811008</v>
      </c>
      <c r="BB54">
        <f t="shared" si="0"/>
        <v>844.5973707327596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431.19607925088013</v>
      </c>
      <c r="L55">
        <v>0</v>
      </c>
      <c r="M55">
        <v>62.638852624109198</v>
      </c>
      <c r="N55">
        <v>51.12500013135751</v>
      </c>
      <c r="O55">
        <v>72.140624762665738</v>
      </c>
      <c r="P55">
        <v>21.603733298387784</v>
      </c>
      <c r="Q55">
        <v>4.5514771143474659</v>
      </c>
      <c r="R55">
        <v>18.289944118945147</v>
      </c>
      <c r="S55">
        <v>10.973986535423446</v>
      </c>
      <c r="T55">
        <v>0</v>
      </c>
      <c r="U55">
        <v>48.55986809579241</v>
      </c>
      <c r="V55">
        <v>7.9495460689080195</v>
      </c>
      <c r="W55">
        <v>14.098753868463817</v>
      </c>
      <c r="X55">
        <v>64.646478170494845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6.1924313176789818</v>
      </c>
      <c r="AG55">
        <v>30.376038388019204</v>
      </c>
      <c r="AH55">
        <v>0</v>
      </c>
      <c r="AI55">
        <v>0</v>
      </c>
      <c r="AJ55">
        <v>0</v>
      </c>
      <c r="AK55">
        <v>23.816162381966183</v>
      </c>
      <c r="AL55">
        <v>1.9030001754939962</v>
      </c>
      <c r="AM55">
        <v>0</v>
      </c>
      <c r="AN55">
        <v>0</v>
      </c>
      <c r="AO55">
        <v>0</v>
      </c>
      <c r="AP55">
        <v>0.33682908954289292</v>
      </c>
      <c r="AQ55">
        <v>0</v>
      </c>
      <c r="AR55">
        <v>5.8057697658108953</v>
      </c>
      <c r="AS55">
        <v>4.5392809668127736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36.815093186029124</v>
      </c>
      <c r="BB55">
        <f t="shared" si="0"/>
        <v>843.92876293907113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436.68446379887905</v>
      </c>
      <c r="L56">
        <v>0</v>
      </c>
      <c r="M56">
        <v>62.638852624109198</v>
      </c>
      <c r="N56">
        <v>51.12500013135751</v>
      </c>
      <c r="O56">
        <v>72.140624762665738</v>
      </c>
      <c r="P56">
        <v>21.603733298387784</v>
      </c>
      <c r="Q56">
        <v>4.5514771143474659</v>
      </c>
      <c r="R56">
        <v>18.289944118945147</v>
      </c>
      <c r="S56">
        <v>10.973986535423446</v>
      </c>
      <c r="T56">
        <v>0</v>
      </c>
      <c r="U56">
        <v>50.229045762721491</v>
      </c>
      <c r="V56">
        <v>7.9495460689080195</v>
      </c>
      <c r="W56">
        <v>14.098753868463817</v>
      </c>
      <c r="X56">
        <v>64.646478170494845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6.1924313176789818</v>
      </c>
      <c r="AG56">
        <v>30.376038388019204</v>
      </c>
      <c r="AH56">
        <v>0</v>
      </c>
      <c r="AI56">
        <v>0</v>
      </c>
      <c r="AJ56">
        <v>0</v>
      </c>
      <c r="AK56">
        <v>23.816162381966183</v>
      </c>
      <c r="AL56">
        <v>1.9030001754939962</v>
      </c>
      <c r="AM56">
        <v>0</v>
      </c>
      <c r="AN56">
        <v>0</v>
      </c>
      <c r="AO56">
        <v>0</v>
      </c>
      <c r="AP56">
        <v>0.33682908954289292</v>
      </c>
      <c r="AQ56">
        <v>0</v>
      </c>
      <c r="AR56">
        <v>5.8057697658108953</v>
      </c>
      <c r="AS56">
        <v>4.5392809668127736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37.114279286613119</v>
      </c>
      <c r="BB56">
        <f t="shared" si="0"/>
        <v>850.7871390534151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446.13539216412761</v>
      </c>
      <c r="L57">
        <v>0</v>
      </c>
      <c r="M57">
        <v>62.638852624109198</v>
      </c>
      <c r="N57">
        <v>51.12500013135751</v>
      </c>
      <c r="O57">
        <v>72.140624762665738</v>
      </c>
      <c r="P57">
        <v>21.603733298387784</v>
      </c>
      <c r="Q57">
        <v>4.5514771143474659</v>
      </c>
      <c r="R57">
        <v>18.289944118945147</v>
      </c>
      <c r="S57">
        <v>10.973986535423446</v>
      </c>
      <c r="T57">
        <v>0</v>
      </c>
      <c r="U57">
        <v>51.493544150974081</v>
      </c>
      <c r="V57">
        <v>7.9495460689080195</v>
      </c>
      <c r="W57">
        <v>14.098753868463817</v>
      </c>
      <c r="X57">
        <v>64.646478170494845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6.1924313176789818</v>
      </c>
      <c r="AG57">
        <v>30.376038388019204</v>
      </c>
      <c r="AH57">
        <v>0</v>
      </c>
      <c r="AI57">
        <v>0</v>
      </c>
      <c r="AJ57">
        <v>0</v>
      </c>
      <c r="AK57">
        <v>23.816162381966183</v>
      </c>
      <c r="AL57">
        <v>1.9030001754939962</v>
      </c>
      <c r="AM57">
        <v>0</v>
      </c>
      <c r="AN57">
        <v>0</v>
      </c>
      <c r="AO57">
        <v>0</v>
      </c>
      <c r="AP57">
        <v>2.4700815178459612</v>
      </c>
      <c r="AQ57">
        <v>0</v>
      </c>
      <c r="AR57">
        <v>4.8381413951158416</v>
      </c>
      <c r="AS57">
        <v>4.5392809668127736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37.610907210517489</v>
      </c>
      <c r="BB57">
        <f t="shared" si="0"/>
        <v>862.17156194061999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452.07989837524201</v>
      </c>
      <c r="L58">
        <v>0</v>
      </c>
      <c r="M58">
        <v>62.638852624109198</v>
      </c>
      <c r="N58">
        <v>51.12500013135751</v>
      </c>
      <c r="O58">
        <v>72.140624762665738</v>
      </c>
      <c r="P58">
        <v>21.603733298387784</v>
      </c>
      <c r="Q58">
        <v>4.5514771143474659</v>
      </c>
      <c r="R58">
        <v>18.289944118945147</v>
      </c>
      <c r="S58">
        <v>10.973986535423446</v>
      </c>
      <c r="T58">
        <v>0</v>
      </c>
      <c r="U58">
        <v>51.649963519548159</v>
      </c>
      <c r="V58">
        <v>7.9495460689080195</v>
      </c>
      <c r="W58">
        <v>14.098753868463817</v>
      </c>
      <c r="X58">
        <v>64.646478170494845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6.1924313176789818</v>
      </c>
      <c r="AG58">
        <v>30.376038388019204</v>
      </c>
      <c r="AH58">
        <v>0</v>
      </c>
      <c r="AI58">
        <v>0</v>
      </c>
      <c r="AJ58">
        <v>0</v>
      </c>
      <c r="AK58">
        <v>23.816162381966183</v>
      </c>
      <c r="AL58">
        <v>1.9030001754939962</v>
      </c>
      <c r="AM58">
        <v>0</v>
      </c>
      <c r="AN58">
        <v>0</v>
      </c>
      <c r="AO58">
        <v>0</v>
      </c>
      <c r="AP58">
        <v>2.4700815178459612</v>
      </c>
      <c r="AQ58">
        <v>0</v>
      </c>
      <c r="AR58">
        <v>4.8381413951158416</v>
      </c>
      <c r="AS58">
        <v>4.5392809668127736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37.865925899748468</v>
      </c>
      <c r="BB58">
        <f t="shared" si="0"/>
        <v>868.01746883107739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465.54028268297293</v>
      </c>
      <c r="L59">
        <v>0</v>
      </c>
      <c r="M59">
        <v>62.638852624109198</v>
      </c>
      <c r="N59">
        <v>51.12500013135751</v>
      </c>
      <c r="O59">
        <v>72.140624762665738</v>
      </c>
      <c r="P59">
        <v>21.603733298387784</v>
      </c>
      <c r="Q59">
        <v>4.5514771143474659</v>
      </c>
      <c r="R59">
        <v>18.289944118945147</v>
      </c>
      <c r="S59">
        <v>10.973986535423446</v>
      </c>
      <c r="T59">
        <v>0</v>
      </c>
      <c r="U59">
        <v>51.649963519548159</v>
      </c>
      <c r="V59">
        <v>7.9495460689080195</v>
      </c>
      <c r="W59">
        <v>14.098753868463817</v>
      </c>
      <c r="X59">
        <v>64.646478170494845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6.1924313176789818</v>
      </c>
      <c r="AG59">
        <v>30.376038388019204</v>
      </c>
      <c r="AH59">
        <v>0</v>
      </c>
      <c r="AI59">
        <v>0</v>
      </c>
      <c r="AJ59">
        <v>0</v>
      </c>
      <c r="AK59">
        <v>23.816162381966183</v>
      </c>
      <c r="AL59">
        <v>1.9030001754939962</v>
      </c>
      <c r="AM59">
        <v>0</v>
      </c>
      <c r="AN59">
        <v>0</v>
      </c>
      <c r="AO59">
        <v>0</v>
      </c>
      <c r="AP59">
        <v>2.4700815178459612</v>
      </c>
      <c r="AQ59">
        <v>0</v>
      </c>
      <c r="AR59">
        <v>4.8381413951158416</v>
      </c>
      <c r="AS59">
        <v>4.5392809668127736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38.428569963811661</v>
      </c>
      <c r="BB59">
        <f t="shared" si="0"/>
        <v>880.91520907474512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472.86705396446229</v>
      </c>
      <c r="L60">
        <v>0</v>
      </c>
      <c r="M60">
        <v>62.638852624109198</v>
      </c>
      <c r="N60">
        <v>51.12500013135751</v>
      </c>
      <c r="O60">
        <v>72.140624762665738</v>
      </c>
      <c r="P60">
        <v>21.603733298387784</v>
      </c>
      <c r="Q60">
        <v>4.5514771143474659</v>
      </c>
      <c r="R60">
        <v>18.289944118945147</v>
      </c>
      <c r="S60">
        <v>10.973986535423446</v>
      </c>
      <c r="T60">
        <v>0</v>
      </c>
      <c r="U60">
        <v>51.649963519548159</v>
      </c>
      <c r="V60">
        <v>7.9495460689080195</v>
      </c>
      <c r="W60">
        <v>14.098753868463817</v>
      </c>
      <c r="X60">
        <v>64.646478170494845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6.1924313176789818</v>
      </c>
      <c r="AG60">
        <v>30.376038388019204</v>
      </c>
      <c r="AH60">
        <v>0</v>
      </c>
      <c r="AI60">
        <v>0</v>
      </c>
      <c r="AJ60">
        <v>0</v>
      </c>
      <c r="AK60">
        <v>23.816162381966183</v>
      </c>
      <c r="AL60">
        <v>1.9030001754939962</v>
      </c>
      <c r="AM60">
        <v>0</v>
      </c>
      <c r="AN60">
        <v>0</v>
      </c>
      <c r="AO60">
        <v>0</v>
      </c>
      <c r="AP60">
        <v>2.4700815178459612</v>
      </c>
      <c r="AQ60">
        <v>10.927681648507619</v>
      </c>
      <c r="AR60">
        <v>4.8381413951158416</v>
      </c>
      <c r="AS60">
        <v>4.5392809668127736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39.191606096285497</v>
      </c>
      <c r="BB60">
        <f t="shared" si="0"/>
        <v>898.40662587226848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500.25283283726606</v>
      </c>
      <c r="L61">
        <v>0</v>
      </c>
      <c r="M61">
        <v>62.638852624109198</v>
      </c>
      <c r="N61">
        <v>51.12500013135751</v>
      </c>
      <c r="O61">
        <v>72.140624762665738</v>
      </c>
      <c r="P61">
        <v>21.603733298387784</v>
      </c>
      <c r="Q61">
        <v>4.5514771143474659</v>
      </c>
      <c r="R61">
        <v>18.289944118945147</v>
      </c>
      <c r="S61">
        <v>10.973986535423446</v>
      </c>
      <c r="T61">
        <v>0</v>
      </c>
      <c r="U61">
        <v>51.649963519548159</v>
      </c>
      <c r="V61">
        <v>7.9495460689080195</v>
      </c>
      <c r="W61">
        <v>14.098753868463817</v>
      </c>
      <c r="X61">
        <v>64.646478170494845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6.1924313176789818</v>
      </c>
      <c r="AG61">
        <v>30.376038388019204</v>
      </c>
      <c r="AH61">
        <v>0</v>
      </c>
      <c r="AI61">
        <v>0</v>
      </c>
      <c r="AJ61">
        <v>0</v>
      </c>
      <c r="AK61">
        <v>23.816162381966183</v>
      </c>
      <c r="AL61">
        <v>1.9030001754939962</v>
      </c>
      <c r="AM61">
        <v>0</v>
      </c>
      <c r="AN61">
        <v>0</v>
      </c>
      <c r="AO61">
        <v>0</v>
      </c>
      <c r="AP61">
        <v>0.33682908954289292</v>
      </c>
      <c r="AQ61">
        <v>21.855363297015238</v>
      </c>
      <c r="AR61">
        <v>5.5638627877269871</v>
      </c>
      <c r="AS61">
        <v>4.5392809668127736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40.734273948784391</v>
      </c>
      <c r="BB61">
        <f t="shared" si="0"/>
        <v>933.76988750538908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487.73017597035539</v>
      </c>
      <c r="L62">
        <v>0</v>
      </c>
      <c r="M62">
        <v>62.638852624109198</v>
      </c>
      <c r="N62">
        <v>51.12500013135751</v>
      </c>
      <c r="O62">
        <v>72.140624762665738</v>
      </c>
      <c r="P62">
        <v>21.603733298387784</v>
      </c>
      <c r="Q62">
        <v>4.5514771143474659</v>
      </c>
      <c r="R62">
        <v>18.289944118945147</v>
      </c>
      <c r="S62">
        <v>10.973986535423446</v>
      </c>
      <c r="T62">
        <v>0</v>
      </c>
      <c r="U62">
        <v>51.649963519548159</v>
      </c>
      <c r="V62">
        <v>7.9495460689080195</v>
      </c>
      <c r="W62">
        <v>14.098753868463817</v>
      </c>
      <c r="X62">
        <v>64.646478170494845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6.1924313176789818</v>
      </c>
      <c r="AG62">
        <v>30.376038388019204</v>
      </c>
      <c r="AH62">
        <v>0</v>
      </c>
      <c r="AI62">
        <v>0</v>
      </c>
      <c r="AJ62">
        <v>0</v>
      </c>
      <c r="AK62">
        <v>23.816162381966183</v>
      </c>
      <c r="AL62">
        <v>9.5150008774699817</v>
      </c>
      <c r="AM62">
        <v>0</v>
      </c>
      <c r="AN62">
        <v>0</v>
      </c>
      <c r="AO62">
        <v>0</v>
      </c>
      <c r="AP62">
        <v>0.33682908954289292</v>
      </c>
      <c r="AQ62">
        <v>32.783045646629098</v>
      </c>
      <c r="AR62">
        <v>5.5638627877269871</v>
      </c>
      <c r="AS62">
        <v>4.5392809668127736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40.985785643304013</v>
      </c>
      <c r="BB62">
        <f t="shared" si="0"/>
        <v>939.53540199554868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469.2418557919674</v>
      </c>
      <c r="L63">
        <v>0</v>
      </c>
      <c r="M63">
        <v>62.638852624109198</v>
      </c>
      <c r="N63">
        <v>51.12500013135751</v>
      </c>
      <c r="O63">
        <v>72.140624762665738</v>
      </c>
      <c r="P63">
        <v>21.603733298387784</v>
      </c>
      <c r="Q63">
        <v>4.5514771143474659</v>
      </c>
      <c r="R63">
        <v>18.289944118945147</v>
      </c>
      <c r="S63">
        <v>10.973986535423446</v>
      </c>
      <c r="T63">
        <v>0</v>
      </c>
      <c r="U63">
        <v>51.649963519548159</v>
      </c>
      <c r="V63">
        <v>7.9495460689080195</v>
      </c>
      <c r="W63">
        <v>14.098753868463817</v>
      </c>
      <c r="X63">
        <v>64.646478170494845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6.1924313176789818</v>
      </c>
      <c r="AG63">
        <v>30.376038388019204</v>
      </c>
      <c r="AH63">
        <v>0</v>
      </c>
      <c r="AI63">
        <v>0</v>
      </c>
      <c r="AJ63">
        <v>0</v>
      </c>
      <c r="AK63">
        <v>23.816162381966183</v>
      </c>
      <c r="AL63">
        <v>39.790004164883875</v>
      </c>
      <c r="AM63">
        <v>0</v>
      </c>
      <c r="AN63">
        <v>0</v>
      </c>
      <c r="AO63">
        <v>0</v>
      </c>
      <c r="AP63">
        <v>0.33682908954289292</v>
      </c>
      <c r="AQ63">
        <v>43.710727295136707</v>
      </c>
      <c r="AR63">
        <v>5.5638627877269871</v>
      </c>
      <c r="AS63">
        <v>4.5392809668127736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41.935246090168889</v>
      </c>
      <c r="BB63">
        <f t="shared" si="0"/>
        <v>961.30030630621718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488.64822309745966</v>
      </c>
      <c r="L64">
        <v>0</v>
      </c>
      <c r="M64">
        <v>62.638852624109198</v>
      </c>
      <c r="N64">
        <v>51.12500013135751</v>
      </c>
      <c r="O64">
        <v>72.140624762665738</v>
      </c>
      <c r="P64">
        <v>21.603733298387784</v>
      </c>
      <c r="Q64">
        <v>4.5514771143474659</v>
      </c>
      <c r="R64">
        <v>18.289944118945147</v>
      </c>
      <c r="S64">
        <v>10.973986535423446</v>
      </c>
      <c r="T64">
        <v>0</v>
      </c>
      <c r="U64">
        <v>51.649963519548159</v>
      </c>
      <c r="V64">
        <v>7.9495460689080195</v>
      </c>
      <c r="W64">
        <v>14.098753868463817</v>
      </c>
      <c r="X64">
        <v>64.646478170494845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6.1924313176789818</v>
      </c>
      <c r="AG64">
        <v>30.376038388019204</v>
      </c>
      <c r="AH64">
        <v>0</v>
      </c>
      <c r="AI64">
        <v>0</v>
      </c>
      <c r="AJ64">
        <v>0</v>
      </c>
      <c r="AK64">
        <v>23.816162381966183</v>
      </c>
      <c r="AL64">
        <v>39.790004164883875</v>
      </c>
      <c r="AM64">
        <v>0</v>
      </c>
      <c r="AN64">
        <v>0</v>
      </c>
      <c r="AO64">
        <v>0</v>
      </c>
      <c r="AP64">
        <v>0.33682908954289292</v>
      </c>
      <c r="AQ64">
        <v>43.710727295136707</v>
      </c>
      <c r="AR64">
        <v>5.5638627877269871</v>
      </c>
      <c r="AS64">
        <v>4.5392809668127736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42.746432243538479</v>
      </c>
      <c r="BB64">
        <f t="shared" si="0"/>
        <v>979.89548745833986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503.21049290216069</v>
      </c>
      <c r="L65">
        <v>0</v>
      </c>
      <c r="M65">
        <v>62.638852624109198</v>
      </c>
      <c r="N65">
        <v>51.12500013135751</v>
      </c>
      <c r="O65">
        <v>72.140624762665738</v>
      </c>
      <c r="P65">
        <v>21.603733298387784</v>
      </c>
      <c r="Q65">
        <v>4.5514771143474659</v>
      </c>
      <c r="R65">
        <v>9.3880943440706712</v>
      </c>
      <c r="S65">
        <v>10.973986535423446</v>
      </c>
      <c r="T65">
        <v>0</v>
      </c>
      <c r="U65">
        <v>51.649963519548159</v>
      </c>
      <c r="V65">
        <v>7.9495460689080195</v>
      </c>
      <c r="W65">
        <v>14.098753868463817</v>
      </c>
      <c r="X65">
        <v>64.646478170494845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6.1924313176789818</v>
      </c>
      <c r="AG65">
        <v>30.376038388019204</v>
      </c>
      <c r="AH65">
        <v>0</v>
      </c>
      <c r="AI65">
        <v>0</v>
      </c>
      <c r="AJ65">
        <v>0</v>
      </c>
      <c r="AK65">
        <v>23.816162381966183</v>
      </c>
      <c r="AL65">
        <v>39.790004164883875</v>
      </c>
      <c r="AM65">
        <v>0</v>
      </c>
      <c r="AN65">
        <v>0</v>
      </c>
      <c r="AO65">
        <v>0</v>
      </c>
      <c r="AP65">
        <v>0.33682908954289292</v>
      </c>
      <c r="AQ65">
        <v>43.710727295136707</v>
      </c>
      <c r="AR65">
        <v>3.8705130244207888</v>
      </c>
      <c r="AS65">
        <v>4.5982328641202246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42.914719969986479</v>
      </c>
      <c r="BB65">
        <f t="shared" si="0"/>
        <v>983.75322189571966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498.07147548717734</v>
      </c>
      <c r="L66">
        <v>0</v>
      </c>
      <c r="M66">
        <v>62.638852624109198</v>
      </c>
      <c r="N66">
        <v>51.12500013135751</v>
      </c>
      <c r="O66">
        <v>72.140624762665738</v>
      </c>
      <c r="P66">
        <v>21.603733298387784</v>
      </c>
      <c r="Q66">
        <v>4.5514771143474659</v>
      </c>
      <c r="R66">
        <v>9.3880943440706712</v>
      </c>
      <c r="S66">
        <v>10.973986535423446</v>
      </c>
      <c r="T66">
        <v>0</v>
      </c>
      <c r="U66">
        <v>51.649963519548159</v>
      </c>
      <c r="V66">
        <v>7.9495460689080195</v>
      </c>
      <c r="W66">
        <v>14.098753868463817</v>
      </c>
      <c r="X66">
        <v>64.646478170494845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6.1924313176789818</v>
      </c>
      <c r="AG66">
        <v>30.376038388019204</v>
      </c>
      <c r="AH66">
        <v>0</v>
      </c>
      <c r="AI66">
        <v>0</v>
      </c>
      <c r="AJ66">
        <v>0</v>
      </c>
      <c r="AK66">
        <v>23.816162381966183</v>
      </c>
      <c r="AL66">
        <v>39.790004164883875</v>
      </c>
      <c r="AM66">
        <v>0</v>
      </c>
      <c r="AN66">
        <v>0</v>
      </c>
      <c r="AO66">
        <v>0</v>
      </c>
      <c r="AP66">
        <v>0.33682908954289292</v>
      </c>
      <c r="AQ66">
        <v>43.710727295136707</v>
      </c>
      <c r="AR66">
        <v>3.8705130244207888</v>
      </c>
      <c r="AS66">
        <v>4.5982328641202246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42.699909042040176</v>
      </c>
      <c r="BB66">
        <f t="shared" si="0"/>
        <v>978.82901540868249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494.30935359735616</v>
      </c>
      <c r="L67">
        <v>0</v>
      </c>
      <c r="M67">
        <v>62.638852624109198</v>
      </c>
      <c r="N67">
        <v>51.12500013135751</v>
      </c>
      <c r="O67">
        <v>72.140624762665738</v>
      </c>
      <c r="P67">
        <v>21.603733298387784</v>
      </c>
      <c r="Q67">
        <v>4.5514771143474659</v>
      </c>
      <c r="R67">
        <v>9.1665577597105461</v>
      </c>
      <c r="S67">
        <v>10.973986535423446</v>
      </c>
      <c r="T67">
        <v>0</v>
      </c>
      <c r="U67">
        <v>51.649963519548159</v>
      </c>
      <c r="V67">
        <v>7.9495460689080195</v>
      </c>
      <c r="W67">
        <v>14.098753868463817</v>
      </c>
      <c r="X67">
        <v>64.646478170494845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12.384863343665206</v>
      </c>
      <c r="AG67">
        <v>30.376038388019204</v>
      </c>
      <c r="AH67">
        <v>1.257860261845126</v>
      </c>
      <c r="AI67">
        <v>0</v>
      </c>
      <c r="AJ67">
        <v>0</v>
      </c>
      <c r="AK67">
        <v>23.816162381966183</v>
      </c>
      <c r="AL67">
        <v>9.5150008774699817</v>
      </c>
      <c r="AM67">
        <v>0</v>
      </c>
      <c r="AN67">
        <v>0</v>
      </c>
      <c r="AO67">
        <v>0</v>
      </c>
      <c r="AP67">
        <v>0.33682908954289292</v>
      </c>
      <c r="AQ67">
        <v>43.710727295136707</v>
      </c>
      <c r="AR67">
        <v>3.8705130244207888</v>
      </c>
      <c r="AS67">
        <v>4.5982328641202246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41.579319198036828</v>
      </c>
      <c r="BB67">
        <f t="shared" si="0"/>
        <v>953.14123577892235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508.45626345857977</v>
      </c>
      <c r="L68">
        <v>0</v>
      </c>
      <c r="M68">
        <v>62.638852624109198</v>
      </c>
      <c r="N68">
        <v>51.12500013135751</v>
      </c>
      <c r="O68">
        <v>72.140624762665738</v>
      </c>
      <c r="P68">
        <v>21.603733298387784</v>
      </c>
      <c r="Q68">
        <v>4.5514771143474659</v>
      </c>
      <c r="R68">
        <v>9.1665577597105461</v>
      </c>
      <c r="S68">
        <v>10.973986535423446</v>
      </c>
      <c r="T68">
        <v>0</v>
      </c>
      <c r="U68">
        <v>51.649963519548159</v>
      </c>
      <c r="V68">
        <v>7.9495460689080195</v>
      </c>
      <c r="W68">
        <v>14.098753868463817</v>
      </c>
      <c r="X68">
        <v>64.646478170494845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12.384863343665206</v>
      </c>
      <c r="AG68">
        <v>30.376038388019204</v>
      </c>
      <c r="AH68">
        <v>8.8050222817783332</v>
      </c>
      <c r="AI68">
        <v>0</v>
      </c>
      <c r="AJ68">
        <v>0</v>
      </c>
      <c r="AK68">
        <v>23.816162381966183</v>
      </c>
      <c r="AL68">
        <v>1.9030001754939962</v>
      </c>
      <c r="AM68">
        <v>0</v>
      </c>
      <c r="AN68">
        <v>0</v>
      </c>
      <c r="AO68">
        <v>0</v>
      </c>
      <c r="AP68">
        <v>0.33682908954289292</v>
      </c>
      <c r="AQ68">
        <v>43.710727295136707</v>
      </c>
      <c r="AR68">
        <v>3.8705130244207888</v>
      </c>
      <c r="AS68">
        <v>4.5982328641202246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42.167949773326576</v>
      </c>
      <c r="BB68">
        <f t="shared" ref="BB68:BB99" si="1">SUM(B68:AZ68)-BA68</f>
        <v>966.63467638281327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508.90521284165987</v>
      </c>
      <c r="L69">
        <v>0</v>
      </c>
      <c r="M69">
        <v>62.638852624109198</v>
      </c>
      <c r="N69">
        <v>51.12500013135751</v>
      </c>
      <c r="O69">
        <v>72.140624762665738</v>
      </c>
      <c r="P69">
        <v>21.603733298387784</v>
      </c>
      <c r="Q69">
        <v>4.5514771143474659</v>
      </c>
      <c r="R69">
        <v>9.1652854957211414</v>
      </c>
      <c r="S69">
        <v>10.973986535423446</v>
      </c>
      <c r="T69">
        <v>0</v>
      </c>
      <c r="U69">
        <v>51.649963519548159</v>
      </c>
      <c r="V69">
        <v>7.9495460689080195</v>
      </c>
      <c r="W69">
        <v>14.098753868463817</v>
      </c>
      <c r="X69">
        <v>64.646478170494845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3.515038399081611</v>
      </c>
      <c r="AE69">
        <v>0</v>
      </c>
      <c r="AF69">
        <v>12.384863343665206</v>
      </c>
      <c r="AG69">
        <v>30.376038388019204</v>
      </c>
      <c r="AH69">
        <v>20.712766303381336</v>
      </c>
      <c r="AI69">
        <v>0</v>
      </c>
      <c r="AJ69">
        <v>0</v>
      </c>
      <c r="AK69">
        <v>23.816162381966183</v>
      </c>
      <c r="AL69">
        <v>1.9030001754939962</v>
      </c>
      <c r="AM69">
        <v>0</v>
      </c>
      <c r="AN69">
        <v>0</v>
      </c>
      <c r="AO69">
        <v>0</v>
      </c>
      <c r="AP69">
        <v>0.33682908954289292</v>
      </c>
      <c r="AQ69">
        <v>43.710727295136707</v>
      </c>
      <c r="AR69">
        <v>3.8705130244207888</v>
      </c>
      <c r="AS69">
        <v>4.5982328641202246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42.831334982089196</v>
      </c>
      <c r="BB69">
        <f t="shared" si="1"/>
        <v>981.84175071382606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510.08246601856513</v>
      </c>
      <c r="L70">
        <v>9.4239551430482269</v>
      </c>
      <c r="M70">
        <v>62.638852624109198</v>
      </c>
      <c r="N70">
        <v>51.12500013135751</v>
      </c>
      <c r="O70">
        <v>72.140624762665738</v>
      </c>
      <c r="P70">
        <v>21.603733298387784</v>
      </c>
      <c r="Q70">
        <v>4.5514771143474659</v>
      </c>
      <c r="R70">
        <v>9.1652854957211414</v>
      </c>
      <c r="S70">
        <v>10.973986535423446</v>
      </c>
      <c r="T70">
        <v>0</v>
      </c>
      <c r="U70">
        <v>51.649963519548159</v>
      </c>
      <c r="V70">
        <v>7.9495460689080195</v>
      </c>
      <c r="W70">
        <v>14.098753868463817</v>
      </c>
      <c r="X70">
        <v>64.646478170494845</v>
      </c>
      <c r="Y70">
        <v>0</v>
      </c>
      <c r="Z70">
        <v>0</v>
      </c>
      <c r="AA70">
        <v>0</v>
      </c>
      <c r="AB70">
        <v>1.1835853247756207</v>
      </c>
      <c r="AC70">
        <v>0</v>
      </c>
      <c r="AD70">
        <v>4.0422942485911078</v>
      </c>
      <c r="AE70">
        <v>7.2852055036526817</v>
      </c>
      <c r="AF70">
        <v>12.384863343665206</v>
      </c>
      <c r="AG70">
        <v>30.376038388019204</v>
      </c>
      <c r="AH70">
        <v>27.25363975474848</v>
      </c>
      <c r="AI70">
        <v>0</v>
      </c>
      <c r="AJ70">
        <v>0</v>
      </c>
      <c r="AK70">
        <v>23.816162381966183</v>
      </c>
      <c r="AL70">
        <v>1.9030001754939962</v>
      </c>
      <c r="AM70">
        <v>0</v>
      </c>
      <c r="AN70">
        <v>0</v>
      </c>
      <c r="AO70">
        <v>0</v>
      </c>
      <c r="AP70">
        <v>0.33682908954289292</v>
      </c>
      <c r="AQ70">
        <v>43.710727295136707</v>
      </c>
      <c r="AR70">
        <v>3.8705130244207888</v>
      </c>
      <c r="AS70">
        <v>4.5982328641202246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43.923908751268193</v>
      </c>
      <c r="BB70">
        <f t="shared" si="1"/>
        <v>1006.8873053939054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510.08246601856513</v>
      </c>
      <c r="L71">
        <v>9.4239551430482269</v>
      </c>
      <c r="M71">
        <v>62.638852624109198</v>
      </c>
      <c r="N71">
        <v>51.12500013135751</v>
      </c>
      <c r="O71">
        <v>72.140624762665738</v>
      </c>
      <c r="P71">
        <v>21.603733298387784</v>
      </c>
      <c r="Q71">
        <v>4.5514771143474659</v>
      </c>
      <c r="R71">
        <v>9.1652854957211414</v>
      </c>
      <c r="S71">
        <v>10.973986535423446</v>
      </c>
      <c r="T71">
        <v>0</v>
      </c>
      <c r="U71">
        <v>51.649963519548159</v>
      </c>
      <c r="V71">
        <v>7.9495460689080195</v>
      </c>
      <c r="W71">
        <v>14.098753868463817</v>
      </c>
      <c r="X71">
        <v>64.646478170494845</v>
      </c>
      <c r="Y71">
        <v>0</v>
      </c>
      <c r="Z71">
        <v>0.48206118973074513</v>
      </c>
      <c r="AA71">
        <v>1.6617963005635565</v>
      </c>
      <c r="AB71">
        <v>5.7995673778960537</v>
      </c>
      <c r="AC71">
        <v>0</v>
      </c>
      <c r="AD71">
        <v>8.0845884971822155</v>
      </c>
      <c r="AE71">
        <v>14.570411455228552</v>
      </c>
      <c r="AF71">
        <v>12.384863343665206</v>
      </c>
      <c r="AG71">
        <v>30.376038388019204</v>
      </c>
      <c r="AH71">
        <v>31.06914967950323</v>
      </c>
      <c r="AI71">
        <v>0</v>
      </c>
      <c r="AJ71">
        <v>0</v>
      </c>
      <c r="AK71">
        <v>23.816162381966183</v>
      </c>
      <c r="AL71">
        <v>1.9030001754939962</v>
      </c>
      <c r="AM71">
        <v>1.181139408056773</v>
      </c>
      <c r="AN71">
        <v>0</v>
      </c>
      <c r="AO71">
        <v>0</v>
      </c>
      <c r="AP71">
        <v>0.33682908954289292</v>
      </c>
      <c r="AQ71">
        <v>43.710727295136707</v>
      </c>
      <c r="AR71">
        <v>3.8705130244207888</v>
      </c>
      <c r="AS71">
        <v>4.5982328641202246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44.888819494661426</v>
      </c>
      <c r="BB71">
        <f t="shared" si="1"/>
        <v>1029.0063837269054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510.08246601856513</v>
      </c>
      <c r="L72">
        <v>9.4239551430482269</v>
      </c>
      <c r="M72">
        <v>62.638852624109198</v>
      </c>
      <c r="N72">
        <v>51.12500013135751</v>
      </c>
      <c r="O72">
        <v>72.140624762665738</v>
      </c>
      <c r="P72">
        <v>21.603733298387784</v>
      </c>
      <c r="Q72">
        <v>4.5514771143474659</v>
      </c>
      <c r="R72">
        <v>9.1652854957211414</v>
      </c>
      <c r="S72">
        <v>10.973986535423446</v>
      </c>
      <c r="T72">
        <v>0</v>
      </c>
      <c r="U72">
        <v>51.649963519548159</v>
      </c>
      <c r="V72">
        <v>7.9495460689080195</v>
      </c>
      <c r="W72">
        <v>14.098753868463817</v>
      </c>
      <c r="X72">
        <v>64.646478170494845</v>
      </c>
      <c r="Y72">
        <v>0</v>
      </c>
      <c r="Z72">
        <v>3.1333977332498435</v>
      </c>
      <c r="AA72">
        <v>7.7896708177833434</v>
      </c>
      <c r="AB72">
        <v>11.658313709872676</v>
      </c>
      <c r="AC72">
        <v>0</v>
      </c>
      <c r="AD72">
        <v>12.126882745773326</v>
      </c>
      <c r="AE72">
        <v>14.570411455228552</v>
      </c>
      <c r="AF72">
        <v>18.577294661344187</v>
      </c>
      <c r="AG72">
        <v>30.376038388019204</v>
      </c>
      <c r="AH72">
        <v>41.425532606762673</v>
      </c>
      <c r="AI72">
        <v>1.6942275942391982</v>
      </c>
      <c r="AJ72">
        <v>0</v>
      </c>
      <c r="AK72">
        <v>23.816162381966183</v>
      </c>
      <c r="AL72">
        <v>1.9030001754939962</v>
      </c>
      <c r="AM72">
        <v>2.1851077257357545</v>
      </c>
      <c r="AN72">
        <v>0</v>
      </c>
      <c r="AO72">
        <v>0</v>
      </c>
      <c r="AP72">
        <v>0.33682908954289292</v>
      </c>
      <c r="AQ72">
        <v>43.710727295136707</v>
      </c>
      <c r="AR72">
        <v>3.8705130244207888</v>
      </c>
      <c r="AS72">
        <v>4.5982328641202246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46.474179037824641</v>
      </c>
      <c r="BB72">
        <f t="shared" si="1"/>
        <v>1065.3482859819055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510.08246601856513</v>
      </c>
      <c r="L73">
        <v>9.4239551430482269</v>
      </c>
      <c r="M73">
        <v>62.638852624109198</v>
      </c>
      <c r="N73">
        <v>51.12500013135751</v>
      </c>
      <c r="O73">
        <v>72.140624762665738</v>
      </c>
      <c r="P73">
        <v>21.603733298387784</v>
      </c>
      <c r="Q73">
        <v>4.5514771143474659</v>
      </c>
      <c r="R73">
        <v>9.1652854957211414</v>
      </c>
      <c r="S73">
        <v>10.973986535423446</v>
      </c>
      <c r="T73">
        <v>0</v>
      </c>
      <c r="U73">
        <v>51.649963519548159</v>
      </c>
      <c r="V73">
        <v>7.9495460689080195</v>
      </c>
      <c r="W73">
        <v>14.098753868463817</v>
      </c>
      <c r="X73">
        <v>64.646478170494845</v>
      </c>
      <c r="Y73">
        <v>0</v>
      </c>
      <c r="Z73">
        <v>5.7442409718221654</v>
      </c>
      <c r="AA73">
        <v>12.313911178459614</v>
      </c>
      <c r="AB73">
        <v>17.540731891045709</v>
      </c>
      <c r="AC73">
        <v>0</v>
      </c>
      <c r="AD73">
        <v>12.126882745773326</v>
      </c>
      <c r="AE73">
        <v>21.912532766854515</v>
      </c>
      <c r="AF73">
        <v>20.847852858380296</v>
      </c>
      <c r="AG73">
        <v>30.376038388019204</v>
      </c>
      <c r="AH73">
        <v>51.78191598288457</v>
      </c>
      <c r="AI73">
        <v>7.3416524605510318</v>
      </c>
      <c r="AJ73">
        <v>0</v>
      </c>
      <c r="AK73">
        <v>23.816162381966183</v>
      </c>
      <c r="AL73">
        <v>1.9030001754939962</v>
      </c>
      <c r="AM73">
        <v>4.1339874802755165</v>
      </c>
      <c r="AN73">
        <v>0</v>
      </c>
      <c r="AO73">
        <v>0</v>
      </c>
      <c r="AP73">
        <v>0.67365863744520971</v>
      </c>
      <c r="AQ73">
        <v>43.710727295136707</v>
      </c>
      <c r="AR73">
        <v>1.451442326862868</v>
      </c>
      <c r="AS73">
        <v>4.5982328641202246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48.083505293926237</v>
      </c>
      <c r="BB73">
        <f t="shared" si="1"/>
        <v>1102.2395878622056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510.08246601856513</v>
      </c>
      <c r="L74">
        <v>9.4239551430482269</v>
      </c>
      <c r="M74">
        <v>62.638852624109198</v>
      </c>
      <c r="N74">
        <v>51.12500013135751</v>
      </c>
      <c r="O74">
        <v>72.140624762665738</v>
      </c>
      <c r="P74">
        <v>21.603733298387784</v>
      </c>
      <c r="Q74">
        <v>4.5514771143474659</v>
      </c>
      <c r="R74">
        <v>9.1652854957211414</v>
      </c>
      <c r="S74">
        <v>10.973986535423446</v>
      </c>
      <c r="T74">
        <v>0</v>
      </c>
      <c r="U74">
        <v>51.649963519548159</v>
      </c>
      <c r="V74">
        <v>7.9495460689080195</v>
      </c>
      <c r="W74">
        <v>14.098753868463817</v>
      </c>
      <c r="X74">
        <v>64.646478170494845</v>
      </c>
      <c r="Y74">
        <v>0</v>
      </c>
      <c r="Z74">
        <v>5.7442409718221654</v>
      </c>
      <c r="AA74">
        <v>12.313911178459614</v>
      </c>
      <c r="AB74">
        <v>17.540731891045709</v>
      </c>
      <c r="AC74">
        <v>0</v>
      </c>
      <c r="AD74">
        <v>12.126882745773326</v>
      </c>
      <c r="AE74">
        <v>21.930745771655186</v>
      </c>
      <c r="AF74">
        <v>20.847852858380296</v>
      </c>
      <c r="AG74">
        <v>30.376038388019204</v>
      </c>
      <c r="AH74">
        <v>62.13829935900646</v>
      </c>
      <c r="AI74">
        <v>7.3416524605510318</v>
      </c>
      <c r="AJ74">
        <v>0</v>
      </c>
      <c r="AK74">
        <v>23.816162381966183</v>
      </c>
      <c r="AL74">
        <v>1.9030001754939962</v>
      </c>
      <c r="AM74">
        <v>7.0159673850970572</v>
      </c>
      <c r="AN74">
        <v>0</v>
      </c>
      <c r="AO74">
        <v>0</v>
      </c>
      <c r="AP74">
        <v>0.67365863744520971</v>
      </c>
      <c r="AQ74">
        <v>43.710727295136707</v>
      </c>
      <c r="AR74">
        <v>1.451442326862868</v>
      </c>
      <c r="AS74">
        <v>4.5982328641202246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48.637630182670335</v>
      </c>
      <c r="BB74">
        <f t="shared" si="1"/>
        <v>1114.9420392592058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510.08658647593199</v>
      </c>
      <c r="L75">
        <v>9.4238326190285377</v>
      </c>
      <c r="M75">
        <v>62.638852624109198</v>
      </c>
      <c r="N75">
        <v>51.12500013135751</v>
      </c>
      <c r="O75">
        <v>72.140624762665738</v>
      </c>
      <c r="P75">
        <v>21.603733298387784</v>
      </c>
      <c r="Q75">
        <v>4.5514771143474659</v>
      </c>
      <c r="R75">
        <v>9.1406066630828438</v>
      </c>
      <c r="S75">
        <v>10.973986535423446</v>
      </c>
      <c r="T75">
        <v>0</v>
      </c>
      <c r="U75">
        <v>51.649963519548159</v>
      </c>
      <c r="V75">
        <v>7.9495460689080195</v>
      </c>
      <c r="W75">
        <v>14.098753868463817</v>
      </c>
      <c r="X75">
        <v>64.646478170494845</v>
      </c>
      <c r="Y75">
        <v>0</v>
      </c>
      <c r="Z75">
        <v>5.7442409718221654</v>
      </c>
      <c r="AA75">
        <v>12.313911178459614</v>
      </c>
      <c r="AB75">
        <v>17.540731891045709</v>
      </c>
      <c r="AC75">
        <v>0</v>
      </c>
      <c r="AD75">
        <v>12.126882745773326</v>
      </c>
      <c r="AE75">
        <v>21.930745771655186</v>
      </c>
      <c r="AF75">
        <v>20.847852858380296</v>
      </c>
      <c r="AG75">
        <v>30.376038388019204</v>
      </c>
      <c r="AH75">
        <v>62.13829935900646</v>
      </c>
      <c r="AI75">
        <v>7.3416524605510318</v>
      </c>
      <c r="AJ75">
        <v>0</v>
      </c>
      <c r="AK75">
        <v>23.816162381966183</v>
      </c>
      <c r="AL75">
        <v>1.9030001754939962</v>
      </c>
      <c r="AM75">
        <v>7.0159673850970572</v>
      </c>
      <c r="AN75">
        <v>0</v>
      </c>
      <c r="AO75">
        <v>0</v>
      </c>
      <c r="AP75">
        <v>2.8069106073888541</v>
      </c>
      <c r="AQ75">
        <v>43.710727295136707</v>
      </c>
      <c r="AR75">
        <v>2.4190706975579208</v>
      </c>
      <c r="AS75">
        <v>4.5982328641202246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48.766382519318654</v>
      </c>
      <c r="BB75">
        <f t="shared" si="1"/>
        <v>1117.8934863639051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510.08658647593199</v>
      </c>
      <c r="L76">
        <v>9.4238326190285377</v>
      </c>
      <c r="M76">
        <v>62.638852624109198</v>
      </c>
      <c r="N76">
        <v>51.12500013135751</v>
      </c>
      <c r="O76">
        <v>72.140624762665738</v>
      </c>
      <c r="P76">
        <v>21.603733298387784</v>
      </c>
      <c r="Q76">
        <v>4.5514771143474659</v>
      </c>
      <c r="R76">
        <v>9.1406066630828438</v>
      </c>
      <c r="S76">
        <v>10.973986535423446</v>
      </c>
      <c r="T76">
        <v>0</v>
      </c>
      <c r="U76">
        <v>51.649963519548159</v>
      </c>
      <c r="V76">
        <v>7.9495460689080195</v>
      </c>
      <c r="W76">
        <v>14.098753868463817</v>
      </c>
      <c r="X76">
        <v>64.646478170494845</v>
      </c>
      <c r="Y76">
        <v>0</v>
      </c>
      <c r="Z76">
        <v>5.7442409718221654</v>
      </c>
      <c r="AA76">
        <v>12.313911178459614</v>
      </c>
      <c r="AB76">
        <v>11.658313709872676</v>
      </c>
      <c r="AC76">
        <v>0</v>
      </c>
      <c r="AD76">
        <v>12.126882745773326</v>
      </c>
      <c r="AE76">
        <v>21.930745771655186</v>
      </c>
      <c r="AF76">
        <v>20.847852858380296</v>
      </c>
      <c r="AG76">
        <v>30.376038388019204</v>
      </c>
      <c r="AH76">
        <v>62.13829935900646</v>
      </c>
      <c r="AI76">
        <v>7.3416524605510318</v>
      </c>
      <c r="AJ76">
        <v>0</v>
      </c>
      <c r="AK76">
        <v>23.816162381966183</v>
      </c>
      <c r="AL76">
        <v>1.9030001754939962</v>
      </c>
      <c r="AM76">
        <v>7.0159673850970572</v>
      </c>
      <c r="AN76">
        <v>0</v>
      </c>
      <c r="AO76">
        <v>0</v>
      </c>
      <c r="AP76">
        <v>2.4700815178459612</v>
      </c>
      <c r="AQ76">
        <v>43.710727295136707</v>
      </c>
      <c r="AR76">
        <v>2.4190706975579208</v>
      </c>
      <c r="AS76">
        <v>4.5982328641202246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48.50641798340272</v>
      </c>
      <c r="BB76">
        <f t="shared" si="1"/>
        <v>1111.934203629105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510.08658647593199</v>
      </c>
      <c r="L77">
        <v>9.4238326190285377</v>
      </c>
      <c r="M77">
        <v>62.638852624109198</v>
      </c>
      <c r="N77">
        <v>51.12500013135751</v>
      </c>
      <c r="O77">
        <v>72.140624762665738</v>
      </c>
      <c r="P77">
        <v>21.603733298387784</v>
      </c>
      <c r="Q77">
        <v>4.5514771143474659</v>
      </c>
      <c r="R77">
        <v>9.1406066630828438</v>
      </c>
      <c r="S77">
        <v>10.973986535423446</v>
      </c>
      <c r="T77">
        <v>0</v>
      </c>
      <c r="U77">
        <v>51.649963519548159</v>
      </c>
      <c r="V77">
        <v>7.9495460689080195</v>
      </c>
      <c r="W77">
        <v>14.098753868463817</v>
      </c>
      <c r="X77">
        <v>64.646478170494845</v>
      </c>
      <c r="Y77">
        <v>0</v>
      </c>
      <c r="Z77">
        <v>5.7442409718221654</v>
      </c>
      <c r="AA77">
        <v>12.313911178459614</v>
      </c>
      <c r="AB77">
        <v>4.7343404072218735</v>
      </c>
      <c r="AC77">
        <v>0</v>
      </c>
      <c r="AD77">
        <v>12.126882745773326</v>
      </c>
      <c r="AE77">
        <v>21.930745771655186</v>
      </c>
      <c r="AF77">
        <v>20.847852858380296</v>
      </c>
      <c r="AG77">
        <v>30.376038388019204</v>
      </c>
      <c r="AH77">
        <v>51.78191598288457</v>
      </c>
      <c r="AI77">
        <v>7.3416524605510318</v>
      </c>
      <c r="AJ77">
        <v>0</v>
      </c>
      <c r="AK77">
        <v>23.816162381966183</v>
      </c>
      <c r="AL77">
        <v>1.9030001754939962</v>
      </c>
      <c r="AM77">
        <v>7.0159673850970572</v>
      </c>
      <c r="AN77">
        <v>0</v>
      </c>
      <c r="AO77">
        <v>0</v>
      </c>
      <c r="AP77">
        <v>2.4841160250469629</v>
      </c>
      <c r="AQ77">
        <v>43.710727295136707</v>
      </c>
      <c r="AR77">
        <v>3.8705130244207888</v>
      </c>
      <c r="AS77">
        <v>4.5982328641202246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47.845356005893905</v>
      </c>
      <c r="BB77">
        <f t="shared" si="1"/>
        <v>1096.7803857619047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510.08658647593199</v>
      </c>
      <c r="L78">
        <v>9.4238326190285377</v>
      </c>
      <c r="M78">
        <v>62.638852624109198</v>
      </c>
      <c r="N78">
        <v>51.12500013135751</v>
      </c>
      <c r="O78">
        <v>72.140624762665738</v>
      </c>
      <c r="P78">
        <v>21.603733298387784</v>
      </c>
      <c r="Q78">
        <v>4.5514771143474659</v>
      </c>
      <c r="R78">
        <v>9.1406066630828438</v>
      </c>
      <c r="S78">
        <v>10.973986535423446</v>
      </c>
      <c r="T78">
        <v>0</v>
      </c>
      <c r="U78">
        <v>51.649963519548159</v>
      </c>
      <c r="V78">
        <v>7.9495460689080195</v>
      </c>
      <c r="W78">
        <v>14.098753868463817</v>
      </c>
      <c r="X78">
        <v>64.646478170494845</v>
      </c>
      <c r="Y78">
        <v>0</v>
      </c>
      <c r="Z78">
        <v>5.7442409718221654</v>
      </c>
      <c r="AA78">
        <v>7.7896708177833434</v>
      </c>
      <c r="AB78">
        <v>1.7753775412231263</v>
      </c>
      <c r="AC78">
        <v>0</v>
      </c>
      <c r="AD78">
        <v>12.126882745773326</v>
      </c>
      <c r="AE78">
        <v>21.930745771655186</v>
      </c>
      <c r="AF78">
        <v>20.847852858380296</v>
      </c>
      <c r="AG78">
        <v>30.376038388019204</v>
      </c>
      <c r="AH78">
        <v>41.425532606762673</v>
      </c>
      <c r="AI78">
        <v>7.3416524605510318</v>
      </c>
      <c r="AJ78">
        <v>0</v>
      </c>
      <c r="AK78">
        <v>23.816162381966183</v>
      </c>
      <c r="AL78">
        <v>1.9030001754939962</v>
      </c>
      <c r="AM78">
        <v>4.6773115900647051</v>
      </c>
      <c r="AN78">
        <v>0</v>
      </c>
      <c r="AO78">
        <v>0</v>
      </c>
      <c r="AP78">
        <v>2.5823580338134002</v>
      </c>
      <c r="AQ78">
        <v>43.710727295136707</v>
      </c>
      <c r="AR78">
        <v>4.8381413951158416</v>
      </c>
      <c r="AS78">
        <v>4.5982328641202246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47.046458855526133</v>
      </c>
      <c r="BB78">
        <f t="shared" si="1"/>
        <v>1078.4669108939047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510.08658647593199</v>
      </c>
      <c r="L79">
        <v>9.4238326190285377</v>
      </c>
      <c r="M79">
        <v>62.638852624109198</v>
      </c>
      <c r="N79">
        <v>51.12500013135751</v>
      </c>
      <c r="O79">
        <v>72.140624762665738</v>
      </c>
      <c r="P79">
        <v>21.603733298387784</v>
      </c>
      <c r="Q79">
        <v>4.5514771143474659</v>
      </c>
      <c r="R79">
        <v>9.1406066630828438</v>
      </c>
      <c r="S79">
        <v>10.973986535423446</v>
      </c>
      <c r="T79">
        <v>0</v>
      </c>
      <c r="U79">
        <v>51.649963519548159</v>
      </c>
      <c r="V79">
        <v>7.9495460689080195</v>
      </c>
      <c r="W79">
        <v>14.098753868463817</v>
      </c>
      <c r="X79">
        <v>64.646478170494845</v>
      </c>
      <c r="Y79">
        <v>0</v>
      </c>
      <c r="Z79">
        <v>3.1333977332498435</v>
      </c>
      <c r="AA79">
        <v>5.0546305097056985</v>
      </c>
      <c r="AB79">
        <v>0</v>
      </c>
      <c r="AC79">
        <v>0</v>
      </c>
      <c r="AD79">
        <v>8.0845884971822155</v>
      </c>
      <c r="AE79">
        <v>14.570411455228552</v>
      </c>
      <c r="AF79">
        <v>18.577294661344187</v>
      </c>
      <c r="AG79">
        <v>30.376038388019204</v>
      </c>
      <c r="AH79">
        <v>31.06914967950323</v>
      </c>
      <c r="AI79">
        <v>1.6942275942391982</v>
      </c>
      <c r="AJ79">
        <v>0</v>
      </c>
      <c r="AK79">
        <v>23.816162381966183</v>
      </c>
      <c r="AL79">
        <v>1.9030001754939962</v>
      </c>
      <c r="AM79">
        <v>2.3386557950323525</v>
      </c>
      <c r="AN79">
        <v>0</v>
      </c>
      <c r="AO79">
        <v>0</v>
      </c>
      <c r="AP79">
        <v>0.645589623043206</v>
      </c>
      <c r="AQ79">
        <v>43.710727295136707</v>
      </c>
      <c r="AR79">
        <v>12.095353487789605</v>
      </c>
      <c r="AS79">
        <v>4.5982328641202246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45.632930503299129</v>
      </c>
      <c r="BB79">
        <f t="shared" si="1"/>
        <v>1046.0639714895049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510.08658647593199</v>
      </c>
      <c r="L80">
        <v>9.4238326190285377</v>
      </c>
      <c r="M80">
        <v>62.638852624109198</v>
      </c>
      <c r="N80">
        <v>51.12500013135751</v>
      </c>
      <c r="O80">
        <v>72.140624762665738</v>
      </c>
      <c r="P80">
        <v>21.603733298387784</v>
      </c>
      <c r="Q80">
        <v>4.5514771143474659</v>
      </c>
      <c r="R80">
        <v>9.1406066630828438</v>
      </c>
      <c r="S80">
        <v>10.973986535423446</v>
      </c>
      <c r="T80">
        <v>0</v>
      </c>
      <c r="U80">
        <v>51.649963519548159</v>
      </c>
      <c r="V80">
        <v>7.9495460689080195</v>
      </c>
      <c r="W80">
        <v>14.098753868463817</v>
      </c>
      <c r="X80">
        <v>64.646478170494845</v>
      </c>
      <c r="Y80">
        <v>0</v>
      </c>
      <c r="Z80">
        <v>2.8721204859110827</v>
      </c>
      <c r="AA80">
        <v>1.6617963005635565</v>
      </c>
      <c r="AB80">
        <v>0</v>
      </c>
      <c r="AC80">
        <v>0</v>
      </c>
      <c r="AD80">
        <v>4.0422942485911078</v>
      </c>
      <c r="AE80">
        <v>13.659760767271967</v>
      </c>
      <c r="AF80">
        <v>18.577294661344187</v>
      </c>
      <c r="AG80">
        <v>30.376038388019204</v>
      </c>
      <c r="AH80">
        <v>20.712766303381336</v>
      </c>
      <c r="AI80">
        <v>0</v>
      </c>
      <c r="AJ80">
        <v>0</v>
      </c>
      <c r="AK80">
        <v>23.816162381966183</v>
      </c>
      <c r="AL80">
        <v>1.9030001754939962</v>
      </c>
      <c r="AM80">
        <v>2.3386557950323525</v>
      </c>
      <c r="AN80">
        <v>0</v>
      </c>
      <c r="AO80">
        <v>0</v>
      </c>
      <c r="AP80">
        <v>0.42103659110832814</v>
      </c>
      <c r="AQ80">
        <v>43.710727295136707</v>
      </c>
      <c r="AR80">
        <v>12.095353487789605</v>
      </c>
      <c r="AS80">
        <v>4.5982328641202246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44.760053690774562</v>
      </c>
      <c r="BB80">
        <f t="shared" si="1"/>
        <v>1026.0546279067048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510.08658647593199</v>
      </c>
      <c r="L81">
        <v>9.4238326190285377</v>
      </c>
      <c r="M81">
        <v>62.638852624109198</v>
      </c>
      <c r="N81">
        <v>51.12500013135751</v>
      </c>
      <c r="O81">
        <v>72.140624762665738</v>
      </c>
      <c r="P81">
        <v>21.603733298387784</v>
      </c>
      <c r="Q81">
        <v>4.5514771143474659</v>
      </c>
      <c r="R81">
        <v>9.1406066630828438</v>
      </c>
      <c r="S81">
        <v>10.973986535423446</v>
      </c>
      <c r="T81">
        <v>0</v>
      </c>
      <c r="U81">
        <v>51.649963519548159</v>
      </c>
      <c r="V81">
        <v>7.9495460689080195</v>
      </c>
      <c r="W81">
        <v>14.098753868463817</v>
      </c>
      <c r="X81">
        <v>64.646478170494845</v>
      </c>
      <c r="Y81">
        <v>0</v>
      </c>
      <c r="Z81">
        <v>2.8721204859110827</v>
      </c>
      <c r="AA81">
        <v>0</v>
      </c>
      <c r="AB81">
        <v>0</v>
      </c>
      <c r="AC81">
        <v>0</v>
      </c>
      <c r="AD81">
        <v>4.0422942485911078</v>
      </c>
      <c r="AE81">
        <v>6.8298803836359836</v>
      </c>
      <c r="AF81">
        <v>12.384863343665206</v>
      </c>
      <c r="AG81">
        <v>30.376038388019204</v>
      </c>
      <c r="AH81">
        <v>18.867904376539343</v>
      </c>
      <c r="AI81">
        <v>0</v>
      </c>
      <c r="AJ81">
        <v>0</v>
      </c>
      <c r="AK81">
        <v>23.816162381966183</v>
      </c>
      <c r="AL81">
        <v>1.9030001754939962</v>
      </c>
      <c r="AM81">
        <v>0.36615301941139639</v>
      </c>
      <c r="AN81">
        <v>0</v>
      </c>
      <c r="AO81">
        <v>0</v>
      </c>
      <c r="AP81">
        <v>0.67365863744520971</v>
      </c>
      <c r="AQ81">
        <v>43.710727295136707</v>
      </c>
      <c r="AR81">
        <v>5.8057697658108953</v>
      </c>
      <c r="AS81">
        <v>4.5982328641202246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43.734347133691266</v>
      </c>
      <c r="BB81">
        <f t="shared" si="1"/>
        <v>1002.5419000838049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510.08658647593199</v>
      </c>
      <c r="L82">
        <v>9.4238326190285377</v>
      </c>
      <c r="M82">
        <v>62.638852624109198</v>
      </c>
      <c r="N82">
        <v>51.12500013135751</v>
      </c>
      <c r="O82">
        <v>72.140624762665738</v>
      </c>
      <c r="P82">
        <v>21.603733298387784</v>
      </c>
      <c r="Q82">
        <v>4.5514771143474659</v>
      </c>
      <c r="R82">
        <v>9.1406066630828438</v>
      </c>
      <c r="S82">
        <v>10.973986535423446</v>
      </c>
      <c r="T82">
        <v>0</v>
      </c>
      <c r="U82">
        <v>51.649963519548159</v>
      </c>
      <c r="V82">
        <v>7.9495460689080195</v>
      </c>
      <c r="W82">
        <v>14.098753868463817</v>
      </c>
      <c r="X82">
        <v>64.646478170494845</v>
      </c>
      <c r="Y82">
        <v>0</v>
      </c>
      <c r="Z82">
        <v>2.8721204859110827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12.384863343665206</v>
      </c>
      <c r="AG82">
        <v>30.376038388019204</v>
      </c>
      <c r="AH82">
        <v>8.8050222817783332</v>
      </c>
      <c r="AI82">
        <v>0</v>
      </c>
      <c r="AJ82">
        <v>0</v>
      </c>
      <c r="AK82">
        <v>23.816162381966183</v>
      </c>
      <c r="AL82">
        <v>1.9030001754939962</v>
      </c>
      <c r="AM82">
        <v>0</v>
      </c>
      <c r="AN82">
        <v>0</v>
      </c>
      <c r="AO82">
        <v>0</v>
      </c>
      <c r="AP82">
        <v>0.33682908954289292</v>
      </c>
      <c r="AQ82">
        <v>37.649624580880825</v>
      </c>
      <c r="AR82">
        <v>4.8381413951158416</v>
      </c>
      <c r="AS82">
        <v>4.5982328641202246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42.536076131838506</v>
      </c>
      <c r="BB82">
        <f t="shared" si="1"/>
        <v>975.07340070640453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510.08658647593199</v>
      </c>
      <c r="L83">
        <v>9.4238326190285377</v>
      </c>
      <c r="M83">
        <v>62.638852624109198</v>
      </c>
      <c r="N83">
        <v>51.12500013135751</v>
      </c>
      <c r="O83">
        <v>72.140624762665738</v>
      </c>
      <c r="P83">
        <v>21.603733298387784</v>
      </c>
      <c r="Q83">
        <v>4.5514771143474659</v>
      </c>
      <c r="R83">
        <v>9.1406066630828438</v>
      </c>
      <c r="S83">
        <v>10.973986535423446</v>
      </c>
      <c r="T83">
        <v>0</v>
      </c>
      <c r="U83">
        <v>51.649963519548159</v>
      </c>
      <c r="V83">
        <v>7.9495460689080195</v>
      </c>
      <c r="W83">
        <v>14.098753868463817</v>
      </c>
      <c r="X83">
        <v>64.646478170494845</v>
      </c>
      <c r="Y83">
        <v>0</v>
      </c>
      <c r="Z83">
        <v>2.8721204859110827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12.384863343665206</v>
      </c>
      <c r="AG83">
        <v>30.376038388019204</v>
      </c>
      <c r="AH83">
        <v>8.3857353782091408</v>
      </c>
      <c r="AI83">
        <v>0</v>
      </c>
      <c r="AJ83">
        <v>0</v>
      </c>
      <c r="AK83">
        <v>23.816162381966183</v>
      </c>
      <c r="AL83">
        <v>1.9030001754939962</v>
      </c>
      <c r="AM83">
        <v>0</v>
      </c>
      <c r="AN83">
        <v>0</v>
      </c>
      <c r="AO83">
        <v>0</v>
      </c>
      <c r="AP83">
        <v>0.33682908954289292</v>
      </c>
      <c r="AQ83">
        <v>32.783045646629098</v>
      </c>
      <c r="AR83">
        <v>4.8381413951158416</v>
      </c>
      <c r="AS83">
        <v>4.5982328641202246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42.315126939817588</v>
      </c>
      <c r="BB83">
        <f t="shared" si="1"/>
        <v>970.00848406060459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510.08658647593199</v>
      </c>
      <c r="L84">
        <v>9.4238326190285377</v>
      </c>
      <c r="M84">
        <v>62.638852624109198</v>
      </c>
      <c r="N84">
        <v>51.12500013135751</v>
      </c>
      <c r="O84">
        <v>72.140624762665738</v>
      </c>
      <c r="P84">
        <v>21.603733298387784</v>
      </c>
      <c r="Q84">
        <v>4.5514771143474659</v>
      </c>
      <c r="R84">
        <v>9.1406066630828438</v>
      </c>
      <c r="S84">
        <v>10.973986535423446</v>
      </c>
      <c r="T84">
        <v>0</v>
      </c>
      <c r="U84">
        <v>51.649963519548159</v>
      </c>
      <c r="V84">
        <v>7.9495460689080195</v>
      </c>
      <c r="W84">
        <v>14.098753868463817</v>
      </c>
      <c r="X84">
        <v>64.646478170494845</v>
      </c>
      <c r="Y84">
        <v>0</v>
      </c>
      <c r="Z84">
        <v>2.8721204859110827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12.384863343665206</v>
      </c>
      <c r="AG84">
        <v>30.376038388019204</v>
      </c>
      <c r="AH84">
        <v>8.3857353782091408</v>
      </c>
      <c r="AI84">
        <v>0</v>
      </c>
      <c r="AJ84">
        <v>0</v>
      </c>
      <c r="AK84">
        <v>23.816162381966183</v>
      </c>
      <c r="AL84">
        <v>1.9030001754939962</v>
      </c>
      <c r="AM84">
        <v>0</v>
      </c>
      <c r="AN84">
        <v>0</v>
      </c>
      <c r="AO84">
        <v>0</v>
      </c>
      <c r="AP84">
        <v>0.33682908954289292</v>
      </c>
      <c r="AQ84">
        <v>32.783045646629098</v>
      </c>
      <c r="AR84">
        <v>4.8381413951158416</v>
      </c>
      <c r="AS84">
        <v>4.5982328641202246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42.315126939817588</v>
      </c>
      <c r="BB84">
        <f t="shared" si="1"/>
        <v>970.00848406060459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510.08658647593199</v>
      </c>
      <c r="L85">
        <v>9.4238326190285377</v>
      </c>
      <c r="M85">
        <v>62.638852624109198</v>
      </c>
      <c r="N85">
        <v>51.12500013135751</v>
      </c>
      <c r="O85">
        <v>72.140624762665738</v>
      </c>
      <c r="P85">
        <v>21.603733298387784</v>
      </c>
      <c r="Q85">
        <v>4.5514771143474659</v>
      </c>
      <c r="R85">
        <v>9.1406066630828438</v>
      </c>
      <c r="S85">
        <v>10.973986535423446</v>
      </c>
      <c r="T85">
        <v>0</v>
      </c>
      <c r="U85">
        <v>51.649963519548159</v>
      </c>
      <c r="V85">
        <v>7.9495460689080195</v>
      </c>
      <c r="W85">
        <v>13.696080910296718</v>
      </c>
      <c r="X85">
        <v>64.646478170494845</v>
      </c>
      <c r="Y85">
        <v>0</v>
      </c>
      <c r="Z85">
        <v>0.48206118973074513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12.384863343665206</v>
      </c>
      <c r="AG85">
        <v>30.376038388019204</v>
      </c>
      <c r="AH85">
        <v>8.3857353782091408</v>
      </c>
      <c r="AI85">
        <v>0</v>
      </c>
      <c r="AJ85">
        <v>0</v>
      </c>
      <c r="AK85">
        <v>23.816162381966183</v>
      </c>
      <c r="AL85">
        <v>1.9030001754939962</v>
      </c>
      <c r="AM85">
        <v>0</v>
      </c>
      <c r="AN85">
        <v>0</v>
      </c>
      <c r="AO85">
        <v>0</v>
      </c>
      <c r="AP85">
        <v>0.33682908954289292</v>
      </c>
      <c r="AQ85">
        <v>32.783045646629098</v>
      </c>
      <c r="AR85">
        <v>4.8381413951158416</v>
      </c>
      <c r="AS85">
        <v>4.5982328641202246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42.198390731585874</v>
      </c>
      <c r="BB85">
        <f t="shared" si="1"/>
        <v>967.33248801448883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510.08658647593199</v>
      </c>
      <c r="L86">
        <v>9.4238320642849125</v>
      </c>
      <c r="M86">
        <v>62.638852624109198</v>
      </c>
      <c r="N86">
        <v>51.12500013135751</v>
      </c>
      <c r="O86">
        <v>72.140624762665738</v>
      </c>
      <c r="P86">
        <v>21.603733298387784</v>
      </c>
      <c r="Q86">
        <v>4.5514771143474659</v>
      </c>
      <c r="R86">
        <v>9.1406066630828438</v>
      </c>
      <c r="S86">
        <v>10.973986535423446</v>
      </c>
      <c r="T86">
        <v>0</v>
      </c>
      <c r="U86">
        <v>51.649963519548159</v>
      </c>
      <c r="V86">
        <v>7.9495460689080195</v>
      </c>
      <c r="W86">
        <v>13.696080910296718</v>
      </c>
      <c r="X86">
        <v>64.646478170494845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12.384863343665206</v>
      </c>
      <c r="AG86">
        <v>30.376038388019204</v>
      </c>
      <c r="AH86">
        <v>8.3857353782091408</v>
      </c>
      <c r="AI86">
        <v>0</v>
      </c>
      <c r="AJ86">
        <v>0</v>
      </c>
      <c r="AK86">
        <v>23.816162381966183</v>
      </c>
      <c r="AL86">
        <v>1.9030001754939962</v>
      </c>
      <c r="AM86">
        <v>0</v>
      </c>
      <c r="AN86">
        <v>0</v>
      </c>
      <c r="AO86">
        <v>0</v>
      </c>
      <c r="AP86">
        <v>0.33682908954289292</v>
      </c>
      <c r="AQ86">
        <v>32.783045646629098</v>
      </c>
      <c r="AR86">
        <v>4.8381413951158416</v>
      </c>
      <c r="AS86">
        <v>4.5982328641202246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42.178240550666843</v>
      </c>
      <c r="BB86">
        <f t="shared" si="1"/>
        <v>966.87057645093353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510.08658647593199</v>
      </c>
      <c r="L87">
        <v>9.4238320642849125</v>
      </c>
      <c r="M87">
        <v>62.638852624109198</v>
      </c>
      <c r="N87">
        <v>51.12500013135751</v>
      </c>
      <c r="O87">
        <v>72.140624762665738</v>
      </c>
      <c r="P87">
        <v>21.603733298387784</v>
      </c>
      <c r="Q87">
        <v>4.5514771143474659</v>
      </c>
      <c r="R87">
        <v>9.1406066630828438</v>
      </c>
      <c r="S87">
        <v>10.973986535423446</v>
      </c>
      <c r="T87">
        <v>0</v>
      </c>
      <c r="U87">
        <v>51.649963519548159</v>
      </c>
      <c r="V87">
        <v>7.9495460689080195</v>
      </c>
      <c r="W87">
        <v>13.696080910296718</v>
      </c>
      <c r="X87">
        <v>64.646478170494845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12.384863343665206</v>
      </c>
      <c r="AG87">
        <v>30.376038388019204</v>
      </c>
      <c r="AH87">
        <v>0</v>
      </c>
      <c r="AI87">
        <v>0</v>
      </c>
      <c r="AJ87">
        <v>0</v>
      </c>
      <c r="AK87">
        <v>23.816162381966183</v>
      </c>
      <c r="AL87">
        <v>1.9030001754939962</v>
      </c>
      <c r="AM87">
        <v>0</v>
      </c>
      <c r="AN87">
        <v>0</v>
      </c>
      <c r="AO87">
        <v>0</v>
      </c>
      <c r="AP87">
        <v>2.4700815178459612</v>
      </c>
      <c r="AQ87">
        <v>21.855363297015238</v>
      </c>
      <c r="AR87">
        <v>8.7086544195366322</v>
      </c>
      <c r="AS87">
        <v>4.5982328641202246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41.621897085567696</v>
      </c>
      <c r="BB87">
        <f t="shared" si="1"/>
        <v>954.11726764093351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510.08658647593199</v>
      </c>
      <c r="L88">
        <v>9.4238320642849125</v>
      </c>
      <c r="M88">
        <v>62.638852624109198</v>
      </c>
      <c r="N88">
        <v>51.12500013135751</v>
      </c>
      <c r="O88">
        <v>72.140624762665738</v>
      </c>
      <c r="P88">
        <v>21.603733298387784</v>
      </c>
      <c r="Q88">
        <v>4.5514771143474659</v>
      </c>
      <c r="R88">
        <v>9.1406066630828438</v>
      </c>
      <c r="S88">
        <v>10.973986535423446</v>
      </c>
      <c r="T88">
        <v>0</v>
      </c>
      <c r="U88">
        <v>51.649963519548159</v>
      </c>
      <c r="V88">
        <v>7.9495460689080195</v>
      </c>
      <c r="W88">
        <v>13.696080910296718</v>
      </c>
      <c r="X88">
        <v>64.646478170494845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12.384863343665206</v>
      </c>
      <c r="AG88">
        <v>30.376038388019204</v>
      </c>
      <c r="AH88">
        <v>0</v>
      </c>
      <c r="AI88">
        <v>0</v>
      </c>
      <c r="AJ88">
        <v>0</v>
      </c>
      <c r="AK88">
        <v>23.816162381966183</v>
      </c>
      <c r="AL88">
        <v>1.9030001754939962</v>
      </c>
      <c r="AM88">
        <v>0</v>
      </c>
      <c r="AN88">
        <v>0</v>
      </c>
      <c r="AO88">
        <v>0</v>
      </c>
      <c r="AP88">
        <v>2.4700815178459612</v>
      </c>
      <c r="AQ88">
        <v>1.1502825739929035</v>
      </c>
      <c r="AR88">
        <v>8.7086544195366322</v>
      </c>
      <c r="AS88">
        <v>4.5982328641202246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40.75642471134536</v>
      </c>
      <c r="BB88">
        <f t="shared" si="1"/>
        <v>934.27765929213342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510.08658647593199</v>
      </c>
      <c r="L89">
        <v>9.4238320642849125</v>
      </c>
      <c r="M89">
        <v>62.638852624109198</v>
      </c>
      <c r="N89">
        <v>51.12500013135751</v>
      </c>
      <c r="O89">
        <v>72.140624762665738</v>
      </c>
      <c r="P89">
        <v>21.603733298387784</v>
      </c>
      <c r="Q89">
        <v>4.5514771143474659</v>
      </c>
      <c r="R89">
        <v>9.1406066630828438</v>
      </c>
      <c r="S89">
        <v>10.973986535423446</v>
      </c>
      <c r="T89">
        <v>0</v>
      </c>
      <c r="U89">
        <v>51.649963519548159</v>
      </c>
      <c r="V89">
        <v>7.9495460689080195</v>
      </c>
      <c r="W89">
        <v>13.299262135549311</v>
      </c>
      <c r="X89">
        <v>64.646478170494845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6.1924313176789818</v>
      </c>
      <c r="AG89">
        <v>30.376038388019204</v>
      </c>
      <c r="AH89">
        <v>0</v>
      </c>
      <c r="AI89">
        <v>0</v>
      </c>
      <c r="AJ89">
        <v>0</v>
      </c>
      <c r="AK89">
        <v>23.816162381966183</v>
      </c>
      <c r="AL89">
        <v>1.9030001754939962</v>
      </c>
      <c r="AM89">
        <v>0</v>
      </c>
      <c r="AN89">
        <v>0</v>
      </c>
      <c r="AO89">
        <v>0</v>
      </c>
      <c r="AP89">
        <v>0.33682908954289292</v>
      </c>
      <c r="AQ89">
        <v>0</v>
      </c>
      <c r="AR89">
        <v>8.7086544195366322</v>
      </c>
      <c r="AS89">
        <v>4.5982328641202246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40.343742264778719</v>
      </c>
      <c r="BB89">
        <f t="shared" si="1"/>
        <v>924.81755593567038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510.08658647593199</v>
      </c>
      <c r="L90">
        <v>9.4238320642849125</v>
      </c>
      <c r="M90">
        <v>62.638852624109198</v>
      </c>
      <c r="N90">
        <v>51.12500013135751</v>
      </c>
      <c r="O90">
        <v>72.140624762665738</v>
      </c>
      <c r="P90">
        <v>21.603733298387784</v>
      </c>
      <c r="Q90">
        <v>4.5514771143474659</v>
      </c>
      <c r="R90">
        <v>9.1406066630828438</v>
      </c>
      <c r="S90">
        <v>10.973986535423446</v>
      </c>
      <c r="T90">
        <v>0</v>
      </c>
      <c r="U90">
        <v>51.649963519548159</v>
      </c>
      <c r="V90">
        <v>7.9495460689080195</v>
      </c>
      <c r="W90">
        <v>13.299262135549311</v>
      </c>
      <c r="X90">
        <v>64.646478170494845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6.1924313176789818</v>
      </c>
      <c r="AG90">
        <v>30.376038388019204</v>
      </c>
      <c r="AH90">
        <v>0</v>
      </c>
      <c r="AI90">
        <v>0</v>
      </c>
      <c r="AJ90">
        <v>0</v>
      </c>
      <c r="AK90">
        <v>23.816162381966183</v>
      </c>
      <c r="AL90">
        <v>1.9030001754939962</v>
      </c>
      <c r="AM90">
        <v>0</v>
      </c>
      <c r="AN90">
        <v>0</v>
      </c>
      <c r="AO90">
        <v>0</v>
      </c>
      <c r="AP90">
        <v>0.33682908954289292</v>
      </c>
      <c r="AQ90">
        <v>0</v>
      </c>
      <c r="AR90">
        <v>8.7086544195366322</v>
      </c>
      <c r="AS90">
        <v>4.5982328641202246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40.343742264778719</v>
      </c>
      <c r="BB90">
        <f t="shared" si="1"/>
        <v>924.81755593567038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510.08658647593199</v>
      </c>
      <c r="L91">
        <v>9.4236447620889088</v>
      </c>
      <c r="M91">
        <v>62.638852624109198</v>
      </c>
      <c r="N91">
        <v>51.12500013135751</v>
      </c>
      <c r="O91">
        <v>72.140624762665738</v>
      </c>
      <c r="P91">
        <v>21.603733298387784</v>
      </c>
      <c r="Q91">
        <v>4.5514771143474659</v>
      </c>
      <c r="R91">
        <v>10.592844390538088</v>
      </c>
      <c r="S91">
        <v>10.973986535423446</v>
      </c>
      <c r="T91">
        <v>0</v>
      </c>
      <c r="U91">
        <v>51.649963519548159</v>
      </c>
      <c r="V91">
        <v>7.9495460689080195</v>
      </c>
      <c r="W91">
        <v>13.299262135549311</v>
      </c>
      <c r="X91">
        <v>64.646478170494845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6.1924313176789818</v>
      </c>
      <c r="AG91">
        <v>30.376038388019204</v>
      </c>
      <c r="AH91">
        <v>0</v>
      </c>
      <c r="AI91">
        <v>0</v>
      </c>
      <c r="AJ91">
        <v>0</v>
      </c>
      <c r="AK91">
        <v>23.816162381966183</v>
      </c>
      <c r="AL91">
        <v>1.9030001754939962</v>
      </c>
      <c r="AM91">
        <v>0</v>
      </c>
      <c r="AN91">
        <v>0</v>
      </c>
      <c r="AO91">
        <v>0</v>
      </c>
      <c r="AP91">
        <v>0.33682908954289292</v>
      </c>
      <c r="AQ91">
        <v>0</v>
      </c>
      <c r="AR91">
        <v>8.7086544195366322</v>
      </c>
      <c r="AS91">
        <v>4.5982328641202246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40.404437972554568</v>
      </c>
      <c r="BB91">
        <f t="shared" si="1"/>
        <v>926.20891065315368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510.08658647593199</v>
      </c>
      <c r="L92">
        <v>9.4236454423439167</v>
      </c>
      <c r="M92">
        <v>62.638852624109198</v>
      </c>
      <c r="N92">
        <v>51.12500013135751</v>
      </c>
      <c r="O92">
        <v>72.140624762665738</v>
      </c>
      <c r="P92">
        <v>21.603733298387784</v>
      </c>
      <c r="Q92">
        <v>4.5514771143474659</v>
      </c>
      <c r="R92">
        <v>10.529937516302006</v>
      </c>
      <c r="S92">
        <v>10.973986535423446</v>
      </c>
      <c r="T92">
        <v>0</v>
      </c>
      <c r="U92">
        <v>51.649963519548159</v>
      </c>
      <c r="V92">
        <v>7.9495460689080195</v>
      </c>
      <c r="W92">
        <v>13.299262135549311</v>
      </c>
      <c r="X92">
        <v>64.646478170494845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6.1924313176789818</v>
      </c>
      <c r="AG92">
        <v>30.376038388019204</v>
      </c>
      <c r="AH92">
        <v>0</v>
      </c>
      <c r="AI92">
        <v>0</v>
      </c>
      <c r="AJ92">
        <v>0</v>
      </c>
      <c r="AK92">
        <v>23.816162381966183</v>
      </c>
      <c r="AL92">
        <v>1.9030001754939962</v>
      </c>
      <c r="AM92">
        <v>0</v>
      </c>
      <c r="AN92">
        <v>0</v>
      </c>
      <c r="AO92">
        <v>0</v>
      </c>
      <c r="AP92">
        <v>0.33682908954289292</v>
      </c>
      <c r="AQ92">
        <v>0</v>
      </c>
      <c r="AR92">
        <v>8.7086544195366322</v>
      </c>
      <c r="AS92">
        <v>4.5982328641202246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40.401808493646151</v>
      </c>
      <c r="BB92">
        <f t="shared" si="1"/>
        <v>926.14863393808105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530.83387088848849</v>
      </c>
      <c r="L93">
        <v>9.42362303730396</v>
      </c>
      <c r="M93">
        <v>62.638852624109198</v>
      </c>
      <c r="N93">
        <v>51.12500013135751</v>
      </c>
      <c r="O93">
        <v>72.140624762665738</v>
      </c>
      <c r="P93">
        <v>21.603733298387784</v>
      </c>
      <c r="Q93">
        <v>4.5514771143474659</v>
      </c>
      <c r="R93">
        <v>10.383525577471646</v>
      </c>
      <c r="S93">
        <v>10.973986535423446</v>
      </c>
      <c r="T93">
        <v>0</v>
      </c>
      <c r="U93">
        <v>51.649963519548159</v>
      </c>
      <c r="V93">
        <v>7.9495460689080195</v>
      </c>
      <c r="W93">
        <v>13.299262135549311</v>
      </c>
      <c r="X93">
        <v>64.646478170494845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6.1924313176789818</v>
      </c>
      <c r="AG93">
        <v>30.376038388019204</v>
      </c>
      <c r="AH93">
        <v>0</v>
      </c>
      <c r="AI93">
        <v>0</v>
      </c>
      <c r="AJ93">
        <v>0</v>
      </c>
      <c r="AK93">
        <v>23.816162381966183</v>
      </c>
      <c r="AL93">
        <v>9.5150008774699817</v>
      </c>
      <c r="AM93">
        <v>0</v>
      </c>
      <c r="AN93">
        <v>0</v>
      </c>
      <c r="AO93">
        <v>0</v>
      </c>
      <c r="AP93">
        <v>0.33682908954289292</v>
      </c>
      <c r="AQ93">
        <v>0</v>
      </c>
      <c r="AR93">
        <v>3.8705130244207888</v>
      </c>
      <c r="AS93">
        <v>4.5982328641202246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41.378871345543985</v>
      </c>
      <c r="BB93">
        <f t="shared" si="1"/>
        <v>948.54628046172968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510.08196861457253</v>
      </c>
      <c r="L94">
        <v>9.4237328321100851</v>
      </c>
      <c r="M94">
        <v>62.638852624109198</v>
      </c>
      <c r="N94">
        <v>51.12500013135751</v>
      </c>
      <c r="O94">
        <v>72.140624762665738</v>
      </c>
      <c r="P94">
        <v>21.603733298387784</v>
      </c>
      <c r="Q94">
        <v>4.5514771143474659</v>
      </c>
      <c r="R94">
        <v>10.383525577471646</v>
      </c>
      <c r="S94">
        <v>10.973986535423446</v>
      </c>
      <c r="T94">
        <v>0</v>
      </c>
      <c r="U94">
        <v>51.649963519548159</v>
      </c>
      <c r="V94">
        <v>7.9495460689080195</v>
      </c>
      <c r="W94">
        <v>13.299262135549311</v>
      </c>
      <c r="X94">
        <v>64.646478170494845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6.1924313176789818</v>
      </c>
      <c r="AG94">
        <v>30.376038388019204</v>
      </c>
      <c r="AH94">
        <v>0</v>
      </c>
      <c r="AI94">
        <v>0</v>
      </c>
      <c r="AJ94">
        <v>0</v>
      </c>
      <c r="AK94">
        <v>23.816162381966183</v>
      </c>
      <c r="AL94">
        <v>39.790004164883875</v>
      </c>
      <c r="AM94">
        <v>0</v>
      </c>
      <c r="AN94">
        <v>0</v>
      </c>
      <c r="AO94">
        <v>0</v>
      </c>
      <c r="AP94">
        <v>0.33682908954289292</v>
      </c>
      <c r="AQ94">
        <v>0</v>
      </c>
      <c r="AR94">
        <v>3.8705130244207888</v>
      </c>
      <c r="AS94">
        <v>4.5982328641202246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41.776941557331128</v>
      </c>
      <c r="BB94">
        <f t="shared" si="1"/>
        <v>957.67142105824655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495.35234083029547</v>
      </c>
      <c r="L95">
        <v>0</v>
      </c>
      <c r="M95">
        <v>62.638852624109198</v>
      </c>
      <c r="N95">
        <v>51.12500013135751</v>
      </c>
      <c r="O95">
        <v>72.140624762665738</v>
      </c>
      <c r="P95">
        <v>21.603733298387784</v>
      </c>
      <c r="Q95">
        <v>4.549545149947221</v>
      </c>
      <c r="R95">
        <v>9.925680440159006</v>
      </c>
      <c r="S95">
        <v>10.978116400093571</v>
      </c>
      <c r="T95">
        <v>0</v>
      </c>
      <c r="U95">
        <v>51.649963519548159</v>
      </c>
      <c r="V95">
        <v>7.9495460689080195</v>
      </c>
      <c r="W95">
        <v>13.566182792059434</v>
      </c>
      <c r="X95">
        <v>64.646478170494845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6.1924313176789818</v>
      </c>
      <c r="AG95">
        <v>30.376038388019204</v>
      </c>
      <c r="AH95">
        <v>0</v>
      </c>
      <c r="AI95">
        <v>0</v>
      </c>
      <c r="AJ95">
        <v>0</v>
      </c>
      <c r="AK95">
        <v>23.816162381966183</v>
      </c>
      <c r="AL95">
        <v>39.790004164883875</v>
      </c>
      <c r="AM95">
        <v>0</v>
      </c>
      <c r="AN95">
        <v>0</v>
      </c>
      <c r="AO95">
        <v>0</v>
      </c>
      <c r="AP95">
        <v>0.33682908954289292</v>
      </c>
      <c r="AQ95">
        <v>0</v>
      </c>
      <c r="AR95">
        <v>2.902884653725736</v>
      </c>
      <c r="AS95">
        <v>4.2445223969943653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40.704210349078956</v>
      </c>
      <c r="BB95">
        <f t="shared" si="1"/>
        <v>933.08072623175804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405.45519537438258</v>
      </c>
      <c r="L96">
        <v>0</v>
      </c>
      <c r="M96">
        <v>62.638852624109198</v>
      </c>
      <c r="N96">
        <v>51.12500013135751</v>
      </c>
      <c r="O96">
        <v>72.140624762665738</v>
      </c>
      <c r="P96">
        <v>21.603733298387784</v>
      </c>
      <c r="Q96">
        <v>4.549545149947221</v>
      </c>
      <c r="R96">
        <v>9.977865931432186</v>
      </c>
      <c r="S96">
        <v>10.978116400093571</v>
      </c>
      <c r="T96">
        <v>0</v>
      </c>
      <c r="U96">
        <v>51.649963519548159</v>
      </c>
      <c r="V96">
        <v>7.9453014991912925</v>
      </c>
      <c r="W96">
        <v>13.566182792059434</v>
      </c>
      <c r="X96">
        <v>64.646478170494845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6.1924313176789818</v>
      </c>
      <c r="AG96">
        <v>30.376038388019204</v>
      </c>
      <c r="AH96">
        <v>0</v>
      </c>
      <c r="AI96">
        <v>0</v>
      </c>
      <c r="AJ96">
        <v>0</v>
      </c>
      <c r="AK96">
        <v>23.816162381966183</v>
      </c>
      <c r="AL96">
        <v>39.790004164883875</v>
      </c>
      <c r="AM96">
        <v>0</v>
      </c>
      <c r="AN96">
        <v>0</v>
      </c>
      <c r="AO96">
        <v>0</v>
      </c>
      <c r="AP96">
        <v>0.33682908954289292</v>
      </c>
      <c r="AQ96">
        <v>0</v>
      </c>
      <c r="AR96">
        <v>2.902884653725736</v>
      </c>
      <c r="AS96">
        <v>4.2445223969943653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36.948513599542856</v>
      </c>
      <c r="BB96">
        <f t="shared" si="1"/>
        <v>846.98721844693773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335.70593933481507</v>
      </c>
      <c r="L97">
        <v>0</v>
      </c>
      <c r="M97">
        <v>62.638852624109198</v>
      </c>
      <c r="N97">
        <v>51.12500013135751</v>
      </c>
      <c r="O97">
        <v>72.140624762665738</v>
      </c>
      <c r="P97">
        <v>21.603733298387784</v>
      </c>
      <c r="Q97">
        <v>4.7589229805886033</v>
      </c>
      <c r="R97">
        <v>10.469461171162425</v>
      </c>
      <c r="S97">
        <v>10.975147108820074</v>
      </c>
      <c r="T97">
        <v>0</v>
      </c>
      <c r="U97">
        <v>51.649963519548159</v>
      </c>
      <c r="V97">
        <v>7.9496389062826127</v>
      </c>
      <c r="W97">
        <v>19.190671360239108</v>
      </c>
      <c r="X97">
        <v>64.646478170494845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6.1924313176789818</v>
      </c>
      <c r="AG97">
        <v>30.376038388019204</v>
      </c>
      <c r="AH97">
        <v>0</v>
      </c>
      <c r="AI97">
        <v>0</v>
      </c>
      <c r="AJ97">
        <v>0</v>
      </c>
      <c r="AK97">
        <v>23.816162381966183</v>
      </c>
      <c r="AL97">
        <v>39.790004164883875</v>
      </c>
      <c r="AM97">
        <v>0</v>
      </c>
      <c r="AN97">
        <v>0</v>
      </c>
      <c r="AO97">
        <v>0</v>
      </c>
      <c r="AP97">
        <v>2.4700815178459612</v>
      </c>
      <c r="AQ97">
        <v>0</v>
      </c>
      <c r="AR97">
        <v>2.902884653725736</v>
      </c>
      <c r="AS97">
        <v>4.2445223969943653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34.386626132324629</v>
      </c>
      <c r="BB97">
        <f t="shared" si="1"/>
        <v>788.2599320572607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301.20647470190158</v>
      </c>
      <c r="L98">
        <v>0</v>
      </c>
      <c r="M98">
        <v>62.638852624109198</v>
      </c>
      <c r="N98">
        <v>51.12500013135751</v>
      </c>
      <c r="O98">
        <v>72.140624762665738</v>
      </c>
      <c r="P98">
        <v>21.603733298387784</v>
      </c>
      <c r="Q98">
        <v>4.7589229805886033</v>
      </c>
      <c r="R98">
        <v>10.469461171162425</v>
      </c>
      <c r="S98">
        <v>10.975147108820074</v>
      </c>
      <c r="T98">
        <v>0</v>
      </c>
      <c r="U98">
        <v>51.649963519548159</v>
      </c>
      <c r="V98">
        <v>7.9496389062826127</v>
      </c>
      <c r="W98">
        <v>19.190671360239108</v>
      </c>
      <c r="X98">
        <v>64.649654216001508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6.1924313176789818</v>
      </c>
      <c r="AG98">
        <v>30.376038388019204</v>
      </c>
      <c r="AH98">
        <v>0</v>
      </c>
      <c r="AI98">
        <v>0</v>
      </c>
      <c r="AJ98">
        <v>0</v>
      </c>
      <c r="AK98">
        <v>23.816162381966183</v>
      </c>
      <c r="AL98">
        <v>9.5150008774699817</v>
      </c>
      <c r="AM98">
        <v>0</v>
      </c>
      <c r="AN98">
        <v>0</v>
      </c>
      <c r="AO98">
        <v>0</v>
      </c>
      <c r="AP98">
        <v>2.4700815178459612</v>
      </c>
      <c r="AQ98">
        <v>0</v>
      </c>
      <c r="AR98">
        <v>2.902884653725736</v>
      </c>
      <c r="AS98">
        <v>4.2445223969943653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31.679186131957103</v>
      </c>
      <c r="BB98">
        <f t="shared" si="1"/>
        <v>726.19608018280769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10.588484105687542</v>
      </c>
      <c r="L99">
        <f t="shared" si="2"/>
        <v>0.13072210956417893</v>
      </c>
      <c r="M99">
        <f t="shared" si="2"/>
        <v>1.3411399101725143</v>
      </c>
      <c r="N99">
        <f t="shared" si="2"/>
        <v>1.1482239809845032</v>
      </c>
      <c r="O99">
        <f t="shared" si="2"/>
        <v>1.7208739531842789</v>
      </c>
      <c r="P99">
        <f t="shared" si="2"/>
        <v>0.5126759892925834</v>
      </c>
      <c r="Q99">
        <f t="shared" si="2"/>
        <v>9.7711009431918114E-2</v>
      </c>
      <c r="R99">
        <f t="shared" si="2"/>
        <v>0.30977069834470522</v>
      </c>
      <c r="S99">
        <f t="shared" si="2"/>
        <v>0.23473481912225416</v>
      </c>
      <c r="T99">
        <f t="shared" si="2"/>
        <v>0</v>
      </c>
      <c r="U99">
        <f t="shared" si="2"/>
        <v>1.1096830937174427</v>
      </c>
      <c r="V99">
        <f t="shared" si="2"/>
        <v>0.14958302275766863</v>
      </c>
      <c r="W99">
        <f t="shared" si="2"/>
        <v>0.30049592602241032</v>
      </c>
      <c r="X99">
        <f t="shared" si="2"/>
        <v>1.3196919640144054</v>
      </c>
      <c r="Y99">
        <f t="shared" si="2"/>
        <v>0</v>
      </c>
      <c r="Z99">
        <f t="shared" si="2"/>
        <v>2.5870536281778329E-2</v>
      </c>
      <c r="AA99">
        <f t="shared" si="2"/>
        <v>3.8425925528490931E-2</v>
      </c>
      <c r="AB99">
        <f t="shared" si="2"/>
        <v>4.8390878828271762E-2</v>
      </c>
      <c r="AC99">
        <f t="shared" si="2"/>
        <v>0</v>
      </c>
      <c r="AD99">
        <f t="shared" si="2"/>
        <v>5.8393576592569378E-2</v>
      </c>
      <c r="AE99">
        <f t="shared" si="2"/>
        <v>0.11947623513295767</v>
      </c>
      <c r="AF99">
        <f t="shared" si="2"/>
        <v>0.23902785591006556</v>
      </c>
      <c r="AG99">
        <f t="shared" si="2"/>
        <v>0.72902492131246244</v>
      </c>
      <c r="AH99">
        <f t="shared" si="2"/>
        <v>0.28025127612429557</v>
      </c>
      <c r="AI99">
        <f t="shared" si="2"/>
        <v>2.386037060874556E-2</v>
      </c>
      <c r="AJ99">
        <f t="shared" si="2"/>
        <v>0</v>
      </c>
      <c r="AK99">
        <f t="shared" si="2"/>
        <v>0.5715878971671885</v>
      </c>
      <c r="AL99">
        <f t="shared" si="2"/>
        <v>0.16080351638641513</v>
      </c>
      <c r="AM99">
        <f t="shared" si="2"/>
        <v>2.0079368033291588E-2</v>
      </c>
      <c r="AN99">
        <f t="shared" si="2"/>
        <v>0</v>
      </c>
      <c r="AO99">
        <f t="shared" si="2"/>
        <v>0</v>
      </c>
      <c r="AP99">
        <f t="shared" si="2"/>
        <v>1.4950304631809644E-2</v>
      </c>
      <c r="AQ99">
        <f t="shared" si="2"/>
        <v>0.43268311010858879</v>
      </c>
      <c r="AR99">
        <f t="shared" si="2"/>
        <v>0.12167925558296808</v>
      </c>
      <c r="AS99">
        <f t="shared" si="2"/>
        <v>0.11752021767689427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0.91817110161889226</v>
      </c>
      <c r="BB99">
        <f t="shared" si="1"/>
        <v>21.047644726584306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82.664918159051211</v>
      </c>
      <c r="L3">
        <v>19.954192698018947</v>
      </c>
      <c r="M3">
        <v>0</v>
      </c>
      <c r="N3">
        <v>29.554194809553881</v>
      </c>
      <c r="O3">
        <v>49.59994061868224</v>
      </c>
      <c r="P3">
        <v>54.176318624121251</v>
      </c>
      <c r="Q3">
        <v>1.0434299819407769</v>
      </c>
      <c r="R3">
        <v>4.9887478657962419</v>
      </c>
      <c r="S3">
        <v>3.0272725772186004</v>
      </c>
      <c r="T3">
        <v>0</v>
      </c>
      <c r="U3">
        <v>220.15236902525567</v>
      </c>
      <c r="V3">
        <v>3.2138466575856581</v>
      </c>
      <c r="W3">
        <v>7.2419117634116841</v>
      </c>
      <c r="X3">
        <v>9.9769222096322849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13.77019316468378</v>
      </c>
      <c r="AL3">
        <v>0.64779715282994399</v>
      </c>
      <c r="AM3">
        <v>0</v>
      </c>
      <c r="AN3">
        <v>0</v>
      </c>
      <c r="AO3">
        <v>0</v>
      </c>
      <c r="AP3">
        <v>0.19479642245877685</v>
      </c>
      <c r="AQ3">
        <v>0</v>
      </c>
      <c r="AR3">
        <v>6.9950359423919837</v>
      </c>
      <c r="AS3">
        <v>4.2275564370695049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21.377750763785542</v>
      </c>
      <c r="BB3">
        <f>SUM(B3:AZ3)-BA3</f>
        <v>490.05169334591687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82.571014925051657</v>
      </c>
      <c r="L4">
        <v>19.954192698018947</v>
      </c>
      <c r="M4">
        <v>0</v>
      </c>
      <c r="N4">
        <v>29.554194809553881</v>
      </c>
      <c r="O4">
        <v>49.59994061868224</v>
      </c>
      <c r="P4">
        <v>54.176318624121251</v>
      </c>
      <c r="Q4">
        <v>1.4183949453454778</v>
      </c>
      <c r="R4">
        <v>4.9882392115949505</v>
      </c>
      <c r="S4">
        <v>3.3179050911566832</v>
      </c>
      <c r="T4">
        <v>0</v>
      </c>
      <c r="U4">
        <v>220.15236902525567</v>
      </c>
      <c r="V4">
        <v>1.0123744913357453</v>
      </c>
      <c r="W4">
        <v>4.9882392115949505</v>
      </c>
      <c r="X4">
        <v>9.9769222096322849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13.77019316468378</v>
      </c>
      <c r="AL4">
        <v>0.64779715282994399</v>
      </c>
      <c r="AM4">
        <v>0</v>
      </c>
      <c r="AN4">
        <v>0</v>
      </c>
      <c r="AO4">
        <v>0</v>
      </c>
      <c r="AP4">
        <v>0.19479642245877685</v>
      </c>
      <c r="AQ4">
        <v>0</v>
      </c>
      <c r="AR4">
        <v>6.9950359423919837</v>
      </c>
      <c r="AS4">
        <v>4.2275564370695049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21.215401272196488</v>
      </c>
      <c r="BB4">
        <f t="shared" ref="BB4:BB67" si="0">SUM(B4:AZ4)-BA4</f>
        <v>486.33008370858124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85.157248503471266</v>
      </c>
      <c r="L5">
        <v>19.954192698018947</v>
      </c>
      <c r="M5">
        <v>0</v>
      </c>
      <c r="N5">
        <v>29.554194809553881</v>
      </c>
      <c r="O5">
        <v>49.59994061868224</v>
      </c>
      <c r="P5">
        <v>54.176318624121251</v>
      </c>
      <c r="Q5">
        <v>1.4183949453454778</v>
      </c>
      <c r="R5">
        <v>5.2163060172931628</v>
      </c>
      <c r="S5">
        <v>3.3179050911566832</v>
      </c>
      <c r="T5">
        <v>0</v>
      </c>
      <c r="U5">
        <v>220.15236902525567</v>
      </c>
      <c r="V5">
        <v>0</v>
      </c>
      <c r="W5">
        <v>4.9882392115949505</v>
      </c>
      <c r="X5">
        <v>9.976593083494274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13.77019316468378</v>
      </c>
      <c r="AL5">
        <v>0.64779715282994399</v>
      </c>
      <c r="AM5">
        <v>0</v>
      </c>
      <c r="AN5">
        <v>0</v>
      </c>
      <c r="AO5">
        <v>0</v>
      </c>
      <c r="AP5">
        <v>0.19479642245877685</v>
      </c>
      <c r="AQ5">
        <v>0</v>
      </c>
      <c r="AR5">
        <v>2.798014376956794</v>
      </c>
      <c r="AS5">
        <v>4.2275564370695049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21.115272515607018</v>
      </c>
      <c r="BB5">
        <f t="shared" si="0"/>
        <v>484.03478766637954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85.166816252306845</v>
      </c>
      <c r="L6">
        <v>19.954192698018947</v>
      </c>
      <c r="M6">
        <v>0</v>
      </c>
      <c r="N6">
        <v>29.554194809553881</v>
      </c>
      <c r="O6">
        <v>49.59994061868224</v>
      </c>
      <c r="P6">
        <v>54.176318624121251</v>
      </c>
      <c r="Q6">
        <v>1.4183949453454778</v>
      </c>
      <c r="R6">
        <v>5.2163060172931628</v>
      </c>
      <c r="S6">
        <v>3.3179050911566832</v>
      </c>
      <c r="T6">
        <v>0</v>
      </c>
      <c r="U6">
        <v>220.15236902525567</v>
      </c>
      <c r="V6">
        <v>0</v>
      </c>
      <c r="W6">
        <v>4.9882392115949505</v>
      </c>
      <c r="X6">
        <v>9.9780839073262371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13.77019316468378</v>
      </c>
      <c r="AL6">
        <v>0.64779715282994399</v>
      </c>
      <c r="AM6">
        <v>0</v>
      </c>
      <c r="AN6">
        <v>0</v>
      </c>
      <c r="AO6">
        <v>0</v>
      </c>
      <c r="AP6">
        <v>0.19479642245877685</v>
      </c>
      <c r="AQ6">
        <v>0</v>
      </c>
      <c r="AR6">
        <v>1.6788085201419325</v>
      </c>
      <c r="AS6">
        <v>4.2275564370695049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21.068951959129663</v>
      </c>
      <c r="BB6">
        <f t="shared" si="0"/>
        <v>482.97296093870966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85.157248503471266</v>
      </c>
      <c r="L7">
        <v>19.954192698018947</v>
      </c>
      <c r="M7">
        <v>0</v>
      </c>
      <c r="N7">
        <v>29.554194809553881</v>
      </c>
      <c r="O7">
        <v>49.59994061868224</v>
      </c>
      <c r="P7">
        <v>54.176318624121251</v>
      </c>
      <c r="Q7">
        <v>1.4183949453454778</v>
      </c>
      <c r="R7">
        <v>5.2701957041983505</v>
      </c>
      <c r="S7">
        <v>3.3179050911566832</v>
      </c>
      <c r="T7">
        <v>0</v>
      </c>
      <c r="U7">
        <v>220.15236902525567</v>
      </c>
      <c r="V7">
        <v>0</v>
      </c>
      <c r="W7">
        <v>4.9882392115949505</v>
      </c>
      <c r="X7">
        <v>9.9780839073262371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13.77019316468378</v>
      </c>
      <c r="AL7">
        <v>0.64779715282994399</v>
      </c>
      <c r="AM7">
        <v>0</v>
      </c>
      <c r="AN7">
        <v>0</v>
      </c>
      <c r="AO7">
        <v>0</v>
      </c>
      <c r="AP7">
        <v>0.19479642245877685</v>
      </c>
      <c r="AQ7">
        <v>0</v>
      </c>
      <c r="AR7">
        <v>1.6788085201419325</v>
      </c>
      <c r="AS7">
        <v>2.6592694614902936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21.005250220561756</v>
      </c>
      <c r="BB7">
        <f t="shared" si="0"/>
        <v>481.51269763976785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85.166816252306845</v>
      </c>
      <c r="L8">
        <v>19.954192698018947</v>
      </c>
      <c r="M8">
        <v>0</v>
      </c>
      <c r="N8">
        <v>29.554194809553881</v>
      </c>
      <c r="O8">
        <v>49.59994061868224</v>
      </c>
      <c r="P8">
        <v>54.176318624121251</v>
      </c>
      <c r="Q8">
        <v>1.4183949453454778</v>
      </c>
      <c r="R8">
        <v>5.2701957041983505</v>
      </c>
      <c r="S8">
        <v>3.3179050911566832</v>
      </c>
      <c r="T8">
        <v>0</v>
      </c>
      <c r="U8">
        <v>220.15236902525567</v>
      </c>
      <c r="V8">
        <v>0</v>
      </c>
      <c r="W8">
        <v>4.9882392115949505</v>
      </c>
      <c r="X8">
        <v>9.9780839073262371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13.77019316468378</v>
      </c>
      <c r="AL8">
        <v>0.64779715282994399</v>
      </c>
      <c r="AM8">
        <v>0</v>
      </c>
      <c r="AN8">
        <v>0</v>
      </c>
      <c r="AO8">
        <v>0</v>
      </c>
      <c r="AP8">
        <v>0.19479642245877685</v>
      </c>
      <c r="AQ8">
        <v>0</v>
      </c>
      <c r="AR8">
        <v>1.6788085201419325</v>
      </c>
      <c r="AS8">
        <v>2.6592694614902936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21.005650152463083</v>
      </c>
      <c r="BB8">
        <f t="shared" si="0"/>
        <v>481.52186545670213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85.157248503471266</v>
      </c>
      <c r="L9">
        <v>19.954192698018947</v>
      </c>
      <c r="M9">
        <v>0</v>
      </c>
      <c r="N9">
        <v>29.554194809553881</v>
      </c>
      <c r="O9">
        <v>49.59994061868224</v>
      </c>
      <c r="P9">
        <v>54.176318624121251</v>
      </c>
      <c r="Q9">
        <v>1.4183949453454778</v>
      </c>
      <c r="R9">
        <v>5.2701957041983505</v>
      </c>
      <c r="S9">
        <v>3.3179050911566832</v>
      </c>
      <c r="T9">
        <v>0</v>
      </c>
      <c r="U9">
        <v>220.15236902525567</v>
      </c>
      <c r="V9">
        <v>0</v>
      </c>
      <c r="W9">
        <v>4.9882392115949505</v>
      </c>
      <c r="X9">
        <v>9.9780839073262371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13.77019316468378</v>
      </c>
      <c r="AL9">
        <v>0.64779715282994399</v>
      </c>
      <c r="AM9">
        <v>0</v>
      </c>
      <c r="AN9">
        <v>0</v>
      </c>
      <c r="AO9">
        <v>0</v>
      </c>
      <c r="AP9">
        <v>0.19479642245877685</v>
      </c>
      <c r="AQ9">
        <v>0</v>
      </c>
      <c r="AR9">
        <v>1.6788085201419325</v>
      </c>
      <c r="AS9">
        <v>2.6592694614902936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21.005250220561756</v>
      </c>
      <c r="BB9">
        <f t="shared" si="0"/>
        <v>481.51269763976785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85.166816252306845</v>
      </c>
      <c r="L10">
        <v>19.954192698018947</v>
      </c>
      <c r="M10">
        <v>0</v>
      </c>
      <c r="N10">
        <v>30.91196812477434</v>
      </c>
      <c r="O10">
        <v>49.59994061868224</v>
      </c>
      <c r="P10">
        <v>54.176318624121251</v>
      </c>
      <c r="Q10">
        <v>1.4183949453454778</v>
      </c>
      <c r="R10">
        <v>5.2701957041983505</v>
      </c>
      <c r="S10">
        <v>3.3179050911566832</v>
      </c>
      <c r="T10">
        <v>0</v>
      </c>
      <c r="U10">
        <v>220.15236902525567</v>
      </c>
      <c r="V10">
        <v>0</v>
      </c>
      <c r="W10">
        <v>4.9882392115949505</v>
      </c>
      <c r="X10">
        <v>9.9780839073262371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13.77019316468378</v>
      </c>
      <c r="AL10">
        <v>0.64779715282994399</v>
      </c>
      <c r="AM10">
        <v>0</v>
      </c>
      <c r="AN10">
        <v>0</v>
      </c>
      <c r="AO10">
        <v>0</v>
      </c>
      <c r="AP10">
        <v>0.19479642245877685</v>
      </c>
      <c r="AQ10">
        <v>0</v>
      </c>
      <c r="AR10">
        <v>1.6788085201419325</v>
      </c>
      <c r="AS10">
        <v>2.6592694614902936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21.062405077039301</v>
      </c>
      <c r="BB10">
        <f t="shared" si="0"/>
        <v>482.82288384734636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85.157248503471266</v>
      </c>
      <c r="L11">
        <v>19.954192698018947</v>
      </c>
      <c r="M11">
        <v>0</v>
      </c>
      <c r="N11">
        <v>29.555809707530582</v>
      </c>
      <c r="O11">
        <v>49.59994061868224</v>
      </c>
      <c r="P11">
        <v>54.176318624121251</v>
      </c>
      <c r="Q11">
        <v>1.4183949453454778</v>
      </c>
      <c r="R11">
        <v>5.2701957041983505</v>
      </c>
      <c r="S11">
        <v>3.3179050911566832</v>
      </c>
      <c r="T11">
        <v>0</v>
      </c>
      <c r="U11">
        <v>220.15236902525567</v>
      </c>
      <c r="V11">
        <v>0</v>
      </c>
      <c r="W11">
        <v>4.9882392115949505</v>
      </c>
      <c r="X11">
        <v>9.9780839073262371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13.77019316468378</v>
      </c>
      <c r="AL11">
        <v>0.64779715282994399</v>
      </c>
      <c r="AM11">
        <v>0</v>
      </c>
      <c r="AN11">
        <v>0</v>
      </c>
      <c r="AO11">
        <v>0</v>
      </c>
      <c r="AP11">
        <v>0.19479642245877685</v>
      </c>
      <c r="AQ11">
        <v>0</v>
      </c>
      <c r="AR11">
        <v>1.6788085201419325</v>
      </c>
      <c r="AS11">
        <v>2.6592694614902936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21.005317723297182</v>
      </c>
      <c r="BB11">
        <f t="shared" si="0"/>
        <v>481.5142450350092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85.166816252306845</v>
      </c>
      <c r="L12">
        <v>19.954192698018947</v>
      </c>
      <c r="M12">
        <v>0</v>
      </c>
      <c r="N12">
        <v>29.555636583695101</v>
      </c>
      <c r="O12">
        <v>49.59994061868224</v>
      </c>
      <c r="P12">
        <v>54.176318624121251</v>
      </c>
      <c r="Q12">
        <v>1.4183949453454778</v>
      </c>
      <c r="R12">
        <v>5.2701957041983505</v>
      </c>
      <c r="S12">
        <v>3.3179050911566832</v>
      </c>
      <c r="T12">
        <v>0</v>
      </c>
      <c r="U12">
        <v>220.15236902525567</v>
      </c>
      <c r="V12">
        <v>0</v>
      </c>
      <c r="W12">
        <v>4.9882392115949505</v>
      </c>
      <c r="X12">
        <v>9.9780839073262371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13.77019316468378</v>
      </c>
      <c r="AL12">
        <v>0.64779715282994399</v>
      </c>
      <c r="AM12">
        <v>0</v>
      </c>
      <c r="AN12">
        <v>0</v>
      </c>
      <c r="AO12">
        <v>0</v>
      </c>
      <c r="AP12">
        <v>0.19479642245877685</v>
      </c>
      <c r="AQ12">
        <v>0</v>
      </c>
      <c r="AR12">
        <v>1.6788085201419325</v>
      </c>
      <c r="AS12">
        <v>2.6592694614902936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21.005710418622186</v>
      </c>
      <c r="BB12">
        <f t="shared" si="0"/>
        <v>481.52324696468423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85.157248503471266</v>
      </c>
      <c r="L13">
        <v>19.954192698018947</v>
      </c>
      <c r="M13">
        <v>0</v>
      </c>
      <c r="N13">
        <v>29.555636583695101</v>
      </c>
      <c r="O13">
        <v>49.596988843979574</v>
      </c>
      <c r="P13">
        <v>54.171633781211789</v>
      </c>
      <c r="Q13">
        <v>1.4183949453454778</v>
      </c>
      <c r="R13">
        <v>5.2701957041983505</v>
      </c>
      <c r="S13">
        <v>3.3179050911566832</v>
      </c>
      <c r="T13">
        <v>0</v>
      </c>
      <c r="U13">
        <v>220.15236902525567</v>
      </c>
      <c r="V13">
        <v>0</v>
      </c>
      <c r="W13">
        <v>4.9882392115949505</v>
      </c>
      <c r="X13">
        <v>9.9780839073262371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13.77019316468378</v>
      </c>
      <c r="AL13">
        <v>0.64779715282994399</v>
      </c>
      <c r="AM13">
        <v>0</v>
      </c>
      <c r="AN13">
        <v>0</v>
      </c>
      <c r="AO13">
        <v>0</v>
      </c>
      <c r="AP13">
        <v>0.19479642245877685</v>
      </c>
      <c r="AQ13">
        <v>0</v>
      </c>
      <c r="AR13">
        <v>1.6788085201419325</v>
      </c>
      <c r="AS13">
        <v>2.6592694614902936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21.004991276104668</v>
      </c>
      <c r="BB13">
        <f t="shared" si="0"/>
        <v>481.50676174075409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85.166816252306845</v>
      </c>
      <c r="L14">
        <v>19.954192698018947</v>
      </c>
      <c r="M14">
        <v>0</v>
      </c>
      <c r="N14">
        <v>29.555636583695101</v>
      </c>
      <c r="O14">
        <v>49.600521702452724</v>
      </c>
      <c r="P14">
        <v>54.171633781211789</v>
      </c>
      <c r="Q14">
        <v>1.4183949453454778</v>
      </c>
      <c r="R14">
        <v>5.2701957041983505</v>
      </c>
      <c r="S14">
        <v>3.3179050911566832</v>
      </c>
      <c r="T14">
        <v>0</v>
      </c>
      <c r="U14">
        <v>220.15236902525567</v>
      </c>
      <c r="V14">
        <v>0</v>
      </c>
      <c r="W14">
        <v>4.9882392115949505</v>
      </c>
      <c r="X14">
        <v>9.9780839073262371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13.77019316468378</v>
      </c>
      <c r="AL14">
        <v>0.64779715282994399</v>
      </c>
      <c r="AM14">
        <v>0</v>
      </c>
      <c r="AN14">
        <v>0</v>
      </c>
      <c r="AO14">
        <v>0</v>
      </c>
      <c r="AP14">
        <v>0.19479642245877685</v>
      </c>
      <c r="AQ14">
        <v>0</v>
      </c>
      <c r="AR14">
        <v>1.6788085201419325</v>
      </c>
      <c r="AS14">
        <v>2.6592694614902936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21.005538881490175</v>
      </c>
      <c r="BB14">
        <f t="shared" si="0"/>
        <v>481.5193147426773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85.157248503471266</v>
      </c>
      <c r="L15">
        <v>19.954192698018947</v>
      </c>
      <c r="M15">
        <v>0</v>
      </c>
      <c r="N15">
        <v>29.556223007864169</v>
      </c>
      <c r="O15">
        <v>47.889733560058964</v>
      </c>
      <c r="P15">
        <v>54.176318624121251</v>
      </c>
      <c r="Q15">
        <v>1.4183949453454778</v>
      </c>
      <c r="R15">
        <v>5.2701957041983505</v>
      </c>
      <c r="S15">
        <v>3.3179050911566832</v>
      </c>
      <c r="T15">
        <v>0</v>
      </c>
      <c r="U15">
        <v>220.15236902525567</v>
      </c>
      <c r="V15">
        <v>0</v>
      </c>
      <c r="W15">
        <v>4.9882392115949505</v>
      </c>
      <c r="X15">
        <v>9.9780839073262371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13.77019316468378</v>
      </c>
      <c r="AL15">
        <v>0.64779715282994399</v>
      </c>
      <c r="AM15">
        <v>0</v>
      </c>
      <c r="AN15">
        <v>0</v>
      </c>
      <c r="AO15">
        <v>0</v>
      </c>
      <c r="AP15">
        <v>0.19479642245877685</v>
      </c>
      <c r="AQ15">
        <v>0</v>
      </c>
      <c r="AR15">
        <v>1.1192058568148611</v>
      </c>
      <c r="AS15">
        <v>2.6251761511166767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20.909031852499979</v>
      </c>
      <c r="BB15">
        <f t="shared" si="0"/>
        <v>479.307041173816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85.166816252306845</v>
      </c>
      <c r="L16">
        <v>19.954192698018947</v>
      </c>
      <c r="M16">
        <v>0</v>
      </c>
      <c r="N16">
        <v>29.556223007864169</v>
      </c>
      <c r="O16">
        <v>49.59994061868224</v>
      </c>
      <c r="P16">
        <v>54.176318624121251</v>
      </c>
      <c r="Q16">
        <v>1.4183949453454778</v>
      </c>
      <c r="R16">
        <v>5.2701957041983505</v>
      </c>
      <c r="S16">
        <v>3.3179050911566832</v>
      </c>
      <c r="T16">
        <v>0</v>
      </c>
      <c r="U16">
        <v>220.15236902525567</v>
      </c>
      <c r="V16">
        <v>0</v>
      </c>
      <c r="W16">
        <v>4.9882392115949505</v>
      </c>
      <c r="X16">
        <v>9.9780839073262371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13.77019316468378</v>
      </c>
      <c r="AL16">
        <v>0.64779715282994399</v>
      </c>
      <c r="AM16">
        <v>0</v>
      </c>
      <c r="AN16">
        <v>0</v>
      </c>
      <c r="AO16">
        <v>0</v>
      </c>
      <c r="AP16">
        <v>0.19479642245877685</v>
      </c>
      <c r="AQ16">
        <v>0</v>
      </c>
      <c r="AR16">
        <v>1.1192058568148611</v>
      </c>
      <c r="AS16">
        <v>2.6251761511166767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20.980918439451763</v>
      </c>
      <c r="BB16">
        <f t="shared" si="0"/>
        <v>480.95492939432307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85.157248503471266</v>
      </c>
      <c r="L17">
        <v>19.954192698018947</v>
      </c>
      <c r="M17">
        <v>0</v>
      </c>
      <c r="N17">
        <v>29.556223007864169</v>
      </c>
      <c r="O17">
        <v>49.59994061868224</v>
      </c>
      <c r="P17">
        <v>54.176318624121251</v>
      </c>
      <c r="Q17">
        <v>1.4183949453454778</v>
      </c>
      <c r="R17">
        <v>5.2701957041983505</v>
      </c>
      <c r="S17">
        <v>3.3179050911566832</v>
      </c>
      <c r="T17">
        <v>0</v>
      </c>
      <c r="U17">
        <v>220.15236902525567</v>
      </c>
      <c r="V17">
        <v>0</v>
      </c>
      <c r="W17">
        <v>4.9882392115949505</v>
      </c>
      <c r="X17">
        <v>9.9780839073262371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13.77019316468378</v>
      </c>
      <c r="AL17">
        <v>0.64779715282994399</v>
      </c>
      <c r="AM17">
        <v>0</v>
      </c>
      <c r="AN17">
        <v>0</v>
      </c>
      <c r="AO17">
        <v>0</v>
      </c>
      <c r="AP17">
        <v>0.19479642245877685</v>
      </c>
      <c r="AQ17">
        <v>0</v>
      </c>
      <c r="AR17">
        <v>1.1192058568148611</v>
      </c>
      <c r="AS17">
        <v>2.6251761511166767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20.980518507550435</v>
      </c>
      <c r="BB17">
        <f t="shared" si="0"/>
        <v>480.94576157738885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85.166816252306845</v>
      </c>
      <c r="L18">
        <v>19.954192698018947</v>
      </c>
      <c r="M18">
        <v>0</v>
      </c>
      <c r="N18">
        <v>29.556223007864169</v>
      </c>
      <c r="O18">
        <v>49.59994061868224</v>
      </c>
      <c r="P18">
        <v>54.176318624121251</v>
      </c>
      <c r="Q18">
        <v>1.4183949453454778</v>
      </c>
      <c r="R18">
        <v>5.2701957041983505</v>
      </c>
      <c r="S18">
        <v>3.3179050911566832</v>
      </c>
      <c r="T18">
        <v>0</v>
      </c>
      <c r="U18">
        <v>220.15236902525567</v>
      </c>
      <c r="V18">
        <v>0</v>
      </c>
      <c r="W18">
        <v>4.9882392115949505</v>
      </c>
      <c r="X18">
        <v>9.9780839073262371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13.77019316468378</v>
      </c>
      <c r="AL18">
        <v>0.64779715282994399</v>
      </c>
      <c r="AM18">
        <v>0</v>
      </c>
      <c r="AN18">
        <v>0</v>
      </c>
      <c r="AO18">
        <v>0</v>
      </c>
      <c r="AP18">
        <v>0.19479642245877685</v>
      </c>
      <c r="AQ18">
        <v>0</v>
      </c>
      <c r="AR18">
        <v>1.1192058568148611</v>
      </c>
      <c r="AS18">
        <v>2.6251761511166767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20.980918439451763</v>
      </c>
      <c r="BB18">
        <f t="shared" si="0"/>
        <v>480.95492939432307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85.157248503471266</v>
      </c>
      <c r="L19">
        <v>19.954192698018947</v>
      </c>
      <c r="M19">
        <v>0</v>
      </c>
      <c r="N19">
        <v>29.556223007864169</v>
      </c>
      <c r="O19">
        <v>49.59994061868224</v>
      </c>
      <c r="P19">
        <v>54.176318624121251</v>
      </c>
      <c r="Q19">
        <v>1.4183949453454778</v>
      </c>
      <c r="R19">
        <v>5.2701957041983505</v>
      </c>
      <c r="S19">
        <v>3.3179050911566832</v>
      </c>
      <c r="T19">
        <v>0</v>
      </c>
      <c r="U19">
        <v>220.15236902525567</v>
      </c>
      <c r="V19">
        <v>0</v>
      </c>
      <c r="W19">
        <v>4.9882392115949505</v>
      </c>
      <c r="X19">
        <v>9.9780839073262371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13.77019316468378</v>
      </c>
      <c r="AL19">
        <v>0.64779715282994399</v>
      </c>
      <c r="AM19">
        <v>0</v>
      </c>
      <c r="AN19">
        <v>0</v>
      </c>
      <c r="AO19">
        <v>0</v>
      </c>
      <c r="AP19">
        <v>0.19479642245877685</v>
      </c>
      <c r="AQ19">
        <v>0</v>
      </c>
      <c r="AR19">
        <v>1.1192058568148611</v>
      </c>
      <c r="AS19">
        <v>2.6251761511166767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20.980518507550435</v>
      </c>
      <c r="BB19">
        <f t="shared" si="0"/>
        <v>480.94576157738885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85.166816252306845</v>
      </c>
      <c r="L20">
        <v>19.954192698018947</v>
      </c>
      <c r="M20">
        <v>0</v>
      </c>
      <c r="N20">
        <v>29.556223007864169</v>
      </c>
      <c r="O20">
        <v>49.59994061868224</v>
      </c>
      <c r="P20">
        <v>54.176318624121251</v>
      </c>
      <c r="Q20">
        <v>1.4183949453454778</v>
      </c>
      <c r="R20">
        <v>5.2701957041983505</v>
      </c>
      <c r="S20">
        <v>3.3179050911566832</v>
      </c>
      <c r="T20">
        <v>0</v>
      </c>
      <c r="U20">
        <v>220.15236902525567</v>
      </c>
      <c r="V20">
        <v>0</v>
      </c>
      <c r="W20">
        <v>4.9882392115949505</v>
      </c>
      <c r="X20">
        <v>9.9780839073262371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13.77019316468378</v>
      </c>
      <c r="AL20">
        <v>0.64779715282994399</v>
      </c>
      <c r="AM20">
        <v>0</v>
      </c>
      <c r="AN20">
        <v>0</v>
      </c>
      <c r="AO20">
        <v>0</v>
      </c>
      <c r="AP20">
        <v>0.19479642245877685</v>
      </c>
      <c r="AQ20">
        <v>0</v>
      </c>
      <c r="AR20">
        <v>1.1192058568148611</v>
      </c>
      <c r="AS20">
        <v>2.6251761511166767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20.980918439451763</v>
      </c>
      <c r="BB20">
        <f t="shared" si="0"/>
        <v>480.95492939432307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84.690666703086066</v>
      </c>
      <c r="L21">
        <v>19.954192698018947</v>
      </c>
      <c r="M21">
        <v>0</v>
      </c>
      <c r="N21">
        <v>29.554194809553881</v>
      </c>
      <c r="O21">
        <v>49.59994061868224</v>
      </c>
      <c r="P21">
        <v>54.176318624121251</v>
      </c>
      <c r="Q21">
        <v>1.4217431120851598</v>
      </c>
      <c r="R21">
        <v>5.2163060172931628</v>
      </c>
      <c r="S21">
        <v>3.1312039780226399</v>
      </c>
      <c r="T21">
        <v>0</v>
      </c>
      <c r="U21">
        <v>220.15236902525567</v>
      </c>
      <c r="V21">
        <v>0</v>
      </c>
      <c r="W21">
        <v>4.9882392115949505</v>
      </c>
      <c r="X21">
        <v>9.9780839073262371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13.77019316468378</v>
      </c>
      <c r="AL21">
        <v>0.64779715282994399</v>
      </c>
      <c r="AM21">
        <v>0</v>
      </c>
      <c r="AN21">
        <v>0</v>
      </c>
      <c r="AO21">
        <v>0</v>
      </c>
      <c r="AP21">
        <v>0.19479642245877685</v>
      </c>
      <c r="AQ21">
        <v>0</v>
      </c>
      <c r="AR21">
        <v>1.1192058568148611</v>
      </c>
      <c r="AS21">
        <v>2.6251761511166767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20.951013867533042</v>
      </c>
      <c r="BB21">
        <f t="shared" si="0"/>
        <v>480.26941358541114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84.70044092608947</v>
      </c>
      <c r="L22">
        <v>19.954192698018947</v>
      </c>
      <c r="M22">
        <v>0</v>
      </c>
      <c r="N22">
        <v>29.554194809553881</v>
      </c>
      <c r="O22">
        <v>49.59994061868224</v>
      </c>
      <c r="P22">
        <v>54.176318624121251</v>
      </c>
      <c r="Q22">
        <v>1.4217431120851598</v>
      </c>
      <c r="R22">
        <v>5.2163060172931628</v>
      </c>
      <c r="S22">
        <v>3.1312039780226399</v>
      </c>
      <c r="T22">
        <v>0</v>
      </c>
      <c r="U22">
        <v>220.15236902525567</v>
      </c>
      <c r="V22">
        <v>0</v>
      </c>
      <c r="W22">
        <v>11.442354485169124</v>
      </c>
      <c r="X22">
        <v>37.391963783726005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13.77019316468378</v>
      </c>
      <c r="AL22">
        <v>0.64779715282994399</v>
      </c>
      <c r="AM22">
        <v>0</v>
      </c>
      <c r="AN22">
        <v>0</v>
      </c>
      <c r="AO22">
        <v>0</v>
      </c>
      <c r="AP22">
        <v>0.19479642245877685</v>
      </c>
      <c r="AQ22">
        <v>0</v>
      </c>
      <c r="AR22">
        <v>1.1192058568148611</v>
      </c>
      <c r="AS22">
        <v>2.6251761511166767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22.367104627323499</v>
      </c>
      <c r="BB22">
        <f t="shared" si="0"/>
        <v>512.73109219859816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82.342025590504733</v>
      </c>
      <c r="L23">
        <v>19.954192698018947</v>
      </c>
      <c r="M23">
        <v>0</v>
      </c>
      <c r="N23">
        <v>29.554194809553881</v>
      </c>
      <c r="O23">
        <v>49.59994061868224</v>
      </c>
      <c r="P23">
        <v>54.176318624121251</v>
      </c>
      <c r="Q23">
        <v>1.389283058198026</v>
      </c>
      <c r="R23">
        <v>5.0007584099705022</v>
      </c>
      <c r="S23">
        <v>3.1316615340185256</v>
      </c>
      <c r="T23">
        <v>0</v>
      </c>
      <c r="U23">
        <v>220.15236902525567</v>
      </c>
      <c r="V23">
        <v>3.93805781673972</v>
      </c>
      <c r="W23">
        <v>11.442354485169124</v>
      </c>
      <c r="X23">
        <v>37.391963783726005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13.77019316468378</v>
      </c>
      <c r="AL23">
        <v>0.64779715282994399</v>
      </c>
      <c r="AM23">
        <v>0</v>
      </c>
      <c r="AN23">
        <v>0</v>
      </c>
      <c r="AO23">
        <v>0</v>
      </c>
      <c r="AP23">
        <v>0.19479642245877685</v>
      </c>
      <c r="AQ23">
        <v>0</v>
      </c>
      <c r="AR23">
        <v>1.1192058568148611</v>
      </c>
      <c r="AS23">
        <v>2.6251761511166767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22.422786088637828</v>
      </c>
      <c r="BB23">
        <f t="shared" si="0"/>
        <v>514.00750311322486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81.161635817978137</v>
      </c>
      <c r="L24">
        <v>19.953916013484463</v>
      </c>
      <c r="M24">
        <v>0</v>
      </c>
      <c r="N24">
        <v>29.554194809553881</v>
      </c>
      <c r="O24">
        <v>49.59994061868224</v>
      </c>
      <c r="P24">
        <v>54.176318624121251</v>
      </c>
      <c r="Q24">
        <v>1.0445886723354649</v>
      </c>
      <c r="R24">
        <v>4.9890972542170999</v>
      </c>
      <c r="S24">
        <v>2.9943143488473711</v>
      </c>
      <c r="T24">
        <v>0</v>
      </c>
      <c r="U24">
        <v>220.15236902525567</v>
      </c>
      <c r="V24">
        <v>4.5959555037101127</v>
      </c>
      <c r="W24">
        <v>10.995874173052229</v>
      </c>
      <c r="X24">
        <v>30.161685202149375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13.77019316468378</v>
      </c>
      <c r="AL24">
        <v>0.64779715282994399</v>
      </c>
      <c r="AM24">
        <v>0</v>
      </c>
      <c r="AN24">
        <v>0</v>
      </c>
      <c r="AO24">
        <v>0</v>
      </c>
      <c r="AP24">
        <v>0.19479642245877685</v>
      </c>
      <c r="AQ24">
        <v>0</v>
      </c>
      <c r="AR24">
        <v>1.1192058568148611</v>
      </c>
      <c r="AS24">
        <v>2.6251761511166767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22.05940905831195</v>
      </c>
      <c r="BB24">
        <f t="shared" si="0"/>
        <v>505.67764975297956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143.55964165069278</v>
      </c>
      <c r="L25">
        <v>19.953916013484463</v>
      </c>
      <c r="M25">
        <v>0</v>
      </c>
      <c r="N25">
        <v>29.554194809553881</v>
      </c>
      <c r="O25">
        <v>49.59994061868224</v>
      </c>
      <c r="P25">
        <v>54.176318624121251</v>
      </c>
      <c r="Q25">
        <v>1.8687774255486744</v>
      </c>
      <c r="R25">
        <v>8.1196210679510585</v>
      </c>
      <c r="S25">
        <v>5.7644310503813747</v>
      </c>
      <c r="T25">
        <v>0</v>
      </c>
      <c r="U25">
        <v>220.15236902525567</v>
      </c>
      <c r="V25">
        <v>4.6007215438168458</v>
      </c>
      <c r="W25">
        <v>10.995874173052229</v>
      </c>
      <c r="X25">
        <v>36.892259772546176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13.77019316468378</v>
      </c>
      <c r="AL25">
        <v>0.64779715282994399</v>
      </c>
      <c r="AM25">
        <v>0</v>
      </c>
      <c r="AN25">
        <v>0</v>
      </c>
      <c r="AO25">
        <v>0</v>
      </c>
      <c r="AP25">
        <v>0.19479642245877685</v>
      </c>
      <c r="AQ25">
        <v>0</v>
      </c>
      <c r="AR25">
        <v>1.1192058568148611</v>
      </c>
      <c r="AS25">
        <v>2.6251761511166767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25.230280803060975</v>
      </c>
      <c r="BB25">
        <f t="shared" si="0"/>
        <v>578.36495371992964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153.98736199176884</v>
      </c>
      <c r="L26">
        <v>62.263298289236772</v>
      </c>
      <c r="M26">
        <v>0</v>
      </c>
      <c r="N26">
        <v>29.554194809553881</v>
      </c>
      <c r="O26">
        <v>49.59994061868224</v>
      </c>
      <c r="P26">
        <v>54.176318624121251</v>
      </c>
      <c r="Q26">
        <v>2.4104183806175037</v>
      </c>
      <c r="R26">
        <v>10.217420789846086</v>
      </c>
      <c r="S26">
        <v>6.5990099813393126</v>
      </c>
      <c r="T26">
        <v>0</v>
      </c>
      <c r="U26">
        <v>220.15236902525567</v>
      </c>
      <c r="V26">
        <v>4.6007215438168458</v>
      </c>
      <c r="W26">
        <v>10.995874173052229</v>
      </c>
      <c r="X26">
        <v>37.385160608122789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1.3165396259653517</v>
      </c>
      <c r="AF26">
        <v>0</v>
      </c>
      <c r="AG26">
        <v>0</v>
      </c>
      <c r="AH26">
        <v>0.72734212304320589</v>
      </c>
      <c r="AI26">
        <v>0</v>
      </c>
      <c r="AJ26">
        <v>0</v>
      </c>
      <c r="AK26">
        <v>13.77019316468378</v>
      </c>
      <c r="AL26">
        <v>0.64779715282994399</v>
      </c>
      <c r="AM26">
        <v>0</v>
      </c>
      <c r="AN26">
        <v>0</v>
      </c>
      <c r="AO26">
        <v>0</v>
      </c>
      <c r="AP26">
        <v>0.19479642245877685</v>
      </c>
      <c r="AQ26">
        <v>0</v>
      </c>
      <c r="AR26">
        <v>1.1192058568148611</v>
      </c>
      <c r="AS26">
        <v>2.6251761511166767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27.685943224091197</v>
      </c>
      <c r="BB26">
        <f t="shared" si="0"/>
        <v>634.65719610823476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164.311781994809</v>
      </c>
      <c r="L27">
        <v>62.263973099456237</v>
      </c>
      <c r="M27">
        <v>0</v>
      </c>
      <c r="N27">
        <v>29.554194809553881</v>
      </c>
      <c r="O27">
        <v>49.59994061868224</v>
      </c>
      <c r="P27">
        <v>54.176318624121251</v>
      </c>
      <c r="Q27">
        <v>2.6306702587512873</v>
      </c>
      <c r="R27">
        <v>10.579579769886125</v>
      </c>
      <c r="S27">
        <v>6.5990099813393126</v>
      </c>
      <c r="T27">
        <v>0</v>
      </c>
      <c r="U27">
        <v>220.15236902525567</v>
      </c>
      <c r="V27">
        <v>4.6007215438168458</v>
      </c>
      <c r="W27">
        <v>10.289751086796286</v>
      </c>
      <c r="X27">
        <v>37.385160608122789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4.2129263886453758</v>
      </c>
      <c r="AF27">
        <v>0</v>
      </c>
      <c r="AG27">
        <v>0</v>
      </c>
      <c r="AH27">
        <v>5.0913951208515957</v>
      </c>
      <c r="AI27">
        <v>0</v>
      </c>
      <c r="AJ27">
        <v>0</v>
      </c>
      <c r="AK27">
        <v>13.77019316468378</v>
      </c>
      <c r="AL27">
        <v>0.64779715282994399</v>
      </c>
      <c r="AM27">
        <v>0</v>
      </c>
      <c r="AN27">
        <v>0</v>
      </c>
      <c r="AO27">
        <v>0</v>
      </c>
      <c r="AP27">
        <v>0.19479642245877685</v>
      </c>
      <c r="AQ27">
        <v>0</v>
      </c>
      <c r="AR27">
        <v>2.798014376956794</v>
      </c>
      <c r="AS27">
        <v>2.6251761511166767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28.486021594281972</v>
      </c>
      <c r="BB27">
        <f t="shared" si="0"/>
        <v>652.99774860385185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164.311781994809</v>
      </c>
      <c r="L28">
        <v>62.263628558627204</v>
      </c>
      <c r="M28">
        <v>0</v>
      </c>
      <c r="N28">
        <v>29.554194809553881</v>
      </c>
      <c r="O28">
        <v>49.59994061868224</v>
      </c>
      <c r="P28">
        <v>54.176318624121251</v>
      </c>
      <c r="Q28">
        <v>2.6306702587512873</v>
      </c>
      <c r="R28">
        <v>10.579579769886125</v>
      </c>
      <c r="S28">
        <v>6.5990099813393126</v>
      </c>
      <c r="T28">
        <v>0</v>
      </c>
      <c r="U28">
        <v>220.15236902525567</v>
      </c>
      <c r="V28">
        <v>4.6007215438168458</v>
      </c>
      <c r="W28">
        <v>8.8939515355453675</v>
      </c>
      <c r="X28">
        <v>37.385160608122789</v>
      </c>
      <c r="Y28">
        <v>0</v>
      </c>
      <c r="Z28">
        <v>0.27878766437069502</v>
      </c>
      <c r="AA28">
        <v>0</v>
      </c>
      <c r="AB28">
        <v>0.68472336130244205</v>
      </c>
      <c r="AC28">
        <v>0</v>
      </c>
      <c r="AD28">
        <v>2.2353024812147773</v>
      </c>
      <c r="AE28">
        <v>4.2129263886453758</v>
      </c>
      <c r="AF28">
        <v>0</v>
      </c>
      <c r="AG28">
        <v>0</v>
      </c>
      <c r="AH28">
        <v>10.910132105197246</v>
      </c>
      <c r="AI28">
        <v>0</v>
      </c>
      <c r="AJ28">
        <v>0</v>
      </c>
      <c r="AK28">
        <v>13.77019316468378</v>
      </c>
      <c r="AL28">
        <v>0.64779715282994399</v>
      </c>
      <c r="AM28">
        <v>0</v>
      </c>
      <c r="AN28">
        <v>0</v>
      </c>
      <c r="AO28">
        <v>0</v>
      </c>
      <c r="AP28">
        <v>0.19479642245877685</v>
      </c>
      <c r="AQ28">
        <v>0</v>
      </c>
      <c r="AR28">
        <v>6.9950359423919837</v>
      </c>
      <c r="AS28">
        <v>2.6251761511166767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28.980031883201779</v>
      </c>
      <c r="BB28">
        <f t="shared" si="0"/>
        <v>664.32216627952084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164.311781994809</v>
      </c>
      <c r="L29">
        <v>62.263628558627204</v>
      </c>
      <c r="M29">
        <v>0</v>
      </c>
      <c r="N29">
        <v>29.554194809553881</v>
      </c>
      <c r="O29">
        <v>49.59994061868224</v>
      </c>
      <c r="P29">
        <v>54.176318624121251</v>
      </c>
      <c r="Q29">
        <v>2.6306702587512873</v>
      </c>
      <c r="R29">
        <v>10.579579769886125</v>
      </c>
      <c r="S29">
        <v>6.5990099813393126</v>
      </c>
      <c r="T29">
        <v>0</v>
      </c>
      <c r="U29">
        <v>220.15236902525567</v>
      </c>
      <c r="V29">
        <v>4.6007215438168458</v>
      </c>
      <c r="W29">
        <v>8.1503529024946264</v>
      </c>
      <c r="X29">
        <v>37.385160608122789</v>
      </c>
      <c r="Y29">
        <v>0</v>
      </c>
      <c r="Z29">
        <v>1.812119818409518</v>
      </c>
      <c r="AA29">
        <v>0</v>
      </c>
      <c r="AB29">
        <v>1.3694464646211646</v>
      </c>
      <c r="AC29">
        <v>0</v>
      </c>
      <c r="AD29">
        <v>2.2353024812147773</v>
      </c>
      <c r="AE29">
        <v>8.4258530363180952</v>
      </c>
      <c r="AF29">
        <v>0</v>
      </c>
      <c r="AG29">
        <v>0</v>
      </c>
      <c r="AH29">
        <v>17.383477233876015</v>
      </c>
      <c r="AI29">
        <v>0</v>
      </c>
      <c r="AJ29">
        <v>0</v>
      </c>
      <c r="AK29">
        <v>13.77019316468378</v>
      </c>
      <c r="AL29">
        <v>0.64779715282994399</v>
      </c>
      <c r="AM29">
        <v>0</v>
      </c>
      <c r="AN29">
        <v>0</v>
      </c>
      <c r="AO29">
        <v>0</v>
      </c>
      <c r="AP29">
        <v>0.19479642245877685</v>
      </c>
      <c r="AQ29">
        <v>0</v>
      </c>
      <c r="AR29">
        <v>6.9950359423919837</v>
      </c>
      <c r="AS29">
        <v>2.6251761511166767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29.488350330349299</v>
      </c>
      <c r="BB29">
        <f t="shared" si="0"/>
        <v>675.97457623303171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164.311781994809</v>
      </c>
      <c r="L30">
        <v>62.263628558627204</v>
      </c>
      <c r="M30">
        <v>0</v>
      </c>
      <c r="N30">
        <v>29.554194809553881</v>
      </c>
      <c r="O30">
        <v>49.59994061868224</v>
      </c>
      <c r="P30">
        <v>54.176318624121251</v>
      </c>
      <c r="Q30">
        <v>2.6306702587512873</v>
      </c>
      <c r="R30">
        <v>10.579579769886125</v>
      </c>
      <c r="S30">
        <v>6.5990099813393126</v>
      </c>
      <c r="T30">
        <v>0</v>
      </c>
      <c r="U30">
        <v>220.15236902525567</v>
      </c>
      <c r="V30">
        <v>4.6007215438168458</v>
      </c>
      <c r="W30">
        <v>8.1503529024946264</v>
      </c>
      <c r="X30">
        <v>37.385160608122789</v>
      </c>
      <c r="Y30">
        <v>0</v>
      </c>
      <c r="Z30">
        <v>3.3220337132122726</v>
      </c>
      <c r="AA30">
        <v>0.96105705906908778</v>
      </c>
      <c r="AB30">
        <v>2.0541698259236063</v>
      </c>
      <c r="AC30">
        <v>0</v>
      </c>
      <c r="AD30">
        <v>4.6738144909204751</v>
      </c>
      <c r="AE30">
        <v>12.678275655186807</v>
      </c>
      <c r="AF30">
        <v>0</v>
      </c>
      <c r="AG30">
        <v>0</v>
      </c>
      <c r="AH30">
        <v>23.953801346900441</v>
      </c>
      <c r="AI30">
        <v>0.97958020538509694</v>
      </c>
      <c r="AJ30">
        <v>0</v>
      </c>
      <c r="AK30">
        <v>13.77019316468378</v>
      </c>
      <c r="AL30">
        <v>0.64779715282994399</v>
      </c>
      <c r="AM30">
        <v>1.338749407430599</v>
      </c>
      <c r="AN30">
        <v>0</v>
      </c>
      <c r="AO30">
        <v>0</v>
      </c>
      <c r="AP30">
        <v>0.19479642245877685</v>
      </c>
      <c r="AQ30">
        <v>0</v>
      </c>
      <c r="AR30">
        <v>2.798014376956794</v>
      </c>
      <c r="AS30">
        <v>2.6251761511166767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30.096049644502926</v>
      </c>
      <c r="BB30">
        <f t="shared" si="0"/>
        <v>689.90513802303144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164.311781994809</v>
      </c>
      <c r="L31">
        <v>62.263628558627204</v>
      </c>
      <c r="M31">
        <v>0</v>
      </c>
      <c r="N31">
        <v>29.554194809553881</v>
      </c>
      <c r="O31">
        <v>49.59994061868224</v>
      </c>
      <c r="P31">
        <v>54.176318624121251</v>
      </c>
      <c r="Q31">
        <v>2.6306702587512873</v>
      </c>
      <c r="R31">
        <v>10.579579769886125</v>
      </c>
      <c r="S31">
        <v>6.5990099813393126</v>
      </c>
      <c r="T31">
        <v>0</v>
      </c>
      <c r="U31">
        <v>220.15236902525567</v>
      </c>
      <c r="V31">
        <v>4.6007215438168458</v>
      </c>
      <c r="W31">
        <v>8.1503529024946264</v>
      </c>
      <c r="X31">
        <v>37.385160608122789</v>
      </c>
      <c r="Y31">
        <v>0</v>
      </c>
      <c r="Z31">
        <v>3.3220337132122726</v>
      </c>
      <c r="AA31">
        <v>4.5153666416197034</v>
      </c>
      <c r="AB31">
        <v>6.744524102692548</v>
      </c>
      <c r="AC31">
        <v>0</v>
      </c>
      <c r="AD31">
        <v>7.0107217363807139</v>
      </c>
      <c r="AE31">
        <v>12.682225304111876</v>
      </c>
      <c r="AF31">
        <v>0</v>
      </c>
      <c r="AG31">
        <v>0</v>
      </c>
      <c r="AH31">
        <v>29.578580622103942</v>
      </c>
      <c r="AI31">
        <v>4.244847297745773</v>
      </c>
      <c r="AJ31">
        <v>0</v>
      </c>
      <c r="AK31">
        <v>13.77019316468378</v>
      </c>
      <c r="AL31">
        <v>0.64779715282994399</v>
      </c>
      <c r="AM31">
        <v>2.6979896908787309</v>
      </c>
      <c r="AN31">
        <v>0</v>
      </c>
      <c r="AO31">
        <v>0</v>
      </c>
      <c r="AP31">
        <v>0.19479642245877685</v>
      </c>
      <c r="AQ31">
        <v>0</v>
      </c>
      <c r="AR31">
        <v>1.6788085201419325</v>
      </c>
      <c r="AS31">
        <v>2.6251761511166767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30.920161789205238</v>
      </c>
      <c r="BB31">
        <f t="shared" si="0"/>
        <v>708.79662742623157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164.311781994809</v>
      </c>
      <c r="L32">
        <v>62.263628558627204</v>
      </c>
      <c r="M32">
        <v>0</v>
      </c>
      <c r="N32">
        <v>29.554194809553881</v>
      </c>
      <c r="O32">
        <v>49.59994061868224</v>
      </c>
      <c r="P32">
        <v>54.176318624121251</v>
      </c>
      <c r="Q32">
        <v>2.6306702587512873</v>
      </c>
      <c r="R32">
        <v>10.579579769886125</v>
      </c>
      <c r="S32">
        <v>6.5990099813393126</v>
      </c>
      <c r="T32">
        <v>0</v>
      </c>
      <c r="U32">
        <v>220.15236902525567</v>
      </c>
      <c r="V32">
        <v>4.6007215438168458</v>
      </c>
      <c r="W32">
        <v>8.1503529024946264</v>
      </c>
      <c r="X32">
        <v>37.385160608122789</v>
      </c>
      <c r="Y32">
        <v>0</v>
      </c>
      <c r="Z32">
        <v>3.3220337132122726</v>
      </c>
      <c r="AA32">
        <v>7.1214331496556031</v>
      </c>
      <c r="AB32">
        <v>10.147598697557921</v>
      </c>
      <c r="AC32">
        <v>0</v>
      </c>
      <c r="AD32">
        <v>7.0107217363807139</v>
      </c>
      <c r="AE32">
        <v>12.682225304111876</v>
      </c>
      <c r="AF32">
        <v>0</v>
      </c>
      <c r="AG32">
        <v>0</v>
      </c>
      <c r="AH32">
        <v>29.942251813400127</v>
      </c>
      <c r="AI32">
        <v>4.244847297745773</v>
      </c>
      <c r="AJ32">
        <v>0</v>
      </c>
      <c r="AK32">
        <v>13.77019316468378</v>
      </c>
      <c r="AL32">
        <v>0.64779715282994399</v>
      </c>
      <c r="AM32">
        <v>4.0572299743268632</v>
      </c>
      <c r="AN32">
        <v>0</v>
      </c>
      <c r="AO32">
        <v>0</v>
      </c>
      <c r="AP32">
        <v>0.19479642245877685</v>
      </c>
      <c r="AQ32">
        <v>0</v>
      </c>
      <c r="AR32">
        <v>1.6788085201419325</v>
      </c>
      <c r="AS32">
        <v>2.6251761511166767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31.243361586950826</v>
      </c>
      <c r="BB32">
        <f t="shared" si="0"/>
        <v>716.20548020613148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164.311781994809</v>
      </c>
      <c r="L33">
        <v>62.263628558627204</v>
      </c>
      <c r="M33">
        <v>0</v>
      </c>
      <c r="N33">
        <v>29.554194809553881</v>
      </c>
      <c r="O33">
        <v>49.59994061868224</v>
      </c>
      <c r="P33">
        <v>54.176318624121251</v>
      </c>
      <c r="Q33">
        <v>2.6306702587512873</v>
      </c>
      <c r="R33">
        <v>10.579579769886125</v>
      </c>
      <c r="S33">
        <v>6.5990099813393126</v>
      </c>
      <c r="T33">
        <v>0</v>
      </c>
      <c r="U33">
        <v>220.15236902525567</v>
      </c>
      <c r="V33">
        <v>4.6007215438168458</v>
      </c>
      <c r="W33">
        <v>8.1503529024946264</v>
      </c>
      <c r="X33">
        <v>37.385160608122789</v>
      </c>
      <c r="Y33">
        <v>0</v>
      </c>
      <c r="Z33">
        <v>3.3220337132122726</v>
      </c>
      <c r="AA33">
        <v>7.1214331496556031</v>
      </c>
      <c r="AB33">
        <v>10.147598697557921</v>
      </c>
      <c r="AC33">
        <v>0</v>
      </c>
      <c r="AD33">
        <v>7.0107217363807139</v>
      </c>
      <c r="AE33">
        <v>12.682225304111876</v>
      </c>
      <c r="AF33">
        <v>0</v>
      </c>
      <c r="AG33">
        <v>0</v>
      </c>
      <c r="AH33">
        <v>29.942251813400127</v>
      </c>
      <c r="AI33">
        <v>4.244847297745773</v>
      </c>
      <c r="AJ33">
        <v>0</v>
      </c>
      <c r="AK33">
        <v>13.77019316468378</v>
      </c>
      <c r="AL33">
        <v>3.2389857641497204</v>
      </c>
      <c r="AM33">
        <v>4.0572299743268632</v>
      </c>
      <c r="AN33">
        <v>0</v>
      </c>
      <c r="AO33">
        <v>0</v>
      </c>
      <c r="AP33">
        <v>0.19479642245877685</v>
      </c>
      <c r="AQ33">
        <v>0</v>
      </c>
      <c r="AR33">
        <v>2.798014376956794</v>
      </c>
      <c r="AS33">
        <v>2.6251761511166767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31.398456075718855</v>
      </c>
      <c r="BB33">
        <f t="shared" si="0"/>
        <v>719.76078018549799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164.311781994809</v>
      </c>
      <c r="L34">
        <v>62.263628558627204</v>
      </c>
      <c r="M34">
        <v>0</v>
      </c>
      <c r="N34">
        <v>29.554194809553881</v>
      </c>
      <c r="O34">
        <v>49.59994061868224</v>
      </c>
      <c r="P34">
        <v>54.176318624121251</v>
      </c>
      <c r="Q34">
        <v>2.6306702587512873</v>
      </c>
      <c r="R34">
        <v>10.579579769886125</v>
      </c>
      <c r="S34">
        <v>6.5990099813393126</v>
      </c>
      <c r="T34">
        <v>0</v>
      </c>
      <c r="U34">
        <v>220.15236902525567</v>
      </c>
      <c r="V34">
        <v>4.6007215438168458</v>
      </c>
      <c r="W34">
        <v>8.1503529024946264</v>
      </c>
      <c r="X34">
        <v>37.385160608122789</v>
      </c>
      <c r="Y34">
        <v>0</v>
      </c>
      <c r="Z34">
        <v>3.3220337132122726</v>
      </c>
      <c r="AA34">
        <v>7.1214331496556031</v>
      </c>
      <c r="AB34">
        <v>10.147598697557921</v>
      </c>
      <c r="AC34">
        <v>0</v>
      </c>
      <c r="AD34">
        <v>7.0107217363807139</v>
      </c>
      <c r="AE34">
        <v>12.682225304111876</v>
      </c>
      <c r="AF34">
        <v>0</v>
      </c>
      <c r="AG34">
        <v>0</v>
      </c>
      <c r="AH34">
        <v>29.942251813400127</v>
      </c>
      <c r="AI34">
        <v>4.244847297745773</v>
      </c>
      <c r="AJ34">
        <v>0</v>
      </c>
      <c r="AK34">
        <v>13.77019316468378</v>
      </c>
      <c r="AL34">
        <v>10.158637362133032</v>
      </c>
      <c r="AM34">
        <v>4.0572299743268632</v>
      </c>
      <c r="AN34">
        <v>0</v>
      </c>
      <c r="AO34">
        <v>0</v>
      </c>
      <c r="AP34">
        <v>0.19479642245877685</v>
      </c>
      <c r="AQ34">
        <v>0</v>
      </c>
      <c r="AR34">
        <v>6.9950359423919837</v>
      </c>
      <c r="AS34">
        <v>4.2275564370695049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31.930112509902575</v>
      </c>
      <c r="BB34">
        <f t="shared" si="0"/>
        <v>731.94817720068579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164.311781994809</v>
      </c>
      <c r="L35">
        <v>62.263628558627204</v>
      </c>
      <c r="M35">
        <v>0</v>
      </c>
      <c r="N35">
        <v>29.554194809553881</v>
      </c>
      <c r="O35">
        <v>49.59994061868224</v>
      </c>
      <c r="P35">
        <v>54.176318624121251</v>
      </c>
      <c r="Q35">
        <v>2.6306702587512873</v>
      </c>
      <c r="R35">
        <v>10.579579769886125</v>
      </c>
      <c r="S35">
        <v>6.5990099813393126</v>
      </c>
      <c r="T35">
        <v>0</v>
      </c>
      <c r="U35">
        <v>220.15236902525567</v>
      </c>
      <c r="V35">
        <v>4.6007215438168458</v>
      </c>
      <c r="W35">
        <v>8.1503529024946264</v>
      </c>
      <c r="X35">
        <v>37.385160608122789</v>
      </c>
      <c r="Y35">
        <v>0</v>
      </c>
      <c r="Z35">
        <v>3.317573206011271</v>
      </c>
      <c r="AA35">
        <v>7.1214331496556031</v>
      </c>
      <c r="AB35">
        <v>10.147598697557921</v>
      </c>
      <c r="AC35">
        <v>0</v>
      </c>
      <c r="AD35">
        <v>7.0107217363807139</v>
      </c>
      <c r="AE35">
        <v>12.682225304111876</v>
      </c>
      <c r="AF35">
        <v>0</v>
      </c>
      <c r="AG35">
        <v>0</v>
      </c>
      <c r="AH35">
        <v>29.942251813400127</v>
      </c>
      <c r="AI35">
        <v>4.244847297745773</v>
      </c>
      <c r="AJ35">
        <v>0</v>
      </c>
      <c r="AK35">
        <v>13.77019316468378</v>
      </c>
      <c r="AL35">
        <v>10.158637362133032</v>
      </c>
      <c r="AM35">
        <v>2.6979896908787309</v>
      </c>
      <c r="AN35">
        <v>0</v>
      </c>
      <c r="AO35">
        <v>0</v>
      </c>
      <c r="AP35">
        <v>0.19479642245877685</v>
      </c>
      <c r="AQ35">
        <v>0</v>
      </c>
      <c r="AR35">
        <v>6.9950359423919837</v>
      </c>
      <c r="AS35">
        <v>4.2275564370695049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31.873109816853439</v>
      </c>
      <c r="BB35">
        <f t="shared" si="0"/>
        <v>730.64147910308577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164.311781994809</v>
      </c>
      <c r="L36">
        <v>62.263628558627204</v>
      </c>
      <c r="M36">
        <v>0</v>
      </c>
      <c r="N36">
        <v>29.554194809553881</v>
      </c>
      <c r="O36">
        <v>49.59994061868224</v>
      </c>
      <c r="P36">
        <v>54.176318624121251</v>
      </c>
      <c r="Q36">
        <v>2.6306702587512873</v>
      </c>
      <c r="R36">
        <v>10.579579769886125</v>
      </c>
      <c r="S36">
        <v>6.5990099813393126</v>
      </c>
      <c r="T36">
        <v>0</v>
      </c>
      <c r="U36">
        <v>220.15236902525567</v>
      </c>
      <c r="V36">
        <v>4.6007215438168458</v>
      </c>
      <c r="W36">
        <v>8.1503529024946264</v>
      </c>
      <c r="X36">
        <v>37.385160608122789</v>
      </c>
      <c r="Y36">
        <v>0</v>
      </c>
      <c r="Z36">
        <v>3.317573206011271</v>
      </c>
      <c r="AA36">
        <v>4.5049553454393658</v>
      </c>
      <c r="AB36">
        <v>6.744524102692548</v>
      </c>
      <c r="AC36">
        <v>0</v>
      </c>
      <c r="AD36">
        <v>7.0107217363807139</v>
      </c>
      <c r="AE36">
        <v>12.682225304111876</v>
      </c>
      <c r="AF36">
        <v>0</v>
      </c>
      <c r="AG36">
        <v>0</v>
      </c>
      <c r="AH36">
        <v>29.578580622103942</v>
      </c>
      <c r="AI36">
        <v>4.244847297745773</v>
      </c>
      <c r="AJ36">
        <v>0</v>
      </c>
      <c r="AK36">
        <v>13.77019316468378</v>
      </c>
      <c r="AL36">
        <v>10.158637362133032</v>
      </c>
      <c r="AM36">
        <v>1.3524099914422874</v>
      </c>
      <c r="AN36">
        <v>0</v>
      </c>
      <c r="AO36">
        <v>0</v>
      </c>
      <c r="AP36">
        <v>0.19479642245877685</v>
      </c>
      <c r="AQ36">
        <v>0</v>
      </c>
      <c r="AR36">
        <v>2.798014376956794</v>
      </c>
      <c r="AS36">
        <v>4.2275564370695049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31.374610337904013</v>
      </c>
      <c r="BB36">
        <f t="shared" si="0"/>
        <v>719.21415372678587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164.311781994809</v>
      </c>
      <c r="L37">
        <v>62.263628558627204</v>
      </c>
      <c r="M37">
        <v>0</v>
      </c>
      <c r="N37">
        <v>29.554194809553881</v>
      </c>
      <c r="O37">
        <v>49.59994061868224</v>
      </c>
      <c r="P37">
        <v>54.176318624121251</v>
      </c>
      <c r="Q37">
        <v>2.6306702587512873</v>
      </c>
      <c r="R37">
        <v>10.579579769886125</v>
      </c>
      <c r="S37">
        <v>6.5990099813393126</v>
      </c>
      <c r="T37">
        <v>0</v>
      </c>
      <c r="U37">
        <v>220.15236902525567</v>
      </c>
      <c r="V37">
        <v>4.6007215438168458</v>
      </c>
      <c r="W37">
        <v>8.1503529024946264</v>
      </c>
      <c r="X37">
        <v>37.385160608122789</v>
      </c>
      <c r="Y37">
        <v>0</v>
      </c>
      <c r="Z37">
        <v>1.812119818409518</v>
      </c>
      <c r="AA37">
        <v>0.96105705906908778</v>
      </c>
      <c r="AB37">
        <v>1.3694464646211646</v>
      </c>
      <c r="AC37">
        <v>0</v>
      </c>
      <c r="AD37">
        <v>7.0107217363807139</v>
      </c>
      <c r="AE37">
        <v>8.4258530363180952</v>
      </c>
      <c r="AF37">
        <v>0</v>
      </c>
      <c r="AG37">
        <v>0</v>
      </c>
      <c r="AH37">
        <v>23.953801346900441</v>
      </c>
      <c r="AI37">
        <v>1.3061069405134627</v>
      </c>
      <c r="AJ37">
        <v>0</v>
      </c>
      <c r="AK37">
        <v>13.77019316468378</v>
      </c>
      <c r="AL37">
        <v>10.158637362133032</v>
      </c>
      <c r="AM37">
        <v>0</v>
      </c>
      <c r="AN37">
        <v>0</v>
      </c>
      <c r="AO37">
        <v>0</v>
      </c>
      <c r="AP37">
        <v>0.19479642245877685</v>
      </c>
      <c r="AQ37">
        <v>0</v>
      </c>
      <c r="AR37">
        <v>2.798014376956794</v>
      </c>
      <c r="AS37">
        <v>4.2275564370695049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30.346466973588722</v>
      </c>
      <c r="BB37">
        <f t="shared" si="0"/>
        <v>695.64556588738594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164.311781994809</v>
      </c>
      <c r="L38">
        <v>62.263628558627204</v>
      </c>
      <c r="M38">
        <v>0</v>
      </c>
      <c r="N38">
        <v>29.554194809553881</v>
      </c>
      <c r="O38">
        <v>49.59994061868224</v>
      </c>
      <c r="P38">
        <v>54.176318624121251</v>
      </c>
      <c r="Q38">
        <v>2.6306702587512873</v>
      </c>
      <c r="R38">
        <v>10.579579769886125</v>
      </c>
      <c r="S38">
        <v>6.5990099813393126</v>
      </c>
      <c r="T38">
        <v>0</v>
      </c>
      <c r="U38">
        <v>220.15236902525567</v>
      </c>
      <c r="V38">
        <v>4.6007215438168458</v>
      </c>
      <c r="W38">
        <v>8.1503529024946264</v>
      </c>
      <c r="X38">
        <v>37.385160608122789</v>
      </c>
      <c r="Y38">
        <v>0</v>
      </c>
      <c r="Z38">
        <v>0.27878766437069502</v>
      </c>
      <c r="AA38">
        <v>0</v>
      </c>
      <c r="AB38">
        <v>0.68472336130244205</v>
      </c>
      <c r="AC38">
        <v>0</v>
      </c>
      <c r="AD38">
        <v>4.6738144909204751</v>
      </c>
      <c r="AE38">
        <v>8.4258530363180952</v>
      </c>
      <c r="AF38">
        <v>0</v>
      </c>
      <c r="AG38">
        <v>0</v>
      </c>
      <c r="AH38">
        <v>17.965351139949906</v>
      </c>
      <c r="AI38">
        <v>0</v>
      </c>
      <c r="AJ38">
        <v>0</v>
      </c>
      <c r="AK38">
        <v>13.77019316468378</v>
      </c>
      <c r="AL38">
        <v>3.2389857641497204</v>
      </c>
      <c r="AM38">
        <v>0</v>
      </c>
      <c r="AN38">
        <v>0</v>
      </c>
      <c r="AO38">
        <v>0</v>
      </c>
      <c r="AP38">
        <v>0.19479642245877685</v>
      </c>
      <c r="AQ38">
        <v>0</v>
      </c>
      <c r="AR38">
        <v>6.9950359423919837</v>
      </c>
      <c r="AS38">
        <v>2.6251761511166767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29.630199435824508</v>
      </c>
      <c r="BB38">
        <f t="shared" si="0"/>
        <v>679.22624639729815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164.311781994809</v>
      </c>
      <c r="L39">
        <v>62.263628558627204</v>
      </c>
      <c r="M39">
        <v>0</v>
      </c>
      <c r="N39">
        <v>29.554194809553881</v>
      </c>
      <c r="O39">
        <v>49.59994061868224</v>
      </c>
      <c r="P39">
        <v>54.176318624121251</v>
      </c>
      <c r="Q39">
        <v>2.6306702587512873</v>
      </c>
      <c r="R39">
        <v>10.579579769886125</v>
      </c>
      <c r="S39">
        <v>6.5990099813393126</v>
      </c>
      <c r="T39">
        <v>0</v>
      </c>
      <c r="U39">
        <v>220.15236902525567</v>
      </c>
      <c r="V39">
        <v>4.6007215438168458</v>
      </c>
      <c r="W39">
        <v>8.4209773791414104</v>
      </c>
      <c r="X39">
        <v>37.385160608122789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2.3369072454602375</v>
      </c>
      <c r="AE39">
        <v>8.4258530363180952</v>
      </c>
      <c r="AF39">
        <v>0</v>
      </c>
      <c r="AG39">
        <v>0</v>
      </c>
      <c r="AH39">
        <v>15.759079765184721</v>
      </c>
      <c r="AI39">
        <v>0</v>
      </c>
      <c r="AJ39">
        <v>0</v>
      </c>
      <c r="AK39">
        <v>13.77019316468378</v>
      </c>
      <c r="AL39">
        <v>0.64779715282994399</v>
      </c>
      <c r="AM39">
        <v>0</v>
      </c>
      <c r="AN39">
        <v>0</v>
      </c>
      <c r="AO39">
        <v>0</v>
      </c>
      <c r="AP39">
        <v>0.19479642245877685</v>
      </c>
      <c r="AQ39">
        <v>0</v>
      </c>
      <c r="AR39">
        <v>6.9950359423919837</v>
      </c>
      <c r="AS39">
        <v>2.6251761511166767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29.303020227796615</v>
      </c>
      <c r="BB39">
        <f t="shared" si="0"/>
        <v>671.72617182475449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164.311781994809</v>
      </c>
      <c r="L40">
        <v>62.263628558627204</v>
      </c>
      <c r="M40">
        <v>0</v>
      </c>
      <c r="N40">
        <v>29.554194809553881</v>
      </c>
      <c r="O40">
        <v>49.59994061868224</v>
      </c>
      <c r="P40">
        <v>54.176318624121251</v>
      </c>
      <c r="Q40">
        <v>2.6306702587512873</v>
      </c>
      <c r="R40">
        <v>10.579579769886125</v>
      </c>
      <c r="S40">
        <v>6.5990099813393126</v>
      </c>
      <c r="T40">
        <v>0</v>
      </c>
      <c r="U40">
        <v>220.15236902525567</v>
      </c>
      <c r="V40">
        <v>4.6007215438168458</v>
      </c>
      <c r="W40">
        <v>8.4558396766736124</v>
      </c>
      <c r="X40">
        <v>37.385160608122789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2.3369072454602375</v>
      </c>
      <c r="AE40">
        <v>8.4258530363180952</v>
      </c>
      <c r="AF40">
        <v>0</v>
      </c>
      <c r="AG40">
        <v>0</v>
      </c>
      <c r="AH40">
        <v>10.182789982154038</v>
      </c>
      <c r="AI40">
        <v>0</v>
      </c>
      <c r="AJ40">
        <v>0</v>
      </c>
      <c r="AK40">
        <v>13.77019316468378</v>
      </c>
      <c r="AL40">
        <v>0.64779715282994399</v>
      </c>
      <c r="AM40">
        <v>0</v>
      </c>
      <c r="AN40">
        <v>0</v>
      </c>
      <c r="AO40">
        <v>0</v>
      </c>
      <c r="AP40">
        <v>0.19479642245877685</v>
      </c>
      <c r="AQ40">
        <v>0</v>
      </c>
      <c r="AR40">
        <v>2.798014376956794</v>
      </c>
      <c r="AS40">
        <v>2.6251761511166767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28.895953057467594</v>
      </c>
      <c r="BB40">
        <f t="shared" si="0"/>
        <v>662.39478994414981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164.311781994809</v>
      </c>
      <c r="L41">
        <v>62.263628558627204</v>
      </c>
      <c r="M41">
        <v>0</v>
      </c>
      <c r="N41">
        <v>29.554194809553881</v>
      </c>
      <c r="O41">
        <v>49.59994061868224</v>
      </c>
      <c r="P41">
        <v>54.176318624121251</v>
      </c>
      <c r="Q41">
        <v>2.6306702587512873</v>
      </c>
      <c r="R41">
        <v>10.579579769886125</v>
      </c>
      <c r="S41">
        <v>6.5990099813393126</v>
      </c>
      <c r="T41">
        <v>0</v>
      </c>
      <c r="U41">
        <v>220.15236902525567</v>
      </c>
      <c r="V41">
        <v>4.6007215438168458</v>
      </c>
      <c r="W41">
        <v>8.4558396766736124</v>
      </c>
      <c r="X41">
        <v>37.385160608122789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8.4258530363180952</v>
      </c>
      <c r="AF41">
        <v>0</v>
      </c>
      <c r="AG41">
        <v>0</v>
      </c>
      <c r="AH41">
        <v>5.0913951208515957</v>
      </c>
      <c r="AI41">
        <v>0</v>
      </c>
      <c r="AJ41">
        <v>0</v>
      </c>
      <c r="AK41">
        <v>13.77019316468378</v>
      </c>
      <c r="AL41">
        <v>0.64779715282994399</v>
      </c>
      <c r="AM41">
        <v>0</v>
      </c>
      <c r="AN41">
        <v>0</v>
      </c>
      <c r="AO41">
        <v>0</v>
      </c>
      <c r="AP41">
        <v>0.19479642245877685</v>
      </c>
      <c r="AQ41">
        <v>0</v>
      </c>
      <c r="AR41">
        <v>2.798014376956794</v>
      </c>
      <c r="AS41">
        <v>2.6251761511166767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28.58545002940491</v>
      </c>
      <c r="BB41">
        <f t="shared" si="0"/>
        <v>655.27699086544987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164.311781994809</v>
      </c>
      <c r="L42">
        <v>62.263628558627204</v>
      </c>
      <c r="M42">
        <v>0</v>
      </c>
      <c r="N42">
        <v>29.554194809553881</v>
      </c>
      <c r="O42">
        <v>49.59994061868224</v>
      </c>
      <c r="P42">
        <v>54.176318624121251</v>
      </c>
      <c r="Q42">
        <v>2.6306702587512873</v>
      </c>
      <c r="R42">
        <v>10.579579769886125</v>
      </c>
      <c r="S42">
        <v>6.5990099813393126</v>
      </c>
      <c r="T42">
        <v>0</v>
      </c>
      <c r="U42">
        <v>220.15236902525567</v>
      </c>
      <c r="V42">
        <v>4.6007215438168458</v>
      </c>
      <c r="W42">
        <v>8.4558396766736124</v>
      </c>
      <c r="X42">
        <v>37.385160608122789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5.6611200290127313</v>
      </c>
      <c r="AF42">
        <v>0</v>
      </c>
      <c r="AG42">
        <v>0</v>
      </c>
      <c r="AH42">
        <v>5.0913951208515957</v>
      </c>
      <c r="AI42">
        <v>0</v>
      </c>
      <c r="AJ42">
        <v>0</v>
      </c>
      <c r="AK42">
        <v>13.77019316468378</v>
      </c>
      <c r="AL42">
        <v>0.64779715282994399</v>
      </c>
      <c r="AM42">
        <v>0</v>
      </c>
      <c r="AN42">
        <v>0</v>
      </c>
      <c r="AO42">
        <v>0</v>
      </c>
      <c r="AP42">
        <v>0.19479642245877685</v>
      </c>
      <c r="AQ42">
        <v>0</v>
      </c>
      <c r="AR42">
        <v>6.9950359423919837</v>
      </c>
      <c r="AS42">
        <v>2.6251761511166767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28.645319691134738</v>
      </c>
      <c r="BB42">
        <f t="shared" si="0"/>
        <v>656.64940976184982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164.311781994809</v>
      </c>
      <c r="L43">
        <v>62.263628558627204</v>
      </c>
      <c r="M43">
        <v>0</v>
      </c>
      <c r="N43">
        <v>29.554194809553881</v>
      </c>
      <c r="O43">
        <v>49.59994061868224</v>
      </c>
      <c r="P43">
        <v>54.176318624121251</v>
      </c>
      <c r="Q43">
        <v>2.6306702587512873</v>
      </c>
      <c r="R43">
        <v>10.579579769886125</v>
      </c>
      <c r="S43">
        <v>6.5990099813393126</v>
      </c>
      <c r="T43">
        <v>0</v>
      </c>
      <c r="U43">
        <v>223.01189730745145</v>
      </c>
      <c r="V43">
        <v>4.6007215438168458</v>
      </c>
      <c r="W43">
        <v>8.1503529024946264</v>
      </c>
      <c r="X43">
        <v>37.385160608122789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4.2129263886453758</v>
      </c>
      <c r="AF43">
        <v>0</v>
      </c>
      <c r="AG43">
        <v>0</v>
      </c>
      <c r="AH43">
        <v>0.72734212304320589</v>
      </c>
      <c r="AI43">
        <v>0</v>
      </c>
      <c r="AJ43">
        <v>0</v>
      </c>
      <c r="AK43">
        <v>13.77019316468378</v>
      </c>
      <c r="AL43">
        <v>0.64779715282994399</v>
      </c>
      <c r="AM43">
        <v>0</v>
      </c>
      <c r="AN43">
        <v>0</v>
      </c>
      <c r="AO43">
        <v>0</v>
      </c>
      <c r="AP43">
        <v>0.19479642245877685</v>
      </c>
      <c r="AQ43">
        <v>0</v>
      </c>
      <c r="AR43">
        <v>6.9950359423919837</v>
      </c>
      <c r="AS43">
        <v>4.2275564370695049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28.576106212646909</v>
      </c>
      <c r="BB43">
        <f t="shared" si="0"/>
        <v>655.06279839613171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164.311781994809</v>
      </c>
      <c r="L44">
        <v>62.263628558627204</v>
      </c>
      <c r="M44">
        <v>0</v>
      </c>
      <c r="N44">
        <v>29.554194809553881</v>
      </c>
      <c r="O44">
        <v>49.59994061868224</v>
      </c>
      <c r="P44">
        <v>54.176318624121251</v>
      </c>
      <c r="Q44">
        <v>2.6306702587512873</v>
      </c>
      <c r="R44">
        <v>10.579579769886125</v>
      </c>
      <c r="S44">
        <v>6.5990099813393126</v>
      </c>
      <c r="T44">
        <v>0</v>
      </c>
      <c r="U44">
        <v>223.55458150699226</v>
      </c>
      <c r="V44">
        <v>4.6007215438168458</v>
      </c>
      <c r="W44">
        <v>8.1503529024946264</v>
      </c>
      <c r="X44">
        <v>37.385160608122789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13.77019316468378</v>
      </c>
      <c r="AL44">
        <v>0.64779715282994399</v>
      </c>
      <c r="AM44">
        <v>0</v>
      </c>
      <c r="AN44">
        <v>0</v>
      </c>
      <c r="AO44">
        <v>0</v>
      </c>
      <c r="AP44">
        <v>0.19479642245877685</v>
      </c>
      <c r="AQ44">
        <v>0</v>
      </c>
      <c r="AR44">
        <v>2.798014376956794</v>
      </c>
      <c r="AS44">
        <v>4.2275564370695049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28.216851686963945</v>
      </c>
      <c r="BB44">
        <f t="shared" si="0"/>
        <v>646.82744704423169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164.311781994809</v>
      </c>
      <c r="L45">
        <v>62.263628558627204</v>
      </c>
      <c r="M45">
        <v>0</v>
      </c>
      <c r="N45">
        <v>29.554194809553881</v>
      </c>
      <c r="O45">
        <v>49.59994061868224</v>
      </c>
      <c r="P45">
        <v>54.176318624121251</v>
      </c>
      <c r="Q45">
        <v>2.6306702587512873</v>
      </c>
      <c r="R45">
        <v>10.579579769886125</v>
      </c>
      <c r="S45">
        <v>6.5990099813393126</v>
      </c>
      <c r="T45">
        <v>0</v>
      </c>
      <c r="U45">
        <v>223.55458150699226</v>
      </c>
      <c r="V45">
        <v>4.6007215438168458</v>
      </c>
      <c r="W45">
        <v>8.1503529024946264</v>
      </c>
      <c r="X45">
        <v>37.385160608122789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13.77019316468378</v>
      </c>
      <c r="AL45">
        <v>0.64779715282994399</v>
      </c>
      <c r="AM45">
        <v>0</v>
      </c>
      <c r="AN45">
        <v>0</v>
      </c>
      <c r="AO45">
        <v>0</v>
      </c>
      <c r="AP45">
        <v>0.19479642245877685</v>
      </c>
      <c r="AQ45">
        <v>0</v>
      </c>
      <c r="AR45">
        <v>2.798014376956794</v>
      </c>
      <c r="AS45">
        <v>4.2275564370695049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28.216851686963945</v>
      </c>
      <c r="BB45">
        <f t="shared" si="0"/>
        <v>646.82744704423169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164.311781994809</v>
      </c>
      <c r="L46">
        <v>62.263628558627204</v>
      </c>
      <c r="M46">
        <v>0</v>
      </c>
      <c r="N46">
        <v>29.554194809553881</v>
      </c>
      <c r="O46">
        <v>49.59994061868224</v>
      </c>
      <c r="P46">
        <v>54.176318624121251</v>
      </c>
      <c r="Q46">
        <v>2.6306702587512873</v>
      </c>
      <c r="R46">
        <v>10.579579769886125</v>
      </c>
      <c r="S46">
        <v>6.5990099813393126</v>
      </c>
      <c r="T46">
        <v>0</v>
      </c>
      <c r="U46">
        <v>223.55458150699226</v>
      </c>
      <c r="V46">
        <v>4.6007215438168458</v>
      </c>
      <c r="W46">
        <v>8.1503529024946264</v>
      </c>
      <c r="X46">
        <v>37.385160608122789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13.77019316468378</v>
      </c>
      <c r="AL46">
        <v>0.64779715282994399</v>
      </c>
      <c r="AM46">
        <v>0</v>
      </c>
      <c r="AN46">
        <v>0</v>
      </c>
      <c r="AO46">
        <v>0</v>
      </c>
      <c r="AP46">
        <v>0.19479642245877685</v>
      </c>
      <c r="AQ46">
        <v>0</v>
      </c>
      <c r="AR46">
        <v>1.6788085201419325</v>
      </c>
      <c r="AS46">
        <v>4.2275564370695049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28.170068882149081</v>
      </c>
      <c r="BB46">
        <f t="shared" si="0"/>
        <v>645.75502399223183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164.311781994809</v>
      </c>
      <c r="L47">
        <v>62.263628558627204</v>
      </c>
      <c r="M47">
        <v>0</v>
      </c>
      <c r="N47">
        <v>29.554194809553881</v>
      </c>
      <c r="O47">
        <v>49.59994061868224</v>
      </c>
      <c r="P47">
        <v>54.176318624121251</v>
      </c>
      <c r="Q47">
        <v>2.6306702587512873</v>
      </c>
      <c r="R47">
        <v>10.579579769886125</v>
      </c>
      <c r="S47">
        <v>6.5990099813393126</v>
      </c>
      <c r="T47">
        <v>0</v>
      </c>
      <c r="U47">
        <v>223.55458150699226</v>
      </c>
      <c r="V47">
        <v>4.6007215438168458</v>
      </c>
      <c r="W47">
        <v>8.1503529024946264</v>
      </c>
      <c r="X47">
        <v>37.385160608122789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13.77019316468378</v>
      </c>
      <c r="AL47">
        <v>0.64779715282994399</v>
      </c>
      <c r="AM47">
        <v>0</v>
      </c>
      <c r="AN47">
        <v>0</v>
      </c>
      <c r="AO47">
        <v>0</v>
      </c>
      <c r="AP47">
        <v>0.19479642245877685</v>
      </c>
      <c r="AQ47">
        <v>0</v>
      </c>
      <c r="AR47">
        <v>1.6788085201419325</v>
      </c>
      <c r="AS47">
        <v>2.6251761511166767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28.103089386196253</v>
      </c>
      <c r="BB47">
        <f t="shared" si="0"/>
        <v>644.21962320223167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164.311781994809</v>
      </c>
      <c r="L48">
        <v>62.263628558627204</v>
      </c>
      <c r="M48">
        <v>0</v>
      </c>
      <c r="N48">
        <v>29.554194809553881</v>
      </c>
      <c r="O48">
        <v>49.59994061868224</v>
      </c>
      <c r="P48">
        <v>54.176318624121251</v>
      </c>
      <c r="Q48">
        <v>2.6306702587512873</v>
      </c>
      <c r="R48">
        <v>10.579579769886125</v>
      </c>
      <c r="S48">
        <v>6.5990099813393126</v>
      </c>
      <c r="T48">
        <v>0</v>
      </c>
      <c r="U48">
        <v>223.55458150699226</v>
      </c>
      <c r="V48">
        <v>4.6007215438168458</v>
      </c>
      <c r="W48">
        <v>8.1503529024946264</v>
      </c>
      <c r="X48">
        <v>37.385160608122789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13.77019316468378</v>
      </c>
      <c r="AL48">
        <v>0.64779715282994399</v>
      </c>
      <c r="AM48">
        <v>0</v>
      </c>
      <c r="AN48">
        <v>0</v>
      </c>
      <c r="AO48">
        <v>0</v>
      </c>
      <c r="AP48">
        <v>0.19479642245877685</v>
      </c>
      <c r="AQ48">
        <v>0</v>
      </c>
      <c r="AR48">
        <v>1.6788085201419325</v>
      </c>
      <c r="AS48">
        <v>2.6251761511166767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28.103089386196253</v>
      </c>
      <c r="BB48">
        <f t="shared" si="0"/>
        <v>644.21962320223167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164.311781994809</v>
      </c>
      <c r="L49">
        <v>62.263628558627204</v>
      </c>
      <c r="M49">
        <v>0</v>
      </c>
      <c r="N49">
        <v>29.554194809553881</v>
      </c>
      <c r="O49">
        <v>49.59994061868224</v>
      </c>
      <c r="P49">
        <v>54.176318624121251</v>
      </c>
      <c r="Q49">
        <v>2.6306702587512873</v>
      </c>
      <c r="R49">
        <v>10.579579769886125</v>
      </c>
      <c r="S49">
        <v>6.5990099813393126</v>
      </c>
      <c r="T49">
        <v>0</v>
      </c>
      <c r="U49">
        <v>223.55458150699226</v>
      </c>
      <c r="V49">
        <v>4.6007215438168458</v>
      </c>
      <c r="W49">
        <v>8.1503529024946264</v>
      </c>
      <c r="X49">
        <v>37.385160608122789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13.77019316468378</v>
      </c>
      <c r="AL49">
        <v>0.64779715282994399</v>
      </c>
      <c r="AM49">
        <v>0</v>
      </c>
      <c r="AN49">
        <v>0</v>
      </c>
      <c r="AO49">
        <v>0</v>
      </c>
      <c r="AP49">
        <v>0.19479642245877685</v>
      </c>
      <c r="AQ49">
        <v>0</v>
      </c>
      <c r="AR49">
        <v>1.6788085201419325</v>
      </c>
      <c r="AS49">
        <v>2.6251761511166767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28.103089386196253</v>
      </c>
      <c r="BB49">
        <f t="shared" si="0"/>
        <v>644.21962320223167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164.311781994809</v>
      </c>
      <c r="L50">
        <v>62.263628558627204</v>
      </c>
      <c r="M50">
        <v>0</v>
      </c>
      <c r="N50">
        <v>29.554194809553881</v>
      </c>
      <c r="O50">
        <v>49.59994061868224</v>
      </c>
      <c r="P50">
        <v>54.176318624121251</v>
      </c>
      <c r="Q50">
        <v>2.6306702587512873</v>
      </c>
      <c r="R50">
        <v>10.579579769886125</v>
      </c>
      <c r="S50">
        <v>6.5990099813393126</v>
      </c>
      <c r="T50">
        <v>0</v>
      </c>
      <c r="U50">
        <v>223.55458150699226</v>
      </c>
      <c r="V50">
        <v>4.6007215438168458</v>
      </c>
      <c r="W50">
        <v>8.1503529024946264</v>
      </c>
      <c r="X50">
        <v>37.385160608122789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13.77019316468378</v>
      </c>
      <c r="AL50">
        <v>0.64779715282994399</v>
      </c>
      <c r="AM50">
        <v>0</v>
      </c>
      <c r="AN50">
        <v>0</v>
      </c>
      <c r="AO50">
        <v>0</v>
      </c>
      <c r="AP50">
        <v>0.19479642245877685</v>
      </c>
      <c r="AQ50">
        <v>0</v>
      </c>
      <c r="AR50">
        <v>1.6788085201419325</v>
      </c>
      <c r="AS50">
        <v>2.6251761511166767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28.103089386196253</v>
      </c>
      <c r="BB50">
        <f t="shared" si="0"/>
        <v>644.21962320223167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164.56195971465488</v>
      </c>
      <c r="L51">
        <v>62.262073286734868</v>
      </c>
      <c r="M51">
        <v>0</v>
      </c>
      <c r="N51">
        <v>29.554194809553881</v>
      </c>
      <c r="O51">
        <v>49.59994061868224</v>
      </c>
      <c r="P51">
        <v>54.176318624121251</v>
      </c>
      <c r="Q51">
        <v>2.6306702587512873</v>
      </c>
      <c r="R51">
        <v>10.579579769886125</v>
      </c>
      <c r="S51">
        <v>6.5990099813393126</v>
      </c>
      <c r="T51">
        <v>0</v>
      </c>
      <c r="U51">
        <v>231.54449949597233</v>
      </c>
      <c r="V51">
        <v>4.6007215438168458</v>
      </c>
      <c r="W51">
        <v>8.1503529024946264</v>
      </c>
      <c r="X51">
        <v>37.385160608122789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13.77019316468378</v>
      </c>
      <c r="AL51">
        <v>0.64779715282994399</v>
      </c>
      <c r="AM51">
        <v>0</v>
      </c>
      <c r="AN51">
        <v>0</v>
      </c>
      <c r="AO51">
        <v>0</v>
      </c>
      <c r="AP51">
        <v>0.19479642245877685</v>
      </c>
      <c r="AQ51">
        <v>0</v>
      </c>
      <c r="AR51">
        <v>2.798014376956794</v>
      </c>
      <c r="AS51">
        <v>2.6251761511166767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28.494243181274957</v>
      </c>
      <c r="BB51">
        <f t="shared" si="0"/>
        <v>653.18621570090147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164.30679329375198</v>
      </c>
      <c r="L52">
        <v>62.262073286734868</v>
      </c>
      <c r="M52">
        <v>0</v>
      </c>
      <c r="N52">
        <v>29.554194809553881</v>
      </c>
      <c r="O52">
        <v>49.59994061868224</v>
      </c>
      <c r="P52">
        <v>54.176318624121251</v>
      </c>
      <c r="Q52">
        <v>2.6306702587512873</v>
      </c>
      <c r="R52">
        <v>10.579579769886125</v>
      </c>
      <c r="S52">
        <v>6.5990099813393126</v>
      </c>
      <c r="T52">
        <v>0</v>
      </c>
      <c r="U52">
        <v>241.30466754507114</v>
      </c>
      <c r="V52">
        <v>4.6007215438168458</v>
      </c>
      <c r="W52">
        <v>8.1503529024946264</v>
      </c>
      <c r="X52">
        <v>37.385160608122789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13.77019316468378</v>
      </c>
      <c r="AL52">
        <v>0.64779715282994399</v>
      </c>
      <c r="AM52">
        <v>0</v>
      </c>
      <c r="AN52">
        <v>0</v>
      </c>
      <c r="AO52">
        <v>0</v>
      </c>
      <c r="AP52">
        <v>0.19479642245877685</v>
      </c>
      <c r="AQ52">
        <v>0</v>
      </c>
      <c r="AR52">
        <v>2.798014376956794</v>
      </c>
      <c r="AS52">
        <v>2.6251761511166767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28.891552249333532</v>
      </c>
      <c r="BB52">
        <f t="shared" si="0"/>
        <v>662.29390826103872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164.30731186598425</v>
      </c>
      <c r="L53">
        <v>62.262308993537069</v>
      </c>
      <c r="M53">
        <v>0</v>
      </c>
      <c r="N53">
        <v>29.554194809553881</v>
      </c>
      <c r="O53">
        <v>49.59994061868224</v>
      </c>
      <c r="P53">
        <v>54.176318624121251</v>
      </c>
      <c r="Q53">
        <v>2.6306702587512873</v>
      </c>
      <c r="R53">
        <v>10.579579769886125</v>
      </c>
      <c r="S53">
        <v>6.5990099813393126</v>
      </c>
      <c r="T53">
        <v>0</v>
      </c>
      <c r="U53">
        <v>247.66047667147939</v>
      </c>
      <c r="V53">
        <v>4.6007215438168458</v>
      </c>
      <c r="W53">
        <v>8.1503529024946264</v>
      </c>
      <c r="X53">
        <v>37.385160608122789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13.77019316468378</v>
      </c>
      <c r="AL53">
        <v>0.64779715282994399</v>
      </c>
      <c r="AM53">
        <v>0</v>
      </c>
      <c r="AN53">
        <v>0</v>
      </c>
      <c r="AO53">
        <v>0</v>
      </c>
      <c r="AP53">
        <v>0.19479642245877685</v>
      </c>
      <c r="AQ53">
        <v>0</v>
      </c>
      <c r="AR53">
        <v>3.3576173053642249</v>
      </c>
      <c r="AS53">
        <v>2.6251761511166767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29.180648002088468</v>
      </c>
      <c r="BB53">
        <f t="shared" si="0"/>
        <v>668.92097884213399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164.30731943538916</v>
      </c>
      <c r="L54">
        <v>62.26278910762904</v>
      </c>
      <c r="M54">
        <v>0</v>
      </c>
      <c r="N54">
        <v>29.554194809553881</v>
      </c>
      <c r="O54">
        <v>49.59994061868224</v>
      </c>
      <c r="P54">
        <v>54.176318624121251</v>
      </c>
      <c r="Q54">
        <v>2.6306702587512873</v>
      </c>
      <c r="R54">
        <v>10.579579769886125</v>
      </c>
      <c r="S54">
        <v>6.5990099813393126</v>
      </c>
      <c r="T54">
        <v>0</v>
      </c>
      <c r="U54">
        <v>252.09768315591734</v>
      </c>
      <c r="V54">
        <v>4.6007215438168458</v>
      </c>
      <c r="W54">
        <v>8.1503529024946264</v>
      </c>
      <c r="X54">
        <v>37.385160608122789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13.77019316468378</v>
      </c>
      <c r="AL54">
        <v>0.64779715282994399</v>
      </c>
      <c r="AM54">
        <v>0</v>
      </c>
      <c r="AN54">
        <v>0</v>
      </c>
      <c r="AO54">
        <v>0</v>
      </c>
      <c r="AP54">
        <v>0.19479642245877685</v>
      </c>
      <c r="AQ54">
        <v>0</v>
      </c>
      <c r="AR54">
        <v>3.3576173053642249</v>
      </c>
      <c r="AS54">
        <v>2.6251761511166767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29.366143618308143</v>
      </c>
      <c r="BB54">
        <f t="shared" si="0"/>
        <v>673.17317739384919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164.30890606108517</v>
      </c>
      <c r="L55">
        <v>62.262762433601672</v>
      </c>
      <c r="M55">
        <v>0</v>
      </c>
      <c r="N55">
        <v>29.554194809553881</v>
      </c>
      <c r="O55">
        <v>49.59994061868224</v>
      </c>
      <c r="P55">
        <v>54.176318624121251</v>
      </c>
      <c r="Q55">
        <v>2.6306702587512873</v>
      </c>
      <c r="R55">
        <v>10.579579769886125</v>
      </c>
      <c r="S55">
        <v>6.5990099813393126</v>
      </c>
      <c r="T55">
        <v>0</v>
      </c>
      <c r="U55">
        <v>258.75600083489877</v>
      </c>
      <c r="V55">
        <v>4.6007215438168458</v>
      </c>
      <c r="W55">
        <v>8.1503529024946264</v>
      </c>
      <c r="X55">
        <v>37.385160608122789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13.77019316468378</v>
      </c>
      <c r="AL55">
        <v>0.64779715282994399</v>
      </c>
      <c r="AM55">
        <v>0</v>
      </c>
      <c r="AN55">
        <v>0</v>
      </c>
      <c r="AO55">
        <v>0</v>
      </c>
      <c r="AP55">
        <v>0.19479642245877685</v>
      </c>
      <c r="AQ55">
        <v>0</v>
      </c>
      <c r="AR55">
        <v>3.3576173053642249</v>
      </c>
      <c r="AS55">
        <v>2.6251761511166767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29.644526503269333</v>
      </c>
      <c r="BB55">
        <f t="shared" si="0"/>
        <v>679.55467213953807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164.30849121835317</v>
      </c>
      <c r="L56">
        <v>62.26234609730826</v>
      </c>
      <c r="M56">
        <v>0</v>
      </c>
      <c r="N56">
        <v>29.554194809553881</v>
      </c>
      <c r="O56">
        <v>49.59994061868224</v>
      </c>
      <c r="P56">
        <v>54.176318624121251</v>
      </c>
      <c r="Q56">
        <v>2.6306702587512873</v>
      </c>
      <c r="R56">
        <v>10.579579769886125</v>
      </c>
      <c r="S56">
        <v>6.5990099813393126</v>
      </c>
      <c r="T56">
        <v>0</v>
      </c>
      <c r="U56">
        <v>267.62386236011429</v>
      </c>
      <c r="V56">
        <v>4.6007215438168458</v>
      </c>
      <c r="W56">
        <v>8.1503529024946264</v>
      </c>
      <c r="X56">
        <v>37.385160608122789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13.77019316468378</v>
      </c>
      <c r="AL56">
        <v>0.64779715282994399</v>
      </c>
      <c r="AM56">
        <v>0</v>
      </c>
      <c r="AN56">
        <v>0</v>
      </c>
      <c r="AO56">
        <v>0</v>
      </c>
      <c r="AP56">
        <v>0.19479642245877685</v>
      </c>
      <c r="AQ56">
        <v>0</v>
      </c>
      <c r="AR56">
        <v>3.3576173053642249</v>
      </c>
      <c r="AS56">
        <v>2.6251761511166767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30.015168371740074</v>
      </c>
      <c r="BB56">
        <f t="shared" si="0"/>
        <v>688.05106061725746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164.30689873990093</v>
      </c>
      <c r="L57">
        <v>19.954030007602213</v>
      </c>
      <c r="M57">
        <v>0</v>
      </c>
      <c r="N57">
        <v>29.554194809553881</v>
      </c>
      <c r="O57">
        <v>49.59994061868224</v>
      </c>
      <c r="P57">
        <v>54.176318624121251</v>
      </c>
      <c r="Q57">
        <v>2.6306702587512873</v>
      </c>
      <c r="R57">
        <v>10.579579769886125</v>
      </c>
      <c r="S57">
        <v>6.5990099813393126</v>
      </c>
      <c r="T57">
        <v>0</v>
      </c>
      <c r="U57">
        <v>274.39991651012315</v>
      </c>
      <c r="V57">
        <v>4.6007215438168458</v>
      </c>
      <c r="W57">
        <v>8.1503529024946264</v>
      </c>
      <c r="X57">
        <v>37.385160608122789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13.77019316468378</v>
      </c>
      <c r="AL57">
        <v>0.64779715282994399</v>
      </c>
      <c r="AM57">
        <v>0</v>
      </c>
      <c r="AN57">
        <v>0</v>
      </c>
      <c r="AO57">
        <v>0</v>
      </c>
      <c r="AP57">
        <v>1.4285079816322268</v>
      </c>
      <c r="AQ57">
        <v>0</v>
      </c>
      <c r="AR57">
        <v>2.798014376956794</v>
      </c>
      <c r="AS57">
        <v>2.6251761511166767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28.558030997827434</v>
      </c>
      <c r="BB57">
        <f t="shared" si="0"/>
        <v>654.64845220378663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164.30919987118079</v>
      </c>
      <c r="L58">
        <v>19.95403954816474</v>
      </c>
      <c r="M58">
        <v>0</v>
      </c>
      <c r="N58">
        <v>29.554194809553881</v>
      </c>
      <c r="O58">
        <v>49.59994061868224</v>
      </c>
      <c r="P58">
        <v>54.176318624121251</v>
      </c>
      <c r="Q58">
        <v>2.6306702587512873</v>
      </c>
      <c r="R58">
        <v>10.579579769886125</v>
      </c>
      <c r="S58">
        <v>6.5990099813393126</v>
      </c>
      <c r="T58">
        <v>0</v>
      </c>
      <c r="U58">
        <v>275.19307034022125</v>
      </c>
      <c r="V58">
        <v>4.6007215438168458</v>
      </c>
      <c r="W58">
        <v>8.1503529024946264</v>
      </c>
      <c r="X58">
        <v>37.385160608122789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13.77019316468378</v>
      </c>
      <c r="AL58">
        <v>0.64779715282994399</v>
      </c>
      <c r="AM58">
        <v>0</v>
      </c>
      <c r="AN58">
        <v>0</v>
      </c>
      <c r="AO58">
        <v>0</v>
      </c>
      <c r="AP58">
        <v>1.4285079816322268</v>
      </c>
      <c r="AQ58">
        <v>0</v>
      </c>
      <c r="AR58">
        <v>2.798014376956794</v>
      </c>
      <c r="AS58">
        <v>2.6251761511166767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28.591281414008574</v>
      </c>
      <c r="BB58">
        <f t="shared" si="0"/>
        <v>655.41066628954593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79.953910947480338</v>
      </c>
      <c r="L59">
        <v>19.954110320934337</v>
      </c>
      <c r="M59">
        <v>0</v>
      </c>
      <c r="N59">
        <v>29.554194809553881</v>
      </c>
      <c r="O59">
        <v>49.59994061868224</v>
      </c>
      <c r="P59">
        <v>54.176318624121251</v>
      </c>
      <c r="Q59">
        <v>2.6306702587512873</v>
      </c>
      <c r="R59">
        <v>10.579579769886125</v>
      </c>
      <c r="S59">
        <v>6.5990099813393126</v>
      </c>
      <c r="T59">
        <v>0</v>
      </c>
      <c r="U59">
        <v>275.19307034022125</v>
      </c>
      <c r="V59">
        <v>4.6007215438168458</v>
      </c>
      <c r="W59">
        <v>8.1503529024946264</v>
      </c>
      <c r="X59">
        <v>37.385160608122789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13.77019316468378</v>
      </c>
      <c r="AL59">
        <v>0.64779715282994399</v>
      </c>
      <c r="AM59">
        <v>0</v>
      </c>
      <c r="AN59">
        <v>0</v>
      </c>
      <c r="AO59">
        <v>0</v>
      </c>
      <c r="AP59">
        <v>1.4285079816322268</v>
      </c>
      <c r="AQ59">
        <v>0</v>
      </c>
      <c r="AR59">
        <v>2.798014376956794</v>
      </c>
      <c r="AS59">
        <v>2.6251761511166767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25.065233295299663</v>
      </c>
      <c r="BB59">
        <f t="shared" si="0"/>
        <v>574.58149625732403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78.774647935813235</v>
      </c>
      <c r="L60">
        <v>19.95403198108486</v>
      </c>
      <c r="M60">
        <v>0</v>
      </c>
      <c r="N60">
        <v>29.554194809553881</v>
      </c>
      <c r="O60">
        <v>49.59994061868224</v>
      </c>
      <c r="P60">
        <v>54.176318624121251</v>
      </c>
      <c r="Q60">
        <v>2.6306702587512873</v>
      </c>
      <c r="R60">
        <v>10.579579769886125</v>
      </c>
      <c r="S60">
        <v>6.5990099813393126</v>
      </c>
      <c r="T60">
        <v>0</v>
      </c>
      <c r="U60">
        <v>275.19307034022125</v>
      </c>
      <c r="V60">
        <v>4.6007215438168458</v>
      </c>
      <c r="W60">
        <v>8.1503529024946264</v>
      </c>
      <c r="X60">
        <v>37.385160608122789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13.77019316468378</v>
      </c>
      <c r="AL60">
        <v>0.64779715282994399</v>
      </c>
      <c r="AM60">
        <v>0</v>
      </c>
      <c r="AN60">
        <v>0</v>
      </c>
      <c r="AO60">
        <v>0</v>
      </c>
      <c r="AP60">
        <v>1.4285079816322268</v>
      </c>
      <c r="AQ60">
        <v>0</v>
      </c>
      <c r="AR60">
        <v>2.798014376956794</v>
      </c>
      <c r="AS60">
        <v>2.6251761511166767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25.015936826806279</v>
      </c>
      <c r="BB60">
        <f t="shared" si="0"/>
        <v>573.45145137430075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79.827135610886813</v>
      </c>
      <c r="L61">
        <v>19.954211540282888</v>
      </c>
      <c r="M61">
        <v>0</v>
      </c>
      <c r="N61">
        <v>29.554194809553881</v>
      </c>
      <c r="O61">
        <v>49.59994061868224</v>
      </c>
      <c r="P61">
        <v>54.176318624121251</v>
      </c>
      <c r="Q61">
        <v>2.6306702587512873</v>
      </c>
      <c r="R61">
        <v>10.579579769886125</v>
      </c>
      <c r="S61">
        <v>6.5990099813393126</v>
      </c>
      <c r="T61">
        <v>0</v>
      </c>
      <c r="U61">
        <v>275.19307034022125</v>
      </c>
      <c r="V61">
        <v>4.6007215438168458</v>
      </c>
      <c r="W61">
        <v>8.1503529024946264</v>
      </c>
      <c r="X61">
        <v>37.385160608122789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13.77019316468378</v>
      </c>
      <c r="AL61">
        <v>0.64779715282994399</v>
      </c>
      <c r="AM61">
        <v>0</v>
      </c>
      <c r="AN61">
        <v>0</v>
      </c>
      <c r="AO61">
        <v>0</v>
      </c>
      <c r="AP61">
        <v>0.19479642245877685</v>
      </c>
      <c r="AQ61">
        <v>0</v>
      </c>
      <c r="AR61">
        <v>3.2177166395324561</v>
      </c>
      <c r="AS61">
        <v>2.6251761511166767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25.025912728601043</v>
      </c>
      <c r="BB61">
        <f t="shared" si="0"/>
        <v>573.68013341017991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79.827280266984374</v>
      </c>
      <c r="L62">
        <v>19.953930193033901</v>
      </c>
      <c r="M62">
        <v>0</v>
      </c>
      <c r="N62">
        <v>29.554194809553881</v>
      </c>
      <c r="O62">
        <v>49.59994061868224</v>
      </c>
      <c r="P62">
        <v>54.176318624121251</v>
      </c>
      <c r="Q62">
        <v>2.6306702587512873</v>
      </c>
      <c r="R62">
        <v>10.579579769886125</v>
      </c>
      <c r="S62">
        <v>6.5990099813393126</v>
      </c>
      <c r="T62">
        <v>0</v>
      </c>
      <c r="U62">
        <v>275.19307034022125</v>
      </c>
      <c r="V62">
        <v>4.6007215438168458</v>
      </c>
      <c r="W62">
        <v>8.1503529024946264</v>
      </c>
      <c r="X62">
        <v>37.385160608122789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13.77019316468378</v>
      </c>
      <c r="AL62">
        <v>3.2389857641497204</v>
      </c>
      <c r="AM62">
        <v>0</v>
      </c>
      <c r="AN62">
        <v>0</v>
      </c>
      <c r="AO62">
        <v>0</v>
      </c>
      <c r="AP62">
        <v>0.19479642245877685</v>
      </c>
      <c r="AQ62">
        <v>0</v>
      </c>
      <c r="AR62">
        <v>3.2177166395324561</v>
      </c>
      <c r="AS62">
        <v>2.6251761511166767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25.134218698864075</v>
      </c>
      <c r="BB62">
        <f t="shared" si="0"/>
        <v>576.16287936008518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79.826322864416483</v>
      </c>
      <c r="L63">
        <v>19.95385321431468</v>
      </c>
      <c r="M63">
        <v>0</v>
      </c>
      <c r="N63">
        <v>29.554194809553881</v>
      </c>
      <c r="O63">
        <v>49.59994061868224</v>
      </c>
      <c r="P63">
        <v>54.176318624121251</v>
      </c>
      <c r="Q63">
        <v>2.6306702587512873</v>
      </c>
      <c r="R63">
        <v>10.579579769886125</v>
      </c>
      <c r="S63">
        <v>6.5990099813393126</v>
      </c>
      <c r="T63">
        <v>0</v>
      </c>
      <c r="U63">
        <v>275.19307034022125</v>
      </c>
      <c r="V63">
        <v>4.6007215438168458</v>
      </c>
      <c r="W63">
        <v>8.1503529024946264</v>
      </c>
      <c r="X63">
        <v>37.385160608122789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13.77019316468378</v>
      </c>
      <c r="AL63">
        <v>13.544849727831625</v>
      </c>
      <c r="AM63">
        <v>0</v>
      </c>
      <c r="AN63">
        <v>0</v>
      </c>
      <c r="AO63">
        <v>0</v>
      </c>
      <c r="AP63">
        <v>0.19479642245877685</v>
      </c>
      <c r="AQ63">
        <v>0</v>
      </c>
      <c r="AR63">
        <v>3.2177166395324561</v>
      </c>
      <c r="AS63">
        <v>2.6251761511166767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25.564960575408186</v>
      </c>
      <c r="BB63">
        <f t="shared" si="0"/>
        <v>586.03696706593587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79.827223494777428</v>
      </c>
      <c r="L64">
        <v>19.954176538273739</v>
      </c>
      <c r="M64">
        <v>0</v>
      </c>
      <c r="N64">
        <v>29.554194809553881</v>
      </c>
      <c r="O64">
        <v>49.59994061868224</v>
      </c>
      <c r="P64">
        <v>54.176318624121251</v>
      </c>
      <c r="Q64">
        <v>2.6306702587512873</v>
      </c>
      <c r="R64">
        <v>10.579579769886125</v>
      </c>
      <c r="S64">
        <v>6.5990099813393126</v>
      </c>
      <c r="T64">
        <v>0</v>
      </c>
      <c r="U64">
        <v>275.19307034022125</v>
      </c>
      <c r="V64">
        <v>4.6007215438168458</v>
      </c>
      <c r="W64">
        <v>8.1503529024946264</v>
      </c>
      <c r="X64">
        <v>37.385160608122789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13.77019316468378</v>
      </c>
      <c r="AL64">
        <v>13.544849727831625</v>
      </c>
      <c r="AM64">
        <v>0</v>
      </c>
      <c r="AN64">
        <v>0</v>
      </c>
      <c r="AO64">
        <v>0</v>
      </c>
      <c r="AP64">
        <v>0.19479642245877685</v>
      </c>
      <c r="AQ64">
        <v>0</v>
      </c>
      <c r="AR64">
        <v>3.2177166395324561</v>
      </c>
      <c r="AS64">
        <v>2.6251761511166767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25.565011736698757</v>
      </c>
      <c r="BB64">
        <f t="shared" si="0"/>
        <v>586.03813985896522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162.09771192227552</v>
      </c>
      <c r="L65">
        <v>65.196317290355339</v>
      </c>
      <c r="M65">
        <v>0</v>
      </c>
      <c r="N65">
        <v>29.554194809553881</v>
      </c>
      <c r="O65">
        <v>49.59994061868224</v>
      </c>
      <c r="P65">
        <v>54.176318624121251</v>
      </c>
      <c r="Q65">
        <v>2.6306702587512873</v>
      </c>
      <c r="R65">
        <v>5.4302659164813676</v>
      </c>
      <c r="S65">
        <v>6.5990099813393126</v>
      </c>
      <c r="T65">
        <v>0</v>
      </c>
      <c r="U65">
        <v>275.19307034022125</v>
      </c>
      <c r="V65">
        <v>4.6007215438168458</v>
      </c>
      <c r="W65">
        <v>8.1503529024946264</v>
      </c>
      <c r="X65">
        <v>37.385160608122789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13.77019316468378</v>
      </c>
      <c r="AL65">
        <v>13.544849727831625</v>
      </c>
      <c r="AM65">
        <v>0</v>
      </c>
      <c r="AN65">
        <v>0</v>
      </c>
      <c r="AO65">
        <v>0</v>
      </c>
      <c r="AP65">
        <v>0.19479642245877685</v>
      </c>
      <c r="AQ65">
        <v>0</v>
      </c>
      <c r="AR65">
        <v>2.2384114485493631</v>
      </c>
      <c r="AS65">
        <v>2.6592694614902936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30.640288460723372</v>
      </c>
      <c r="BB65">
        <f t="shared" si="0"/>
        <v>702.38096658050631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166.86568510349872</v>
      </c>
      <c r="L66">
        <v>65.195919633558063</v>
      </c>
      <c r="M66">
        <v>0</v>
      </c>
      <c r="N66">
        <v>29.554194809553881</v>
      </c>
      <c r="O66">
        <v>49.59994061868224</v>
      </c>
      <c r="P66">
        <v>54.176318624121251</v>
      </c>
      <c r="Q66">
        <v>2.6306702587512873</v>
      </c>
      <c r="R66">
        <v>5.4302659164813676</v>
      </c>
      <c r="S66">
        <v>6.5990099813393126</v>
      </c>
      <c r="T66">
        <v>0</v>
      </c>
      <c r="U66">
        <v>275.19307034022125</v>
      </c>
      <c r="V66">
        <v>4.6007215438168458</v>
      </c>
      <c r="W66">
        <v>8.1503529024946264</v>
      </c>
      <c r="X66">
        <v>37.385160608122789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13.77019316468378</v>
      </c>
      <c r="AL66">
        <v>13.544849727831625</v>
      </c>
      <c r="AM66">
        <v>0</v>
      </c>
      <c r="AN66">
        <v>0</v>
      </c>
      <c r="AO66">
        <v>0</v>
      </c>
      <c r="AP66">
        <v>0.19479642245877685</v>
      </c>
      <c r="AQ66">
        <v>0</v>
      </c>
      <c r="AR66">
        <v>2.2384114485493631</v>
      </c>
      <c r="AS66">
        <v>2.6592694614902936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30.839573117644374</v>
      </c>
      <c r="BB66">
        <f t="shared" si="0"/>
        <v>706.94925744801117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164.30711417791144</v>
      </c>
      <c r="L67">
        <v>62.847884258167156</v>
      </c>
      <c r="M67">
        <v>0</v>
      </c>
      <c r="N67">
        <v>29.554194809553881</v>
      </c>
      <c r="O67">
        <v>49.59994061868224</v>
      </c>
      <c r="P67">
        <v>54.176318624121251</v>
      </c>
      <c r="Q67">
        <v>2.6306702587512873</v>
      </c>
      <c r="R67">
        <v>5.3080522180803946</v>
      </c>
      <c r="S67">
        <v>6.5990099813393126</v>
      </c>
      <c r="T67">
        <v>0</v>
      </c>
      <c r="U67">
        <v>275.19307034022125</v>
      </c>
      <c r="V67">
        <v>4.6007215438168458</v>
      </c>
      <c r="W67">
        <v>8.1503529024946264</v>
      </c>
      <c r="X67">
        <v>37.385160608122789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0.72734212304320589</v>
      </c>
      <c r="AI67">
        <v>0</v>
      </c>
      <c r="AJ67">
        <v>0</v>
      </c>
      <c r="AK67">
        <v>13.77019316468378</v>
      </c>
      <c r="AL67">
        <v>3.2389857641497204</v>
      </c>
      <c r="AM67">
        <v>0</v>
      </c>
      <c r="AN67">
        <v>0</v>
      </c>
      <c r="AO67">
        <v>0</v>
      </c>
      <c r="AP67">
        <v>0.19479642245877685</v>
      </c>
      <c r="AQ67">
        <v>0</v>
      </c>
      <c r="AR67">
        <v>2.2384114485493631</v>
      </c>
      <c r="AS67">
        <v>2.6592694614902936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30.228986228731632</v>
      </c>
      <c r="BB67">
        <f t="shared" si="0"/>
        <v>692.95250249690594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164.30901912750164</v>
      </c>
      <c r="L68">
        <v>65.195971604228347</v>
      </c>
      <c r="M68">
        <v>0</v>
      </c>
      <c r="N68">
        <v>29.554194809553881</v>
      </c>
      <c r="O68">
        <v>49.59994061868224</v>
      </c>
      <c r="P68">
        <v>54.176318624121251</v>
      </c>
      <c r="Q68">
        <v>2.6306702587512873</v>
      </c>
      <c r="R68">
        <v>5.3080522180803946</v>
      </c>
      <c r="S68">
        <v>6.5990099813393126</v>
      </c>
      <c r="T68">
        <v>0</v>
      </c>
      <c r="U68">
        <v>275.19307034022125</v>
      </c>
      <c r="V68">
        <v>4.6007215438168458</v>
      </c>
      <c r="W68">
        <v>8.1503529024946264</v>
      </c>
      <c r="X68">
        <v>37.385160608122789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5.0913951208515957</v>
      </c>
      <c r="AI68">
        <v>0</v>
      </c>
      <c r="AJ68">
        <v>0</v>
      </c>
      <c r="AK68">
        <v>13.77019316468378</v>
      </c>
      <c r="AL68">
        <v>0.64779715282994399</v>
      </c>
      <c r="AM68">
        <v>0</v>
      </c>
      <c r="AN68">
        <v>0</v>
      </c>
      <c r="AO68">
        <v>0</v>
      </c>
      <c r="AP68">
        <v>0.19479642245877685</v>
      </c>
      <c r="AQ68">
        <v>0</v>
      </c>
      <c r="AR68">
        <v>2.2384114485493631</v>
      </c>
      <c r="AS68">
        <v>2.6592694614902936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30.401321638045079</v>
      </c>
      <c r="BB68">
        <f t="shared" ref="BB68:BB99" si="1">SUM(B68:AZ68)-BA68</f>
        <v>696.90302376973273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164.30908006027303</v>
      </c>
      <c r="L69">
        <v>65.195971604228347</v>
      </c>
      <c r="M69">
        <v>0</v>
      </c>
      <c r="N69">
        <v>29.554194809553881</v>
      </c>
      <c r="O69">
        <v>49.59994061868224</v>
      </c>
      <c r="P69">
        <v>54.176318624121251</v>
      </c>
      <c r="Q69">
        <v>2.6306702587512873</v>
      </c>
      <c r="R69">
        <v>5.3029214485493625</v>
      </c>
      <c r="S69">
        <v>6.5990099813393126</v>
      </c>
      <c r="T69">
        <v>0</v>
      </c>
      <c r="U69">
        <v>275.19307034022125</v>
      </c>
      <c r="V69">
        <v>4.6007215438168458</v>
      </c>
      <c r="W69">
        <v>8.1503529024946264</v>
      </c>
      <c r="X69">
        <v>37.385160608122789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2.0320932118555621</v>
      </c>
      <c r="AE69">
        <v>0</v>
      </c>
      <c r="AF69">
        <v>0</v>
      </c>
      <c r="AG69">
        <v>0</v>
      </c>
      <c r="AH69">
        <v>11.976900673450221</v>
      </c>
      <c r="AI69">
        <v>0</v>
      </c>
      <c r="AJ69">
        <v>0</v>
      </c>
      <c r="AK69">
        <v>13.77019316468378</v>
      </c>
      <c r="AL69">
        <v>0.64779715282994399</v>
      </c>
      <c r="AM69">
        <v>0</v>
      </c>
      <c r="AN69">
        <v>0</v>
      </c>
      <c r="AO69">
        <v>0</v>
      </c>
      <c r="AP69">
        <v>0.19479642245877685</v>
      </c>
      <c r="AQ69">
        <v>0</v>
      </c>
      <c r="AR69">
        <v>2.2384114485493631</v>
      </c>
      <c r="AS69">
        <v>2.6592694614902936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30.773865347222728</v>
      </c>
      <c r="BB69">
        <f t="shared" si="1"/>
        <v>705.44300898824963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164.311781994809</v>
      </c>
      <c r="L70">
        <v>65.19540174819744</v>
      </c>
      <c r="M70">
        <v>0</v>
      </c>
      <c r="N70">
        <v>29.554194809553881</v>
      </c>
      <c r="O70">
        <v>49.59994061868224</v>
      </c>
      <c r="P70">
        <v>54.176318624121251</v>
      </c>
      <c r="Q70">
        <v>2.6306702587512873</v>
      </c>
      <c r="R70">
        <v>5.3029214485493625</v>
      </c>
      <c r="S70">
        <v>6.5990099813393126</v>
      </c>
      <c r="T70">
        <v>0</v>
      </c>
      <c r="U70">
        <v>275.19307034022125</v>
      </c>
      <c r="V70">
        <v>4.6007215438168458</v>
      </c>
      <c r="W70">
        <v>8.1503529024946264</v>
      </c>
      <c r="X70">
        <v>37.385160608122789</v>
      </c>
      <c r="Y70">
        <v>0</v>
      </c>
      <c r="Z70">
        <v>0</v>
      </c>
      <c r="AA70">
        <v>0</v>
      </c>
      <c r="AB70">
        <v>0.68472336130244205</v>
      </c>
      <c r="AC70">
        <v>0</v>
      </c>
      <c r="AD70">
        <v>2.3369072454602375</v>
      </c>
      <c r="AE70">
        <v>4.2129263886453758</v>
      </c>
      <c r="AF70">
        <v>0</v>
      </c>
      <c r="AG70">
        <v>0</v>
      </c>
      <c r="AH70">
        <v>15.759079765184721</v>
      </c>
      <c r="AI70">
        <v>0</v>
      </c>
      <c r="AJ70">
        <v>0</v>
      </c>
      <c r="AK70">
        <v>13.77019316468378</v>
      </c>
      <c r="AL70">
        <v>0.64779715282994399</v>
      </c>
      <c r="AM70">
        <v>0</v>
      </c>
      <c r="AN70">
        <v>0</v>
      </c>
      <c r="AO70">
        <v>0</v>
      </c>
      <c r="AP70">
        <v>0.19479642245877685</v>
      </c>
      <c r="AQ70">
        <v>0</v>
      </c>
      <c r="AR70">
        <v>2.2384114485493631</v>
      </c>
      <c r="AS70">
        <v>2.6592694614902936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31.149512540291237</v>
      </c>
      <c r="BB70">
        <f t="shared" si="1"/>
        <v>714.05413674897306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164.311781994809</v>
      </c>
      <c r="L71">
        <v>65.19540174819744</v>
      </c>
      <c r="M71">
        <v>0</v>
      </c>
      <c r="N71">
        <v>29.554194809553881</v>
      </c>
      <c r="O71">
        <v>49.59994061868224</v>
      </c>
      <c r="P71">
        <v>54.176318624121251</v>
      </c>
      <c r="Q71">
        <v>2.6306702587512873</v>
      </c>
      <c r="R71">
        <v>5.3029214485493625</v>
      </c>
      <c r="S71">
        <v>6.5990099813393126</v>
      </c>
      <c r="T71">
        <v>0</v>
      </c>
      <c r="U71">
        <v>275.19307034022125</v>
      </c>
      <c r="V71">
        <v>4.6007215438168458</v>
      </c>
      <c r="W71">
        <v>8.1503529024946264</v>
      </c>
      <c r="X71">
        <v>37.385160608122789</v>
      </c>
      <c r="Y71">
        <v>0</v>
      </c>
      <c r="Z71">
        <v>0.27878766437069502</v>
      </c>
      <c r="AA71">
        <v>0.96105705906908778</v>
      </c>
      <c r="AB71">
        <v>3.3551440576080145</v>
      </c>
      <c r="AC71">
        <v>0</v>
      </c>
      <c r="AD71">
        <v>4.6738144909204751</v>
      </c>
      <c r="AE71">
        <v>8.4258530363180952</v>
      </c>
      <c r="AF71">
        <v>0</v>
      </c>
      <c r="AG71">
        <v>0</v>
      </c>
      <c r="AH71">
        <v>17.965351139949906</v>
      </c>
      <c r="AI71">
        <v>0</v>
      </c>
      <c r="AJ71">
        <v>0</v>
      </c>
      <c r="AK71">
        <v>13.77019316468378</v>
      </c>
      <c r="AL71">
        <v>0.64779715282994399</v>
      </c>
      <c r="AM71">
        <v>0.68303541724065953</v>
      </c>
      <c r="AN71">
        <v>0</v>
      </c>
      <c r="AO71">
        <v>0</v>
      </c>
      <c r="AP71">
        <v>0.19479642245877685</v>
      </c>
      <c r="AQ71">
        <v>0</v>
      </c>
      <c r="AR71">
        <v>2.2384114485493631</v>
      </c>
      <c r="AS71">
        <v>2.6592694614902936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31.707517715475397</v>
      </c>
      <c r="BB71">
        <f t="shared" si="1"/>
        <v>726.84553767867283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164.311781994809</v>
      </c>
      <c r="L72">
        <v>65.19540174819744</v>
      </c>
      <c r="M72">
        <v>0</v>
      </c>
      <c r="N72">
        <v>29.554194809553881</v>
      </c>
      <c r="O72">
        <v>49.59994061868224</v>
      </c>
      <c r="P72">
        <v>54.176318624121251</v>
      </c>
      <c r="Q72">
        <v>2.6306702587512873</v>
      </c>
      <c r="R72">
        <v>5.3029214485493625</v>
      </c>
      <c r="S72">
        <v>6.5990099813393126</v>
      </c>
      <c r="T72">
        <v>0</v>
      </c>
      <c r="U72">
        <v>275.19307034022125</v>
      </c>
      <c r="V72">
        <v>4.6007215438168458</v>
      </c>
      <c r="W72">
        <v>8.1503529024946264</v>
      </c>
      <c r="X72">
        <v>37.385160608122789</v>
      </c>
      <c r="Y72">
        <v>0</v>
      </c>
      <c r="Z72">
        <v>1.812119818409518</v>
      </c>
      <c r="AA72">
        <v>4.5049553454393658</v>
      </c>
      <c r="AB72">
        <v>6.744524102692548</v>
      </c>
      <c r="AC72">
        <v>0</v>
      </c>
      <c r="AD72">
        <v>7.0107217363807139</v>
      </c>
      <c r="AE72">
        <v>8.4258530363180952</v>
      </c>
      <c r="AF72">
        <v>0</v>
      </c>
      <c r="AG72">
        <v>0</v>
      </c>
      <c r="AH72">
        <v>23.953801346900441</v>
      </c>
      <c r="AI72">
        <v>0.97958020538509694</v>
      </c>
      <c r="AJ72">
        <v>0</v>
      </c>
      <c r="AK72">
        <v>13.77019316468378</v>
      </c>
      <c r="AL72">
        <v>0.64779715282994399</v>
      </c>
      <c r="AM72">
        <v>1.2636154182842831</v>
      </c>
      <c r="AN72">
        <v>0</v>
      </c>
      <c r="AO72">
        <v>0</v>
      </c>
      <c r="AP72">
        <v>0.19479642245877685</v>
      </c>
      <c r="AQ72">
        <v>0</v>
      </c>
      <c r="AR72">
        <v>2.2384114485493631</v>
      </c>
      <c r="AS72">
        <v>2.6592694614902936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32.474636671908513</v>
      </c>
      <c r="BB72">
        <f t="shared" si="1"/>
        <v>744.4305468665732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164.311781994809</v>
      </c>
      <c r="L73">
        <v>65.19540174819744</v>
      </c>
      <c r="M73">
        <v>0</v>
      </c>
      <c r="N73">
        <v>29.554194809553881</v>
      </c>
      <c r="O73">
        <v>49.59994061868224</v>
      </c>
      <c r="P73">
        <v>54.176318624121251</v>
      </c>
      <c r="Q73">
        <v>2.6306702587512873</v>
      </c>
      <c r="R73">
        <v>5.3029214485493625</v>
      </c>
      <c r="S73">
        <v>6.5990099813393126</v>
      </c>
      <c r="T73">
        <v>0</v>
      </c>
      <c r="U73">
        <v>275.19307034022125</v>
      </c>
      <c r="V73">
        <v>4.6007215438168458</v>
      </c>
      <c r="W73">
        <v>8.1503529024946264</v>
      </c>
      <c r="X73">
        <v>37.385160608122789</v>
      </c>
      <c r="Y73">
        <v>0</v>
      </c>
      <c r="Z73">
        <v>3.3220337132122726</v>
      </c>
      <c r="AA73">
        <v>7.1214331496556031</v>
      </c>
      <c r="AB73">
        <v>10.147598697557921</v>
      </c>
      <c r="AC73">
        <v>0</v>
      </c>
      <c r="AD73">
        <v>7.0107217363807139</v>
      </c>
      <c r="AE73">
        <v>12.671692993320811</v>
      </c>
      <c r="AF73">
        <v>0</v>
      </c>
      <c r="AG73">
        <v>0</v>
      </c>
      <c r="AH73">
        <v>29.942251813400127</v>
      </c>
      <c r="AI73">
        <v>4.244847297745773</v>
      </c>
      <c r="AJ73">
        <v>0</v>
      </c>
      <c r="AK73">
        <v>13.77019316468378</v>
      </c>
      <c r="AL73">
        <v>0.64779715282994399</v>
      </c>
      <c r="AM73">
        <v>2.3906237013149654</v>
      </c>
      <c r="AN73">
        <v>0</v>
      </c>
      <c r="AO73">
        <v>0</v>
      </c>
      <c r="AP73">
        <v>0.38959310999791269</v>
      </c>
      <c r="AQ73">
        <v>0</v>
      </c>
      <c r="AR73">
        <v>0.83940426007096625</v>
      </c>
      <c r="AS73">
        <v>2.6592694614902936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33.350422814447391</v>
      </c>
      <c r="BB73">
        <f t="shared" si="1"/>
        <v>764.50658231587283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164.311781994809</v>
      </c>
      <c r="L74">
        <v>65.19540174819744</v>
      </c>
      <c r="M74">
        <v>0</v>
      </c>
      <c r="N74">
        <v>29.554194809553881</v>
      </c>
      <c r="O74">
        <v>49.59994061868224</v>
      </c>
      <c r="P74">
        <v>54.176318624121251</v>
      </c>
      <c r="Q74">
        <v>2.6306702587512873</v>
      </c>
      <c r="R74">
        <v>5.3029214485493625</v>
      </c>
      <c r="S74">
        <v>6.5990099813393126</v>
      </c>
      <c r="T74">
        <v>0</v>
      </c>
      <c r="U74">
        <v>275.19307034022125</v>
      </c>
      <c r="V74">
        <v>4.6007215438168458</v>
      </c>
      <c r="W74">
        <v>8.1503529024946264</v>
      </c>
      <c r="X74">
        <v>37.385160608122789</v>
      </c>
      <c r="Y74">
        <v>0</v>
      </c>
      <c r="Z74">
        <v>3.3220337132122726</v>
      </c>
      <c r="AA74">
        <v>7.1214331496556031</v>
      </c>
      <c r="AB74">
        <v>10.147598697557921</v>
      </c>
      <c r="AC74">
        <v>0</v>
      </c>
      <c r="AD74">
        <v>7.0107217363807139</v>
      </c>
      <c r="AE74">
        <v>12.682225304111876</v>
      </c>
      <c r="AF74">
        <v>0</v>
      </c>
      <c r="AG74">
        <v>0</v>
      </c>
      <c r="AH74">
        <v>35.930702279899812</v>
      </c>
      <c r="AI74">
        <v>4.244847297745773</v>
      </c>
      <c r="AJ74">
        <v>0</v>
      </c>
      <c r="AK74">
        <v>13.77019316468378</v>
      </c>
      <c r="AL74">
        <v>0.64779715282994399</v>
      </c>
      <c r="AM74">
        <v>4.0572299743268632</v>
      </c>
      <c r="AN74">
        <v>0</v>
      </c>
      <c r="AO74">
        <v>0</v>
      </c>
      <c r="AP74">
        <v>0.38959310999791269</v>
      </c>
      <c r="AQ74">
        <v>0</v>
      </c>
      <c r="AR74">
        <v>0.83940426007096625</v>
      </c>
      <c r="AS74">
        <v>2.6592694614902936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33.670844436750045</v>
      </c>
      <c r="BB74">
        <f t="shared" si="1"/>
        <v>771.8517497438728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163.38091315330053</v>
      </c>
      <c r="L75">
        <v>64.829289290592783</v>
      </c>
      <c r="M75">
        <v>0</v>
      </c>
      <c r="N75">
        <v>29.554194809553881</v>
      </c>
      <c r="O75">
        <v>49.59994061868224</v>
      </c>
      <c r="P75">
        <v>54.176318624121251</v>
      </c>
      <c r="Q75">
        <v>2.6306702587512873</v>
      </c>
      <c r="R75">
        <v>5.2694136585123701</v>
      </c>
      <c r="S75">
        <v>6.5990099813393126</v>
      </c>
      <c r="T75">
        <v>0</v>
      </c>
      <c r="U75">
        <v>275.19307034022125</v>
      </c>
      <c r="V75">
        <v>4.6007215438168458</v>
      </c>
      <c r="W75">
        <v>8.1503529024946264</v>
      </c>
      <c r="X75">
        <v>37.385160608122789</v>
      </c>
      <c r="Y75">
        <v>0</v>
      </c>
      <c r="Z75">
        <v>3.3220337132122726</v>
      </c>
      <c r="AA75">
        <v>7.1214331496556031</v>
      </c>
      <c r="AB75">
        <v>10.147598697557921</v>
      </c>
      <c r="AC75">
        <v>0</v>
      </c>
      <c r="AD75">
        <v>7.0107217363807139</v>
      </c>
      <c r="AE75">
        <v>12.682225304111876</v>
      </c>
      <c r="AF75">
        <v>0</v>
      </c>
      <c r="AG75">
        <v>0</v>
      </c>
      <c r="AH75">
        <v>35.930702279899812</v>
      </c>
      <c r="AI75">
        <v>4.244847297745773</v>
      </c>
      <c r="AJ75">
        <v>0</v>
      </c>
      <c r="AK75">
        <v>13.77019316468378</v>
      </c>
      <c r="AL75">
        <v>0.64779715282994399</v>
      </c>
      <c r="AM75">
        <v>4.0572299743268632</v>
      </c>
      <c r="AN75">
        <v>0</v>
      </c>
      <c r="AO75">
        <v>0</v>
      </c>
      <c r="AP75">
        <v>1.6233044040910038</v>
      </c>
      <c r="AQ75">
        <v>0</v>
      </c>
      <c r="AR75">
        <v>1.399007188478397</v>
      </c>
      <c r="AS75">
        <v>2.6592694614902936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33.690190527324106</v>
      </c>
      <c r="BB75">
        <f t="shared" si="1"/>
        <v>772.2952287866492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163.38091315330053</v>
      </c>
      <c r="L76">
        <v>64.829289290592783</v>
      </c>
      <c r="M76">
        <v>0</v>
      </c>
      <c r="N76">
        <v>29.554194809553881</v>
      </c>
      <c r="O76">
        <v>49.59994061868224</v>
      </c>
      <c r="P76">
        <v>54.176318624121251</v>
      </c>
      <c r="Q76">
        <v>2.6306702587512873</v>
      </c>
      <c r="R76">
        <v>5.2694136585123701</v>
      </c>
      <c r="S76">
        <v>6.5990099813393126</v>
      </c>
      <c r="T76">
        <v>0</v>
      </c>
      <c r="U76">
        <v>275.19307034022125</v>
      </c>
      <c r="V76">
        <v>4.6007215438168458</v>
      </c>
      <c r="W76">
        <v>8.1503529024946264</v>
      </c>
      <c r="X76">
        <v>37.385160608122789</v>
      </c>
      <c r="Y76">
        <v>0</v>
      </c>
      <c r="Z76">
        <v>3.3220337132122726</v>
      </c>
      <c r="AA76">
        <v>7.1214331496556031</v>
      </c>
      <c r="AB76">
        <v>6.744524102692548</v>
      </c>
      <c r="AC76">
        <v>0</v>
      </c>
      <c r="AD76">
        <v>7.0107217363807139</v>
      </c>
      <c r="AE76">
        <v>12.682225304111876</v>
      </c>
      <c r="AF76">
        <v>0</v>
      </c>
      <c r="AG76">
        <v>0</v>
      </c>
      <c r="AH76">
        <v>35.930702279899812</v>
      </c>
      <c r="AI76">
        <v>4.244847297745773</v>
      </c>
      <c r="AJ76">
        <v>0</v>
      </c>
      <c r="AK76">
        <v>13.77019316468378</v>
      </c>
      <c r="AL76">
        <v>0.64779715282994399</v>
      </c>
      <c r="AM76">
        <v>4.0572299743268632</v>
      </c>
      <c r="AN76">
        <v>0</v>
      </c>
      <c r="AO76">
        <v>0</v>
      </c>
      <c r="AP76">
        <v>1.4285079816322268</v>
      </c>
      <c r="AQ76">
        <v>0</v>
      </c>
      <c r="AR76">
        <v>1.399007188478397</v>
      </c>
      <c r="AS76">
        <v>2.6592694614902936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33.539799518799938</v>
      </c>
      <c r="BB76">
        <f t="shared" si="1"/>
        <v>768.84774877784946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163.38091315330053</v>
      </c>
      <c r="L77">
        <v>64.829289290592783</v>
      </c>
      <c r="M77">
        <v>0</v>
      </c>
      <c r="N77">
        <v>29.554194809553881</v>
      </c>
      <c r="O77">
        <v>49.59994061868224</v>
      </c>
      <c r="P77">
        <v>54.176318624121251</v>
      </c>
      <c r="Q77">
        <v>2.6306702587512873</v>
      </c>
      <c r="R77">
        <v>5.2694136585123701</v>
      </c>
      <c r="S77">
        <v>6.5990099813393126</v>
      </c>
      <c r="T77">
        <v>0</v>
      </c>
      <c r="U77">
        <v>275.19307034022125</v>
      </c>
      <c r="V77">
        <v>4.6007215438168458</v>
      </c>
      <c r="W77">
        <v>8.1503529024946264</v>
      </c>
      <c r="X77">
        <v>37.385160608122789</v>
      </c>
      <c r="Y77">
        <v>0</v>
      </c>
      <c r="Z77">
        <v>3.3220337132122726</v>
      </c>
      <c r="AA77">
        <v>7.1214331496556031</v>
      </c>
      <c r="AB77">
        <v>2.7388929292423292</v>
      </c>
      <c r="AC77">
        <v>0</v>
      </c>
      <c r="AD77">
        <v>7.0107217363807139</v>
      </c>
      <c r="AE77">
        <v>12.682225304111876</v>
      </c>
      <c r="AF77">
        <v>0</v>
      </c>
      <c r="AG77">
        <v>0</v>
      </c>
      <c r="AH77">
        <v>29.942251813400127</v>
      </c>
      <c r="AI77">
        <v>4.244847297745773</v>
      </c>
      <c r="AJ77">
        <v>0</v>
      </c>
      <c r="AK77">
        <v>13.77019316468378</v>
      </c>
      <c r="AL77">
        <v>0.64779715282994399</v>
      </c>
      <c r="AM77">
        <v>4.0572299743268632</v>
      </c>
      <c r="AN77">
        <v>0</v>
      </c>
      <c r="AO77">
        <v>0</v>
      </c>
      <c r="AP77">
        <v>1.4366244771446461</v>
      </c>
      <c r="AQ77">
        <v>0</v>
      </c>
      <c r="AR77">
        <v>2.2384114485493631</v>
      </c>
      <c r="AS77">
        <v>2.6592694614902936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33.157473273833425</v>
      </c>
      <c r="BB77">
        <f t="shared" si="1"/>
        <v>760.08351413844935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163.38091315330053</v>
      </c>
      <c r="L78">
        <v>64.829289290592783</v>
      </c>
      <c r="M78">
        <v>0</v>
      </c>
      <c r="N78">
        <v>29.554194809553881</v>
      </c>
      <c r="O78">
        <v>49.59994061868224</v>
      </c>
      <c r="P78">
        <v>54.176318624121251</v>
      </c>
      <c r="Q78">
        <v>2.6306702587512873</v>
      </c>
      <c r="R78">
        <v>5.2694136585123701</v>
      </c>
      <c r="S78">
        <v>6.5990099813393126</v>
      </c>
      <c r="T78">
        <v>0</v>
      </c>
      <c r="U78">
        <v>275.19307034022125</v>
      </c>
      <c r="V78">
        <v>4.6007215438168458</v>
      </c>
      <c r="W78">
        <v>8.1503529024946264</v>
      </c>
      <c r="X78">
        <v>37.385160608122789</v>
      </c>
      <c r="Y78">
        <v>0</v>
      </c>
      <c r="Z78">
        <v>3.3220337132122726</v>
      </c>
      <c r="AA78">
        <v>4.5049553454393658</v>
      </c>
      <c r="AB78">
        <v>1.0270847839699435</v>
      </c>
      <c r="AC78">
        <v>0</v>
      </c>
      <c r="AD78">
        <v>7.0107217363807139</v>
      </c>
      <c r="AE78">
        <v>12.682225304111876</v>
      </c>
      <c r="AF78">
        <v>0</v>
      </c>
      <c r="AG78">
        <v>0</v>
      </c>
      <c r="AH78">
        <v>23.953801346900441</v>
      </c>
      <c r="AI78">
        <v>4.244847297745773</v>
      </c>
      <c r="AJ78">
        <v>0</v>
      </c>
      <c r="AK78">
        <v>13.77019316468378</v>
      </c>
      <c r="AL78">
        <v>0.64779715282994399</v>
      </c>
      <c r="AM78">
        <v>2.7048199828845747</v>
      </c>
      <c r="AN78">
        <v>0</v>
      </c>
      <c r="AO78">
        <v>0</v>
      </c>
      <c r="AP78">
        <v>1.4934402108119389</v>
      </c>
      <c r="AQ78">
        <v>0</v>
      </c>
      <c r="AR78">
        <v>2.798014376956794</v>
      </c>
      <c r="AS78">
        <v>2.6592694614902936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32.695469254077544</v>
      </c>
      <c r="BB78">
        <f t="shared" si="1"/>
        <v>749.49279041284933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163.38091315330053</v>
      </c>
      <c r="L79">
        <v>64.829289290592783</v>
      </c>
      <c r="M79">
        <v>0</v>
      </c>
      <c r="N79">
        <v>29.554194809553881</v>
      </c>
      <c r="O79">
        <v>49.59994061868224</v>
      </c>
      <c r="P79">
        <v>54.176318624121251</v>
      </c>
      <c r="Q79">
        <v>2.6306702587512873</v>
      </c>
      <c r="R79">
        <v>5.2694136585123701</v>
      </c>
      <c r="S79">
        <v>6.5990099813393126</v>
      </c>
      <c r="T79">
        <v>0</v>
      </c>
      <c r="U79">
        <v>275.19307034022125</v>
      </c>
      <c r="V79">
        <v>4.6007215438168458</v>
      </c>
      <c r="W79">
        <v>8.1503529024946264</v>
      </c>
      <c r="X79">
        <v>37.385160608122789</v>
      </c>
      <c r="Y79">
        <v>0</v>
      </c>
      <c r="Z79">
        <v>1.812119818409518</v>
      </c>
      <c r="AA79">
        <v>2.9232152765602164</v>
      </c>
      <c r="AB79">
        <v>0</v>
      </c>
      <c r="AC79">
        <v>0</v>
      </c>
      <c r="AD79">
        <v>4.6738144909204751</v>
      </c>
      <c r="AE79">
        <v>8.4258530363180952</v>
      </c>
      <c r="AF79">
        <v>0</v>
      </c>
      <c r="AG79">
        <v>0</v>
      </c>
      <c r="AH79">
        <v>17.965351139949906</v>
      </c>
      <c r="AI79">
        <v>0.97958020538509694</v>
      </c>
      <c r="AJ79">
        <v>0</v>
      </c>
      <c r="AK79">
        <v>13.77019316468378</v>
      </c>
      <c r="AL79">
        <v>0.64779715282994399</v>
      </c>
      <c r="AM79">
        <v>1.3524099914422874</v>
      </c>
      <c r="AN79">
        <v>0</v>
      </c>
      <c r="AO79">
        <v>0</v>
      </c>
      <c r="AP79">
        <v>0.37336011897307447</v>
      </c>
      <c r="AQ79">
        <v>0</v>
      </c>
      <c r="AR79">
        <v>6.9950359423919837</v>
      </c>
      <c r="AS79">
        <v>2.6592694614902936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31.932986923614511</v>
      </c>
      <c r="BB79">
        <f t="shared" si="1"/>
        <v>732.0140686652494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163.38091315330053</v>
      </c>
      <c r="L80">
        <v>64.829289290592783</v>
      </c>
      <c r="M80">
        <v>0</v>
      </c>
      <c r="N80">
        <v>29.554194809553881</v>
      </c>
      <c r="O80">
        <v>49.59994061868224</v>
      </c>
      <c r="P80">
        <v>54.176318624121251</v>
      </c>
      <c r="Q80">
        <v>2.6306702587512873</v>
      </c>
      <c r="R80">
        <v>5.2694136585123701</v>
      </c>
      <c r="S80">
        <v>6.5990099813393126</v>
      </c>
      <c r="T80">
        <v>0</v>
      </c>
      <c r="U80">
        <v>275.19307034022125</v>
      </c>
      <c r="V80">
        <v>4.6007215438168458</v>
      </c>
      <c r="W80">
        <v>8.1503529024946264</v>
      </c>
      <c r="X80">
        <v>37.385160608122789</v>
      </c>
      <c r="Y80">
        <v>0</v>
      </c>
      <c r="Z80">
        <v>1.6610168566061363</v>
      </c>
      <c r="AA80">
        <v>0.96105705906908778</v>
      </c>
      <c r="AB80">
        <v>0</v>
      </c>
      <c r="AC80">
        <v>0</v>
      </c>
      <c r="AD80">
        <v>2.3369072454602375</v>
      </c>
      <c r="AE80">
        <v>7.8992372377374229</v>
      </c>
      <c r="AF80">
        <v>0</v>
      </c>
      <c r="AG80">
        <v>0</v>
      </c>
      <c r="AH80">
        <v>11.976900673450221</v>
      </c>
      <c r="AI80">
        <v>0</v>
      </c>
      <c r="AJ80">
        <v>0</v>
      </c>
      <c r="AK80">
        <v>13.77019316468378</v>
      </c>
      <c r="AL80">
        <v>0.64779715282994399</v>
      </c>
      <c r="AM80">
        <v>1.3524099914422874</v>
      </c>
      <c r="AN80">
        <v>0</v>
      </c>
      <c r="AO80">
        <v>0</v>
      </c>
      <c r="AP80">
        <v>0.24349566061365058</v>
      </c>
      <c r="AQ80">
        <v>0</v>
      </c>
      <c r="AR80">
        <v>6.9950359423919837</v>
      </c>
      <c r="AS80">
        <v>2.6592694614902936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31.428265326634886</v>
      </c>
      <c r="BB80">
        <f t="shared" si="1"/>
        <v>720.44411090864935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163.38091315330053</v>
      </c>
      <c r="L81">
        <v>64.829289290592783</v>
      </c>
      <c r="M81">
        <v>0</v>
      </c>
      <c r="N81">
        <v>29.554194809553881</v>
      </c>
      <c r="O81">
        <v>49.59994061868224</v>
      </c>
      <c r="P81">
        <v>54.176318624121251</v>
      </c>
      <c r="Q81">
        <v>2.6306702587512873</v>
      </c>
      <c r="R81">
        <v>5.2694136585123701</v>
      </c>
      <c r="S81">
        <v>6.5990099813393126</v>
      </c>
      <c r="T81">
        <v>0</v>
      </c>
      <c r="U81">
        <v>275.19307034022125</v>
      </c>
      <c r="V81">
        <v>4.6007215438168458</v>
      </c>
      <c r="W81">
        <v>8.1503529024946264</v>
      </c>
      <c r="X81">
        <v>37.385160608122789</v>
      </c>
      <c r="Y81">
        <v>0</v>
      </c>
      <c r="Z81">
        <v>1.6610168566061363</v>
      </c>
      <c r="AA81">
        <v>0</v>
      </c>
      <c r="AB81">
        <v>0</v>
      </c>
      <c r="AC81">
        <v>0</v>
      </c>
      <c r="AD81">
        <v>2.3369072454602375</v>
      </c>
      <c r="AE81">
        <v>3.9496186188687115</v>
      </c>
      <c r="AF81">
        <v>0</v>
      </c>
      <c r="AG81">
        <v>0</v>
      </c>
      <c r="AH81">
        <v>10.910132105197246</v>
      </c>
      <c r="AI81">
        <v>0</v>
      </c>
      <c r="AJ81">
        <v>0</v>
      </c>
      <c r="AK81">
        <v>13.77019316468378</v>
      </c>
      <c r="AL81">
        <v>0.64779715282994399</v>
      </c>
      <c r="AM81">
        <v>0.21174086537257356</v>
      </c>
      <c r="AN81">
        <v>0</v>
      </c>
      <c r="AO81">
        <v>0</v>
      </c>
      <c r="AP81">
        <v>0.38959310999791269</v>
      </c>
      <c r="AQ81">
        <v>0</v>
      </c>
      <c r="AR81">
        <v>3.3576173053642249</v>
      </c>
      <c r="AS81">
        <v>2.6592694614902936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30.9847909620309</v>
      </c>
      <c r="BB81">
        <f t="shared" si="1"/>
        <v>710.27815071334931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163.38091315330053</v>
      </c>
      <c r="L82">
        <v>64.829289290592783</v>
      </c>
      <c r="M82">
        <v>0</v>
      </c>
      <c r="N82">
        <v>29.554194809553881</v>
      </c>
      <c r="O82">
        <v>49.59994061868224</v>
      </c>
      <c r="P82">
        <v>54.176318624121251</v>
      </c>
      <c r="Q82">
        <v>2.6306702587512873</v>
      </c>
      <c r="R82">
        <v>5.2694136585123701</v>
      </c>
      <c r="S82">
        <v>6.5990099813393126</v>
      </c>
      <c r="T82">
        <v>0</v>
      </c>
      <c r="U82">
        <v>275.19307034022125</v>
      </c>
      <c r="V82">
        <v>4.6007215438168458</v>
      </c>
      <c r="W82">
        <v>8.1503529024946264</v>
      </c>
      <c r="X82">
        <v>37.385160608122789</v>
      </c>
      <c r="Y82">
        <v>0</v>
      </c>
      <c r="Z82">
        <v>1.6610168566061363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5.0913951208515957</v>
      </c>
      <c r="AI82">
        <v>0</v>
      </c>
      <c r="AJ82">
        <v>0</v>
      </c>
      <c r="AK82">
        <v>13.77019316468378</v>
      </c>
      <c r="AL82">
        <v>0.64779715282994399</v>
      </c>
      <c r="AM82">
        <v>0</v>
      </c>
      <c r="AN82">
        <v>0</v>
      </c>
      <c r="AO82">
        <v>0</v>
      </c>
      <c r="AP82">
        <v>0.19479642245877685</v>
      </c>
      <c r="AQ82">
        <v>0</v>
      </c>
      <c r="AR82">
        <v>2.798014376956794</v>
      </c>
      <c r="AS82">
        <v>2.6592694614902936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30.438406302837159</v>
      </c>
      <c r="BB82">
        <f t="shared" si="1"/>
        <v>697.7531320425494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163.38091315330053</v>
      </c>
      <c r="L83">
        <v>64.829289290592783</v>
      </c>
      <c r="M83">
        <v>0</v>
      </c>
      <c r="N83">
        <v>29.554194809553881</v>
      </c>
      <c r="O83">
        <v>49.59994061868224</v>
      </c>
      <c r="P83">
        <v>54.176318624121251</v>
      </c>
      <c r="Q83">
        <v>2.6306702587512873</v>
      </c>
      <c r="R83">
        <v>5.2694136585123701</v>
      </c>
      <c r="S83">
        <v>6.5990099813393126</v>
      </c>
      <c r="T83">
        <v>0</v>
      </c>
      <c r="U83">
        <v>275.19307034022125</v>
      </c>
      <c r="V83">
        <v>4.6007215438168458</v>
      </c>
      <c r="W83">
        <v>8.1503529024946264</v>
      </c>
      <c r="X83">
        <v>37.385160608122789</v>
      </c>
      <c r="Y83">
        <v>0</v>
      </c>
      <c r="Z83">
        <v>1.6610168566061363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4.8489476599874761</v>
      </c>
      <c r="AI83">
        <v>0</v>
      </c>
      <c r="AJ83">
        <v>0</v>
      </c>
      <c r="AK83">
        <v>13.77019316468378</v>
      </c>
      <c r="AL83">
        <v>0.64779715282994399</v>
      </c>
      <c r="AM83">
        <v>0</v>
      </c>
      <c r="AN83">
        <v>0</v>
      </c>
      <c r="AO83">
        <v>0</v>
      </c>
      <c r="AP83">
        <v>0.19479642245877685</v>
      </c>
      <c r="AQ83">
        <v>0</v>
      </c>
      <c r="AR83">
        <v>2.798014376956794</v>
      </c>
      <c r="AS83">
        <v>2.6592694614902936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30.428271998973038</v>
      </c>
      <c r="BB83">
        <f t="shared" si="1"/>
        <v>697.52081888554937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163.38091315330053</v>
      </c>
      <c r="L84">
        <v>64.829289290592783</v>
      </c>
      <c r="M84">
        <v>0</v>
      </c>
      <c r="N84">
        <v>29.554194809553881</v>
      </c>
      <c r="O84">
        <v>49.59994061868224</v>
      </c>
      <c r="P84">
        <v>54.176318624121251</v>
      </c>
      <c r="Q84">
        <v>2.6306702587512873</v>
      </c>
      <c r="R84">
        <v>5.2694136585123701</v>
      </c>
      <c r="S84">
        <v>6.5990099813393126</v>
      </c>
      <c r="T84">
        <v>0</v>
      </c>
      <c r="U84">
        <v>275.19307034022125</v>
      </c>
      <c r="V84">
        <v>4.6007215438168458</v>
      </c>
      <c r="W84">
        <v>8.1503529024946264</v>
      </c>
      <c r="X84">
        <v>37.385160608122789</v>
      </c>
      <c r="Y84">
        <v>0</v>
      </c>
      <c r="Z84">
        <v>1.6610168566061363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4.8489476599874761</v>
      </c>
      <c r="AI84">
        <v>0</v>
      </c>
      <c r="AJ84">
        <v>0</v>
      </c>
      <c r="AK84">
        <v>13.77019316468378</v>
      </c>
      <c r="AL84">
        <v>0.64779715282994399</v>
      </c>
      <c r="AM84">
        <v>0</v>
      </c>
      <c r="AN84">
        <v>0</v>
      </c>
      <c r="AO84">
        <v>0</v>
      </c>
      <c r="AP84">
        <v>0.19479642245877685</v>
      </c>
      <c r="AQ84">
        <v>0</v>
      </c>
      <c r="AR84">
        <v>2.798014376956794</v>
      </c>
      <c r="AS84">
        <v>2.6592694614902936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30.428271998973038</v>
      </c>
      <c r="BB84">
        <f t="shared" si="1"/>
        <v>697.52081888554937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163.38091315330053</v>
      </c>
      <c r="L85">
        <v>64.829289290592783</v>
      </c>
      <c r="M85">
        <v>0</v>
      </c>
      <c r="N85">
        <v>29.554194809553881</v>
      </c>
      <c r="O85">
        <v>49.59994061868224</v>
      </c>
      <c r="P85">
        <v>54.176318624121251</v>
      </c>
      <c r="Q85">
        <v>2.6306702587512873</v>
      </c>
      <c r="R85">
        <v>5.2694136585123701</v>
      </c>
      <c r="S85">
        <v>6.5990099813393126</v>
      </c>
      <c r="T85">
        <v>0</v>
      </c>
      <c r="U85">
        <v>275.19307034022125</v>
      </c>
      <c r="V85">
        <v>4.6007215438168458</v>
      </c>
      <c r="W85">
        <v>7.9232663192951298</v>
      </c>
      <c r="X85">
        <v>37.385160608122789</v>
      </c>
      <c r="Y85">
        <v>0</v>
      </c>
      <c r="Z85">
        <v>0.27878766437069502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4.8489476599874761</v>
      </c>
      <c r="AI85">
        <v>0</v>
      </c>
      <c r="AJ85">
        <v>0</v>
      </c>
      <c r="AK85">
        <v>13.77019316468378</v>
      </c>
      <c r="AL85">
        <v>0.64779715282994399</v>
      </c>
      <c r="AM85">
        <v>0</v>
      </c>
      <c r="AN85">
        <v>0</v>
      </c>
      <c r="AO85">
        <v>0</v>
      </c>
      <c r="AP85">
        <v>0.19479642245877685</v>
      </c>
      <c r="AQ85">
        <v>0</v>
      </c>
      <c r="AR85">
        <v>2.798014376956794</v>
      </c>
      <c r="AS85">
        <v>2.6592694614902936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30.36100259955986</v>
      </c>
      <c r="BB85">
        <f t="shared" si="1"/>
        <v>695.97877250952774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163.38091315330053</v>
      </c>
      <c r="L86">
        <v>18.680685930310073</v>
      </c>
      <c r="M86">
        <v>0</v>
      </c>
      <c r="N86">
        <v>29.554194809553881</v>
      </c>
      <c r="O86">
        <v>49.59994061868224</v>
      </c>
      <c r="P86">
        <v>54.176318624121251</v>
      </c>
      <c r="Q86">
        <v>2.6306702587512873</v>
      </c>
      <c r="R86">
        <v>5.2694136585123701</v>
      </c>
      <c r="S86">
        <v>6.5990099813393126</v>
      </c>
      <c r="T86">
        <v>0</v>
      </c>
      <c r="U86">
        <v>275.19307034022125</v>
      </c>
      <c r="V86">
        <v>4.6007215438168458</v>
      </c>
      <c r="W86">
        <v>7.9232663192951298</v>
      </c>
      <c r="X86">
        <v>37.385160608122789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4.8489476599874761</v>
      </c>
      <c r="AI86">
        <v>0</v>
      </c>
      <c r="AJ86">
        <v>0</v>
      </c>
      <c r="AK86">
        <v>13.77019316468378</v>
      </c>
      <c r="AL86">
        <v>0.64779715282994399</v>
      </c>
      <c r="AM86">
        <v>0</v>
      </c>
      <c r="AN86">
        <v>0</v>
      </c>
      <c r="AO86">
        <v>0</v>
      </c>
      <c r="AP86">
        <v>0.19479642245877685</v>
      </c>
      <c r="AQ86">
        <v>0</v>
      </c>
      <c r="AR86">
        <v>2.798014376956794</v>
      </c>
      <c r="AS86">
        <v>2.6592694614902936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28.420337654729352</v>
      </c>
      <c r="BB86">
        <f t="shared" si="1"/>
        <v>651.49204642970471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163.38091315330053</v>
      </c>
      <c r="L87">
        <v>18.680685930310073</v>
      </c>
      <c r="M87">
        <v>0</v>
      </c>
      <c r="N87">
        <v>29.554194809553881</v>
      </c>
      <c r="O87">
        <v>49.59994061868224</v>
      </c>
      <c r="P87">
        <v>54.176318624121251</v>
      </c>
      <c r="Q87">
        <v>2.6306702587512873</v>
      </c>
      <c r="R87">
        <v>5.2694136585123701</v>
      </c>
      <c r="S87">
        <v>6.5990099813393126</v>
      </c>
      <c r="T87">
        <v>0</v>
      </c>
      <c r="U87">
        <v>275.19307034022125</v>
      </c>
      <c r="V87">
        <v>4.6007215438168458</v>
      </c>
      <c r="W87">
        <v>7.9232663192951298</v>
      </c>
      <c r="X87">
        <v>37.385160608122789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13.77019316468378</v>
      </c>
      <c r="AL87">
        <v>0.64779715282994399</v>
      </c>
      <c r="AM87">
        <v>0</v>
      </c>
      <c r="AN87">
        <v>0</v>
      </c>
      <c r="AO87">
        <v>0</v>
      </c>
      <c r="AP87">
        <v>1.4285079816322268</v>
      </c>
      <c r="AQ87">
        <v>0</v>
      </c>
      <c r="AR87">
        <v>5.0364258255061563</v>
      </c>
      <c r="AS87">
        <v>2.6592694614902936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28.362786384264684</v>
      </c>
      <c r="BB87">
        <f t="shared" si="1"/>
        <v>650.17277304790468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163.38091315330053</v>
      </c>
      <c r="L88">
        <v>18.680685930310073</v>
      </c>
      <c r="M88">
        <v>0</v>
      </c>
      <c r="N88">
        <v>29.554194809553881</v>
      </c>
      <c r="O88">
        <v>49.59994061868224</v>
      </c>
      <c r="P88">
        <v>54.176318624121251</v>
      </c>
      <c r="Q88">
        <v>2.6306702587512873</v>
      </c>
      <c r="R88">
        <v>5.2694136585123701</v>
      </c>
      <c r="S88">
        <v>6.5990099813393126</v>
      </c>
      <c r="T88">
        <v>0</v>
      </c>
      <c r="U88">
        <v>275.19307034022125</v>
      </c>
      <c r="V88">
        <v>4.6007215438168458</v>
      </c>
      <c r="W88">
        <v>7.9232663192951298</v>
      </c>
      <c r="X88">
        <v>37.385160608122789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13.77019316468378</v>
      </c>
      <c r="AL88">
        <v>0.64779715282994399</v>
      </c>
      <c r="AM88">
        <v>0</v>
      </c>
      <c r="AN88">
        <v>0</v>
      </c>
      <c r="AO88">
        <v>0</v>
      </c>
      <c r="AP88">
        <v>1.4285079816322268</v>
      </c>
      <c r="AQ88">
        <v>0</v>
      </c>
      <c r="AR88">
        <v>5.0364258255061563</v>
      </c>
      <c r="AS88">
        <v>2.6592694614902936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28.362786384264684</v>
      </c>
      <c r="BB88">
        <f t="shared" si="1"/>
        <v>650.17277304790468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163.38091315330053</v>
      </c>
      <c r="L89">
        <v>18.680685930310073</v>
      </c>
      <c r="M89">
        <v>0</v>
      </c>
      <c r="N89">
        <v>29.554194809553881</v>
      </c>
      <c r="O89">
        <v>49.59994061868224</v>
      </c>
      <c r="P89">
        <v>54.176318624121251</v>
      </c>
      <c r="Q89">
        <v>2.6306702587512873</v>
      </c>
      <c r="R89">
        <v>5.2694136585123701</v>
      </c>
      <c r="S89">
        <v>6.5990099813393126</v>
      </c>
      <c r="T89">
        <v>0</v>
      </c>
      <c r="U89">
        <v>275.19307034022125</v>
      </c>
      <c r="V89">
        <v>4.6007215438168458</v>
      </c>
      <c r="W89">
        <v>7.6935291945838635</v>
      </c>
      <c r="X89">
        <v>37.385160608122789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13.77019316468378</v>
      </c>
      <c r="AL89">
        <v>0.64779715282994399</v>
      </c>
      <c r="AM89">
        <v>0</v>
      </c>
      <c r="AN89">
        <v>0</v>
      </c>
      <c r="AO89">
        <v>0</v>
      </c>
      <c r="AP89">
        <v>0.19479642245877685</v>
      </c>
      <c r="AQ89">
        <v>0</v>
      </c>
      <c r="AR89">
        <v>5.0364258255061563</v>
      </c>
      <c r="AS89">
        <v>2.6592694614902936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28.3016142292783</v>
      </c>
      <c r="BB89">
        <f t="shared" si="1"/>
        <v>648.77049651900643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163.38091315330053</v>
      </c>
      <c r="L90">
        <v>18.680685930310073</v>
      </c>
      <c r="M90">
        <v>0</v>
      </c>
      <c r="N90">
        <v>29.554194809553881</v>
      </c>
      <c r="O90">
        <v>49.59994061868224</v>
      </c>
      <c r="P90">
        <v>54.176318624121251</v>
      </c>
      <c r="Q90">
        <v>2.6306702587512873</v>
      </c>
      <c r="R90">
        <v>5.2694136585123701</v>
      </c>
      <c r="S90">
        <v>6.5990099813393126</v>
      </c>
      <c r="T90">
        <v>0</v>
      </c>
      <c r="U90">
        <v>275.19307034022125</v>
      </c>
      <c r="V90">
        <v>4.6007215438168458</v>
      </c>
      <c r="W90">
        <v>7.6935291945838635</v>
      </c>
      <c r="X90">
        <v>37.385160608122789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13.77019316468378</v>
      </c>
      <c r="AL90">
        <v>0.64779715282994399</v>
      </c>
      <c r="AM90">
        <v>0</v>
      </c>
      <c r="AN90">
        <v>0</v>
      </c>
      <c r="AO90">
        <v>0</v>
      </c>
      <c r="AP90">
        <v>0.19479642245877685</v>
      </c>
      <c r="AQ90">
        <v>0</v>
      </c>
      <c r="AR90">
        <v>5.0364258255061563</v>
      </c>
      <c r="AS90">
        <v>2.6592694614902936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28.3016142292783</v>
      </c>
      <c r="BB90">
        <f t="shared" si="1"/>
        <v>648.77049651900643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163.38091315330053</v>
      </c>
      <c r="L91">
        <v>18.680314644672364</v>
      </c>
      <c r="M91">
        <v>0</v>
      </c>
      <c r="N91">
        <v>29.554194809553881</v>
      </c>
      <c r="O91">
        <v>49.59994061868224</v>
      </c>
      <c r="P91">
        <v>54.176318624121251</v>
      </c>
      <c r="Q91">
        <v>2.6306702587512873</v>
      </c>
      <c r="R91">
        <v>5.0302965480190727</v>
      </c>
      <c r="S91">
        <v>6.5990099813393126</v>
      </c>
      <c r="T91">
        <v>0</v>
      </c>
      <c r="U91">
        <v>275.19307034022125</v>
      </c>
      <c r="V91">
        <v>4.6007215438168458</v>
      </c>
      <c r="W91">
        <v>7.6935291945838635</v>
      </c>
      <c r="X91">
        <v>37.385160608122789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13.77019316468378</v>
      </c>
      <c r="AL91">
        <v>0.64779715282994399</v>
      </c>
      <c r="AM91">
        <v>0</v>
      </c>
      <c r="AN91">
        <v>0</v>
      </c>
      <c r="AO91">
        <v>0</v>
      </c>
      <c r="AP91">
        <v>0.19479642245877685</v>
      </c>
      <c r="AQ91">
        <v>0</v>
      </c>
      <c r="AR91">
        <v>5.0364258255061563</v>
      </c>
      <c r="AS91">
        <v>2.6592694614902936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28.291603614320024</v>
      </c>
      <c r="BB91">
        <f t="shared" si="1"/>
        <v>648.54101873783361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163.38091315330053</v>
      </c>
      <c r="L92">
        <v>18.680315993129138</v>
      </c>
      <c r="M92">
        <v>0</v>
      </c>
      <c r="N92">
        <v>29.554194809553881</v>
      </c>
      <c r="O92">
        <v>49.59994061868224</v>
      </c>
      <c r="P92">
        <v>54.176318624121251</v>
      </c>
      <c r="Q92">
        <v>2.6306702587512873</v>
      </c>
      <c r="R92">
        <v>4.2578934654620602</v>
      </c>
      <c r="S92">
        <v>6.5990099813393126</v>
      </c>
      <c r="T92">
        <v>0</v>
      </c>
      <c r="U92">
        <v>275.19307034022125</v>
      </c>
      <c r="V92">
        <v>4.6007215438168458</v>
      </c>
      <c r="W92">
        <v>7.6935291945838635</v>
      </c>
      <c r="X92">
        <v>37.385160608122789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13.77019316468378</v>
      </c>
      <c r="AL92">
        <v>0.64779715282994399</v>
      </c>
      <c r="AM92">
        <v>0</v>
      </c>
      <c r="AN92">
        <v>0</v>
      </c>
      <c r="AO92">
        <v>0</v>
      </c>
      <c r="AP92">
        <v>0.19479642245877685</v>
      </c>
      <c r="AQ92">
        <v>0</v>
      </c>
      <c r="AR92">
        <v>5.0364258255061563</v>
      </c>
      <c r="AS92">
        <v>2.6592694614902936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28.259317221834635</v>
      </c>
      <c r="BB92">
        <f t="shared" si="1"/>
        <v>647.80090339621881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80.996415381518545</v>
      </c>
      <c r="L93">
        <v>18.972476945535547</v>
      </c>
      <c r="M93">
        <v>0</v>
      </c>
      <c r="N93">
        <v>29.554194809553881</v>
      </c>
      <c r="O93">
        <v>49.59994061868224</v>
      </c>
      <c r="P93">
        <v>54.176318624121251</v>
      </c>
      <c r="Q93">
        <v>2.6306702587512873</v>
      </c>
      <c r="R93">
        <v>3.6524964342865092</v>
      </c>
      <c r="S93">
        <v>6.5990099813393126</v>
      </c>
      <c r="T93">
        <v>0</v>
      </c>
      <c r="U93">
        <v>275.19307034022125</v>
      </c>
      <c r="V93">
        <v>4.6007215438168458</v>
      </c>
      <c r="W93">
        <v>7.6935291945838635</v>
      </c>
      <c r="X93">
        <v>37.385160608122789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13.77019316468378</v>
      </c>
      <c r="AL93">
        <v>3.2389857641497204</v>
      </c>
      <c r="AM93">
        <v>0</v>
      </c>
      <c r="AN93">
        <v>0</v>
      </c>
      <c r="AO93">
        <v>0</v>
      </c>
      <c r="AP93">
        <v>0.19479642245877685</v>
      </c>
      <c r="AQ93">
        <v>0</v>
      </c>
      <c r="AR93">
        <v>2.2384114485493631</v>
      </c>
      <c r="AS93">
        <v>2.6592694614902936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24.793906629877963</v>
      </c>
      <c r="BB93">
        <f t="shared" si="1"/>
        <v>568.36175437198733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77.833524059405065</v>
      </c>
      <c r="L94">
        <v>18.972697994214993</v>
      </c>
      <c r="M94">
        <v>0</v>
      </c>
      <c r="N94">
        <v>29.554194809553881</v>
      </c>
      <c r="O94">
        <v>49.59994061868224</v>
      </c>
      <c r="P94">
        <v>54.176318624121251</v>
      </c>
      <c r="Q94">
        <v>2.6306702587512873</v>
      </c>
      <c r="R94">
        <v>3.6524964342865092</v>
      </c>
      <c r="S94">
        <v>6.5990099813393126</v>
      </c>
      <c r="T94">
        <v>0</v>
      </c>
      <c r="U94">
        <v>275.19307034022125</v>
      </c>
      <c r="V94">
        <v>4.6007215438168458</v>
      </c>
      <c r="W94">
        <v>7.6935291945838635</v>
      </c>
      <c r="X94">
        <v>37.385160608122789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13.77019316468378</v>
      </c>
      <c r="AL94">
        <v>13.544849727831625</v>
      </c>
      <c r="AM94">
        <v>0</v>
      </c>
      <c r="AN94">
        <v>0</v>
      </c>
      <c r="AO94">
        <v>0</v>
      </c>
      <c r="AP94">
        <v>0.19479642245877685</v>
      </c>
      <c r="AQ94">
        <v>0</v>
      </c>
      <c r="AR94">
        <v>2.2384114485493631</v>
      </c>
      <c r="AS94">
        <v>2.6592694614902936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25.092492126130324</v>
      </c>
      <c r="BB94">
        <f t="shared" si="1"/>
        <v>575.206362565983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77.832882290368559</v>
      </c>
      <c r="L95">
        <v>18.973011567623299</v>
      </c>
      <c r="M95">
        <v>0</v>
      </c>
      <c r="N95">
        <v>29.554194809553881</v>
      </c>
      <c r="O95">
        <v>49.59994061868224</v>
      </c>
      <c r="P95">
        <v>54.176318624121251</v>
      </c>
      <c r="Q95">
        <v>1.0017347119149842</v>
      </c>
      <c r="R95">
        <v>1.7743067032881503</v>
      </c>
      <c r="S95">
        <v>2.9949804247403566</v>
      </c>
      <c r="T95">
        <v>0</v>
      </c>
      <c r="U95">
        <v>275.19307034022125</v>
      </c>
      <c r="V95">
        <v>4.6007215438168458</v>
      </c>
      <c r="W95">
        <v>7.8475149689451493</v>
      </c>
      <c r="X95">
        <v>37.385160608122789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13.77019316468378</v>
      </c>
      <c r="AL95">
        <v>13.544849727831625</v>
      </c>
      <c r="AM95">
        <v>0</v>
      </c>
      <c r="AN95">
        <v>0</v>
      </c>
      <c r="AO95">
        <v>0</v>
      </c>
      <c r="AP95">
        <v>0.19479642245877685</v>
      </c>
      <c r="AQ95">
        <v>0</v>
      </c>
      <c r="AR95">
        <v>1.6788085201419325</v>
      </c>
      <c r="AS95">
        <v>2.454710129409309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24.769726758353627</v>
      </c>
      <c r="BB95">
        <f t="shared" si="1"/>
        <v>567.80746841757059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75.891744891058408</v>
      </c>
      <c r="L96">
        <v>18.972899158930147</v>
      </c>
      <c r="M96">
        <v>0</v>
      </c>
      <c r="N96">
        <v>29.554194809553881</v>
      </c>
      <c r="O96">
        <v>49.59994061868224</v>
      </c>
      <c r="P96">
        <v>54.176318624121251</v>
      </c>
      <c r="Q96">
        <v>1.0017347119149842</v>
      </c>
      <c r="R96">
        <v>1.7012470155056971</v>
      </c>
      <c r="S96">
        <v>2.9949804247403566</v>
      </c>
      <c r="T96">
        <v>0</v>
      </c>
      <c r="U96">
        <v>275.19307034022125</v>
      </c>
      <c r="V96">
        <v>0</v>
      </c>
      <c r="W96">
        <v>7.8475149689451493</v>
      </c>
      <c r="X96">
        <v>37.385160608122789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13.77019316468378</v>
      </c>
      <c r="AL96">
        <v>13.544849727831625</v>
      </c>
      <c r="AM96">
        <v>0</v>
      </c>
      <c r="AN96">
        <v>0</v>
      </c>
      <c r="AO96">
        <v>0</v>
      </c>
      <c r="AP96">
        <v>0.19479642245877685</v>
      </c>
      <c r="AQ96">
        <v>0</v>
      </c>
      <c r="AR96">
        <v>1.6788085201419325</v>
      </c>
      <c r="AS96">
        <v>2.454710129409309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24.493218460898248</v>
      </c>
      <c r="BB96">
        <f t="shared" si="1"/>
        <v>561.46894567542347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76.310561395721322</v>
      </c>
      <c r="L97">
        <v>18.972899158930147</v>
      </c>
      <c r="M97">
        <v>0</v>
      </c>
      <c r="N97">
        <v>29.554194809553881</v>
      </c>
      <c r="O97">
        <v>49.59994061868224</v>
      </c>
      <c r="P97">
        <v>54.176318624121251</v>
      </c>
      <c r="Q97">
        <v>1.0448429519981657</v>
      </c>
      <c r="R97">
        <v>1.7849230909957876</v>
      </c>
      <c r="S97">
        <v>2.9941703614366557</v>
      </c>
      <c r="T97">
        <v>0</v>
      </c>
      <c r="U97">
        <v>275.19307034022125</v>
      </c>
      <c r="V97">
        <v>0</v>
      </c>
      <c r="W97">
        <v>11.092813298496017</v>
      </c>
      <c r="X97">
        <v>37.385160608122789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13.77019316468378</v>
      </c>
      <c r="AL97">
        <v>13.544849727831625</v>
      </c>
      <c r="AM97">
        <v>0</v>
      </c>
      <c r="AN97">
        <v>0</v>
      </c>
      <c r="AO97">
        <v>0</v>
      </c>
      <c r="AP97">
        <v>1.4285079816322268</v>
      </c>
      <c r="AQ97">
        <v>0</v>
      </c>
      <c r="AR97">
        <v>1.6788085201419325</v>
      </c>
      <c r="AS97">
        <v>2.454710129409309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24.703213327886694</v>
      </c>
      <c r="BB97">
        <f t="shared" si="1"/>
        <v>566.28275145409179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76.068671405382887</v>
      </c>
      <c r="L98">
        <v>18.972899158930147</v>
      </c>
      <c r="M98">
        <v>0</v>
      </c>
      <c r="N98">
        <v>29.554194809553881</v>
      </c>
      <c r="O98">
        <v>49.59994061868224</v>
      </c>
      <c r="P98">
        <v>54.176318624121251</v>
      </c>
      <c r="Q98">
        <v>1.0448429519981657</v>
      </c>
      <c r="R98">
        <v>1.7849230909957876</v>
      </c>
      <c r="S98">
        <v>2.9941703614366557</v>
      </c>
      <c r="T98">
        <v>0</v>
      </c>
      <c r="U98">
        <v>275.19307034022125</v>
      </c>
      <c r="V98">
        <v>0</v>
      </c>
      <c r="W98">
        <v>11.092813298496017</v>
      </c>
      <c r="X98">
        <v>37.386997320264356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13.77019316468378</v>
      </c>
      <c r="AL98">
        <v>3.2389857641497204</v>
      </c>
      <c r="AM98">
        <v>0</v>
      </c>
      <c r="AN98">
        <v>0</v>
      </c>
      <c r="AO98">
        <v>0</v>
      </c>
      <c r="AP98">
        <v>1.4285079816322268</v>
      </c>
      <c r="AQ98">
        <v>0</v>
      </c>
      <c r="AR98">
        <v>1.6788085201419325</v>
      </c>
      <c r="AS98">
        <v>2.454710129409309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24.262393987176161</v>
      </c>
      <c r="BB98">
        <f t="shared" si="1"/>
        <v>556.1776535529234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3.2359360373887203</v>
      </c>
      <c r="L99">
        <f t="shared" si="2"/>
        <v>1.0390188857683218</v>
      </c>
      <c r="M99">
        <f t="shared" si="2"/>
        <v>0</v>
      </c>
      <c r="N99">
        <f t="shared" si="2"/>
        <v>0.70964464611066247</v>
      </c>
      <c r="O99">
        <f t="shared" si="2"/>
        <v>1.1899704304109819</v>
      </c>
      <c r="P99">
        <f t="shared" si="2"/>
        <v>1.300229304557458</v>
      </c>
      <c r="Q99">
        <f t="shared" si="2"/>
        <v>5.4422857684149333E-2</v>
      </c>
      <c r="R99">
        <f t="shared" si="2"/>
        <v>0.17405481151561394</v>
      </c>
      <c r="S99">
        <f t="shared" si="2"/>
        <v>0.13622361607523523</v>
      </c>
      <c r="T99">
        <f t="shared" si="2"/>
        <v>0</v>
      </c>
      <c r="U99">
        <f t="shared" si="2"/>
        <v>5.9125729298473217</v>
      </c>
      <c r="V99">
        <f t="shared" si="2"/>
        <v>8.4852866020091983E-2</v>
      </c>
      <c r="W99">
        <f t="shared" si="2"/>
        <v>0.18635699900060165</v>
      </c>
      <c r="X99">
        <f t="shared" si="2"/>
        <v>0.76513405341680896</v>
      </c>
      <c r="Y99">
        <f t="shared" si="2"/>
        <v>0</v>
      </c>
      <c r="Z99">
        <f t="shared" si="2"/>
        <v>1.4961557867877272E-2</v>
      </c>
      <c r="AA99">
        <f t="shared" si="2"/>
        <v>2.2222643634418698E-2</v>
      </c>
      <c r="AB99">
        <f t="shared" si="2"/>
        <v>2.7994910475892299E-2</v>
      </c>
      <c r="AC99">
        <f t="shared" si="2"/>
        <v>0</v>
      </c>
      <c r="AD99">
        <f t="shared" si="2"/>
        <v>3.3758149168649554E-2</v>
      </c>
      <c r="AE99">
        <f t="shared" si="2"/>
        <v>6.909133634669172E-2</v>
      </c>
      <c r="AF99">
        <f t="shared" si="2"/>
        <v>0</v>
      </c>
      <c r="AG99">
        <f t="shared" si="2"/>
        <v>0</v>
      </c>
      <c r="AH99">
        <f t="shared" si="2"/>
        <v>0.16205183067219797</v>
      </c>
      <c r="AI99">
        <f t="shared" si="2"/>
        <v>1.3795753782404505E-2</v>
      </c>
      <c r="AJ99">
        <f t="shared" si="2"/>
        <v>0</v>
      </c>
      <c r="AK99">
        <f t="shared" si="2"/>
        <v>0.33048463595241095</v>
      </c>
      <c r="AL99">
        <f t="shared" si="2"/>
        <v>5.4738859944204812E-2</v>
      </c>
      <c r="AM99">
        <f t="shared" si="2"/>
        <v>1.1611600992225005E-2</v>
      </c>
      <c r="AN99">
        <f t="shared" si="2"/>
        <v>0</v>
      </c>
      <c r="AO99">
        <f t="shared" si="2"/>
        <v>0</v>
      </c>
      <c r="AP99">
        <f t="shared" si="2"/>
        <v>8.6461233526403617E-3</v>
      </c>
      <c r="AQ99">
        <f t="shared" si="2"/>
        <v>0</v>
      </c>
      <c r="AR99">
        <f t="shared" si="2"/>
        <v>7.0370061288874922E-2</v>
      </c>
      <c r="AS99">
        <f t="shared" si="2"/>
        <v>6.7964788911500637E-2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0.65526138504977238</v>
      </c>
      <c r="BB99">
        <f t="shared" si="1"/>
        <v>15.020848305136184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317.30506003690806</v>
      </c>
      <c r="M3">
        <v>27.718892464117626</v>
      </c>
      <c r="N3">
        <v>35.721754531462892</v>
      </c>
      <c r="O3">
        <v>0</v>
      </c>
      <c r="P3">
        <v>33.532751250106259</v>
      </c>
      <c r="Q3">
        <v>0.18781739674933981</v>
      </c>
      <c r="R3">
        <v>2.9953360616810074</v>
      </c>
      <c r="S3">
        <v>2.0147020944937584</v>
      </c>
      <c r="T3">
        <v>0</v>
      </c>
      <c r="U3">
        <v>17.097893798803735</v>
      </c>
      <c r="V3">
        <v>3.8816589500709902</v>
      </c>
      <c r="W3">
        <v>8.754991310522195</v>
      </c>
      <c r="X3">
        <v>14.965383314448427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2.7408374360258816</v>
      </c>
      <c r="AG3">
        <v>13.442399310373618</v>
      </c>
      <c r="AH3">
        <v>0</v>
      </c>
      <c r="AI3">
        <v>0</v>
      </c>
      <c r="AJ3">
        <v>0</v>
      </c>
      <c r="AK3">
        <v>16.634126930494677</v>
      </c>
      <c r="AL3">
        <v>0</v>
      </c>
      <c r="AM3">
        <v>0</v>
      </c>
      <c r="AN3">
        <v>0.53872499686912956</v>
      </c>
      <c r="AO3">
        <v>0</v>
      </c>
      <c r="AP3">
        <v>0.23528953704863281</v>
      </c>
      <c r="AQ3">
        <v>0</v>
      </c>
      <c r="AR3">
        <v>8.4491221540388217</v>
      </c>
      <c r="AS3">
        <v>5.1063555704445829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21.373305460646769</v>
      </c>
      <c r="BB3">
        <f>SUM(B3:AZ3)-BA3</f>
        <v>489.94979168401284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317.30506003690806</v>
      </c>
      <c r="M4">
        <v>27.718892464117626</v>
      </c>
      <c r="N4">
        <v>35.721754531462892</v>
      </c>
      <c r="O4">
        <v>0</v>
      </c>
      <c r="P4">
        <v>33.532751250106259</v>
      </c>
      <c r="Q4">
        <v>1.7208468086912045</v>
      </c>
      <c r="R4">
        <v>2.9950306563342068</v>
      </c>
      <c r="S4">
        <v>4.0169605663374943</v>
      </c>
      <c r="T4">
        <v>0</v>
      </c>
      <c r="U4">
        <v>17.097893798803735</v>
      </c>
      <c r="V4">
        <v>1.2315483502847211</v>
      </c>
      <c r="W4">
        <v>2.9950306563342068</v>
      </c>
      <c r="X4">
        <v>14.965383314448427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2.7408374360258816</v>
      </c>
      <c r="AG4">
        <v>13.442399310373618</v>
      </c>
      <c r="AH4">
        <v>0</v>
      </c>
      <c r="AI4">
        <v>0</v>
      </c>
      <c r="AJ4">
        <v>0</v>
      </c>
      <c r="AK4">
        <v>16.634126930494677</v>
      </c>
      <c r="AL4">
        <v>0</v>
      </c>
      <c r="AM4">
        <v>0</v>
      </c>
      <c r="AN4">
        <v>0.53872499686912956</v>
      </c>
      <c r="AO4">
        <v>0</v>
      </c>
      <c r="AP4">
        <v>0.23528953704863281</v>
      </c>
      <c r="AQ4">
        <v>0</v>
      </c>
      <c r="AR4">
        <v>8.4491221540388217</v>
      </c>
      <c r="AS4">
        <v>5.1063555704445829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21.169526749829387</v>
      </c>
      <c r="BB4">
        <f t="shared" ref="BB4:BB67" si="0">SUM(B4:AZ4)-BA4</f>
        <v>485.27848161929472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4.8422749149032676</v>
      </c>
      <c r="L5">
        <v>317.30506003690806</v>
      </c>
      <c r="M5">
        <v>27.718892464117626</v>
      </c>
      <c r="N5">
        <v>35.721754531462892</v>
      </c>
      <c r="O5">
        <v>0</v>
      </c>
      <c r="P5">
        <v>33.532751250106259</v>
      </c>
      <c r="Q5">
        <v>1.7208468086912045</v>
      </c>
      <c r="R5">
        <v>5.3206321376390253</v>
      </c>
      <c r="S5">
        <v>4.0169605663374943</v>
      </c>
      <c r="T5">
        <v>0</v>
      </c>
      <c r="U5">
        <v>17.097893798803735</v>
      </c>
      <c r="V5">
        <v>0</v>
      </c>
      <c r="W5">
        <v>2.9950306563342068</v>
      </c>
      <c r="X5">
        <v>14.96488962524141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2.7408374360258816</v>
      </c>
      <c r="AG5">
        <v>13.442399310373618</v>
      </c>
      <c r="AH5">
        <v>0</v>
      </c>
      <c r="AI5">
        <v>0</v>
      </c>
      <c r="AJ5">
        <v>0</v>
      </c>
      <c r="AK5">
        <v>16.634126930494677</v>
      </c>
      <c r="AL5">
        <v>0</v>
      </c>
      <c r="AM5">
        <v>0</v>
      </c>
      <c r="AN5">
        <v>0.53872499686912956</v>
      </c>
      <c r="AO5">
        <v>0</v>
      </c>
      <c r="AP5">
        <v>0.23528953704863281</v>
      </c>
      <c r="AQ5">
        <v>0</v>
      </c>
      <c r="AR5">
        <v>3.3796488616155291</v>
      </c>
      <c r="AS5">
        <v>5.1063555704445829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21.205740642316833</v>
      </c>
      <c r="BB5">
        <f t="shared" si="0"/>
        <v>486.10862879110044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4.8422255533721819</v>
      </c>
      <c r="L6">
        <v>317.30506003690806</v>
      </c>
      <c r="M6">
        <v>27.718892464117626</v>
      </c>
      <c r="N6">
        <v>35.721754531462892</v>
      </c>
      <c r="O6">
        <v>0</v>
      </c>
      <c r="P6">
        <v>33.532751250106259</v>
      </c>
      <c r="Q6">
        <v>1.7208468086912045</v>
      </c>
      <c r="R6">
        <v>5.3206321376390253</v>
      </c>
      <c r="S6">
        <v>4.0169605663374943</v>
      </c>
      <c r="T6">
        <v>0</v>
      </c>
      <c r="U6">
        <v>17.097893798803735</v>
      </c>
      <c r="V6">
        <v>0</v>
      </c>
      <c r="W6">
        <v>2.9950306563342068</v>
      </c>
      <c r="X6">
        <v>14.967125860989356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2.7408374360258816</v>
      </c>
      <c r="AG6">
        <v>13.442399310373618</v>
      </c>
      <c r="AH6">
        <v>0</v>
      </c>
      <c r="AI6">
        <v>0</v>
      </c>
      <c r="AJ6">
        <v>0</v>
      </c>
      <c r="AK6">
        <v>16.634126930494677</v>
      </c>
      <c r="AL6">
        <v>0</v>
      </c>
      <c r="AM6">
        <v>0</v>
      </c>
      <c r="AN6">
        <v>0.53872499686912956</v>
      </c>
      <c r="AO6">
        <v>0</v>
      </c>
      <c r="AP6">
        <v>0.23528953704863281</v>
      </c>
      <c r="AQ6">
        <v>0</v>
      </c>
      <c r="AR6">
        <v>2.0277891888958459</v>
      </c>
      <c r="AS6">
        <v>5.1063555704445829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21.149324319339414</v>
      </c>
      <c r="BB6">
        <f t="shared" si="0"/>
        <v>484.81537231557502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4.8422749149032676</v>
      </c>
      <c r="L7">
        <v>317.30506003690806</v>
      </c>
      <c r="M7">
        <v>27.718892464117626</v>
      </c>
      <c r="N7">
        <v>35.721754531462892</v>
      </c>
      <c r="O7">
        <v>0</v>
      </c>
      <c r="P7">
        <v>33.532751250106259</v>
      </c>
      <c r="Q7">
        <v>1.7208468086912045</v>
      </c>
      <c r="R7">
        <v>6.3659789694277116</v>
      </c>
      <c r="S7">
        <v>4.0169605663374943</v>
      </c>
      <c r="T7">
        <v>0</v>
      </c>
      <c r="U7">
        <v>17.097893798803735</v>
      </c>
      <c r="V7">
        <v>0</v>
      </c>
      <c r="W7">
        <v>2.9950306563342068</v>
      </c>
      <c r="X7">
        <v>14.967125860989356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2.7408374360258816</v>
      </c>
      <c r="AG7">
        <v>13.442399310373618</v>
      </c>
      <c r="AH7">
        <v>0</v>
      </c>
      <c r="AI7">
        <v>0</v>
      </c>
      <c r="AJ7">
        <v>0</v>
      </c>
      <c r="AK7">
        <v>16.634126930494677</v>
      </c>
      <c r="AL7">
        <v>0</v>
      </c>
      <c r="AM7">
        <v>0</v>
      </c>
      <c r="AN7">
        <v>0.53872499686912956</v>
      </c>
      <c r="AO7">
        <v>0</v>
      </c>
      <c r="AP7">
        <v>0.23528953704863281</v>
      </c>
      <c r="AQ7">
        <v>0</v>
      </c>
      <c r="AR7">
        <v>2.0277891888958459</v>
      </c>
      <c r="AS7">
        <v>3.2120624834063864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21.11384042918198</v>
      </c>
      <c r="BB7">
        <f t="shared" si="0"/>
        <v>484.00195931201398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4.8422255533721819</v>
      </c>
      <c r="L8">
        <v>317.30506003690806</v>
      </c>
      <c r="M8">
        <v>27.718892464117626</v>
      </c>
      <c r="N8">
        <v>35.721754531462892</v>
      </c>
      <c r="O8">
        <v>0</v>
      </c>
      <c r="P8">
        <v>33.532751250106259</v>
      </c>
      <c r="Q8">
        <v>1.7208468086912045</v>
      </c>
      <c r="R8">
        <v>6.3659789694277116</v>
      </c>
      <c r="S8">
        <v>4.0169605663374943</v>
      </c>
      <c r="T8">
        <v>0</v>
      </c>
      <c r="U8">
        <v>17.097893798803735</v>
      </c>
      <c r="V8">
        <v>0</v>
      </c>
      <c r="W8">
        <v>2.9950306563342068</v>
      </c>
      <c r="X8">
        <v>14.967125860989356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2.7408374360258816</v>
      </c>
      <c r="AG8">
        <v>13.442399310373618</v>
      </c>
      <c r="AH8">
        <v>0</v>
      </c>
      <c r="AI8">
        <v>0</v>
      </c>
      <c r="AJ8">
        <v>0</v>
      </c>
      <c r="AK8">
        <v>16.634126930494677</v>
      </c>
      <c r="AL8">
        <v>0</v>
      </c>
      <c r="AM8">
        <v>0</v>
      </c>
      <c r="AN8">
        <v>0.53872499686912956</v>
      </c>
      <c r="AO8">
        <v>0</v>
      </c>
      <c r="AP8">
        <v>0.23528953704863281</v>
      </c>
      <c r="AQ8">
        <v>0</v>
      </c>
      <c r="AR8">
        <v>2.0277891888958459</v>
      </c>
      <c r="AS8">
        <v>3.2120624834063864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21.113838365869984</v>
      </c>
      <c r="BB8">
        <f t="shared" si="0"/>
        <v>484.00191201379494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4.8422749149032676</v>
      </c>
      <c r="L9">
        <v>317.30506003690806</v>
      </c>
      <c r="M9">
        <v>27.719608239808618</v>
      </c>
      <c r="N9">
        <v>35.721754531462892</v>
      </c>
      <c r="O9">
        <v>0</v>
      </c>
      <c r="P9">
        <v>33.532751250106259</v>
      </c>
      <c r="Q9">
        <v>1.7208468086912045</v>
      </c>
      <c r="R9">
        <v>6.3659789694277116</v>
      </c>
      <c r="S9">
        <v>4.0169605663374943</v>
      </c>
      <c r="T9">
        <v>0</v>
      </c>
      <c r="U9">
        <v>17.097893798803735</v>
      </c>
      <c r="V9">
        <v>0</v>
      </c>
      <c r="W9">
        <v>2.9950306563342068</v>
      </c>
      <c r="X9">
        <v>14.967125860989356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2.7408374360258816</v>
      </c>
      <c r="AG9">
        <v>13.442399310373618</v>
      </c>
      <c r="AH9">
        <v>0</v>
      </c>
      <c r="AI9">
        <v>0</v>
      </c>
      <c r="AJ9">
        <v>0</v>
      </c>
      <c r="AK9">
        <v>16.634126930494677</v>
      </c>
      <c r="AL9">
        <v>0</v>
      </c>
      <c r="AM9">
        <v>0</v>
      </c>
      <c r="AN9">
        <v>0.53872499686912956</v>
      </c>
      <c r="AO9">
        <v>0</v>
      </c>
      <c r="AP9">
        <v>0.23528953704863281</v>
      </c>
      <c r="AQ9">
        <v>0</v>
      </c>
      <c r="AR9">
        <v>2.0277891888958459</v>
      </c>
      <c r="AS9">
        <v>3.2120624834063864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21.113870348605868</v>
      </c>
      <c r="BB9">
        <f t="shared" si="0"/>
        <v>484.00264516828111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4.8422255533721819</v>
      </c>
      <c r="L10">
        <v>317.30506003690806</v>
      </c>
      <c r="M10">
        <v>27.719608239808618</v>
      </c>
      <c r="N10">
        <v>37.361527983353184</v>
      </c>
      <c r="O10">
        <v>0</v>
      </c>
      <c r="P10">
        <v>33.532751250106259</v>
      </c>
      <c r="Q10">
        <v>1.7208468086912045</v>
      </c>
      <c r="R10">
        <v>6.3659789694277116</v>
      </c>
      <c r="S10">
        <v>4.0169605663374943</v>
      </c>
      <c r="T10">
        <v>0</v>
      </c>
      <c r="U10">
        <v>17.097893798803735</v>
      </c>
      <c r="V10">
        <v>0</v>
      </c>
      <c r="W10">
        <v>2.9950306563342068</v>
      </c>
      <c r="X10">
        <v>14.967125860989356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2.7408374360258816</v>
      </c>
      <c r="AG10">
        <v>13.442399310373618</v>
      </c>
      <c r="AH10">
        <v>0</v>
      </c>
      <c r="AI10">
        <v>0</v>
      </c>
      <c r="AJ10">
        <v>0</v>
      </c>
      <c r="AK10">
        <v>16.634126930494677</v>
      </c>
      <c r="AL10">
        <v>0</v>
      </c>
      <c r="AM10">
        <v>0</v>
      </c>
      <c r="AN10">
        <v>0.53872499686912956</v>
      </c>
      <c r="AO10">
        <v>0</v>
      </c>
      <c r="AP10">
        <v>0.23528953704863281</v>
      </c>
      <c r="AQ10">
        <v>0</v>
      </c>
      <c r="AR10">
        <v>2.0277891888958459</v>
      </c>
      <c r="AS10">
        <v>3.2120624834063864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21.18241081558288</v>
      </c>
      <c r="BB10">
        <f t="shared" si="0"/>
        <v>485.57382879166329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4.8422749149032676</v>
      </c>
      <c r="L11">
        <v>317.30506003690806</v>
      </c>
      <c r="M11">
        <v>27.719608239808618</v>
      </c>
      <c r="N11">
        <v>35.723706436750419</v>
      </c>
      <c r="O11">
        <v>0</v>
      </c>
      <c r="P11">
        <v>33.532751250106259</v>
      </c>
      <c r="Q11">
        <v>1.7208468086912045</v>
      </c>
      <c r="R11">
        <v>6.3659789694277116</v>
      </c>
      <c r="S11">
        <v>4.0169605663374943</v>
      </c>
      <c r="T11">
        <v>0</v>
      </c>
      <c r="U11">
        <v>17.097893798803735</v>
      </c>
      <c r="V11">
        <v>0</v>
      </c>
      <c r="W11">
        <v>2.9950306563342068</v>
      </c>
      <c r="X11">
        <v>14.967125860989356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2.7408374360258816</v>
      </c>
      <c r="AG11">
        <v>13.442399310373618</v>
      </c>
      <c r="AH11">
        <v>0</v>
      </c>
      <c r="AI11">
        <v>0</v>
      </c>
      <c r="AJ11">
        <v>0</v>
      </c>
      <c r="AK11">
        <v>16.634126930494677</v>
      </c>
      <c r="AL11">
        <v>0</v>
      </c>
      <c r="AM11">
        <v>0</v>
      </c>
      <c r="AN11">
        <v>0.53872499686912956</v>
      </c>
      <c r="AO11">
        <v>0</v>
      </c>
      <c r="AP11">
        <v>0.23528953704863281</v>
      </c>
      <c r="AQ11">
        <v>0</v>
      </c>
      <c r="AR11">
        <v>2.0277891888958459</v>
      </c>
      <c r="AS11">
        <v>3.2120624834063864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21.113951938246888</v>
      </c>
      <c r="BB11">
        <f t="shared" si="0"/>
        <v>484.00451548392766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4.8422255533721819</v>
      </c>
      <c r="L12">
        <v>317.30506003690806</v>
      </c>
      <c r="M12">
        <v>27.719608239808618</v>
      </c>
      <c r="N12">
        <v>35.723497184317907</v>
      </c>
      <c r="O12">
        <v>0</v>
      </c>
      <c r="P12">
        <v>33.532751250106259</v>
      </c>
      <c r="Q12">
        <v>1.7208468086912045</v>
      </c>
      <c r="R12">
        <v>6.3659789694277116</v>
      </c>
      <c r="S12">
        <v>4.0169605663374943</v>
      </c>
      <c r="T12">
        <v>0</v>
      </c>
      <c r="U12">
        <v>17.097893798803735</v>
      </c>
      <c r="V12">
        <v>0</v>
      </c>
      <c r="W12">
        <v>2.9950306563342068</v>
      </c>
      <c r="X12">
        <v>14.967125860989356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2.7408374360258816</v>
      </c>
      <c r="AG12">
        <v>13.442399310373618</v>
      </c>
      <c r="AH12">
        <v>0</v>
      </c>
      <c r="AI12">
        <v>0</v>
      </c>
      <c r="AJ12">
        <v>0</v>
      </c>
      <c r="AK12">
        <v>16.634126930494677</v>
      </c>
      <c r="AL12">
        <v>0</v>
      </c>
      <c r="AM12">
        <v>0</v>
      </c>
      <c r="AN12">
        <v>0.53872499686912956</v>
      </c>
      <c r="AO12">
        <v>0</v>
      </c>
      <c r="AP12">
        <v>0.23528953704863281</v>
      </c>
      <c r="AQ12">
        <v>0</v>
      </c>
      <c r="AR12">
        <v>2.0277891888958459</v>
      </c>
      <c r="AS12">
        <v>3.2120624834063864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21.113941128183203</v>
      </c>
      <c r="BB12">
        <f t="shared" si="0"/>
        <v>484.00426768002768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4.8422749149032676</v>
      </c>
      <c r="L13">
        <v>317.30506003690806</v>
      </c>
      <c r="M13">
        <v>27.719608239808618</v>
      </c>
      <c r="N13">
        <v>35.723497184317907</v>
      </c>
      <c r="O13">
        <v>0</v>
      </c>
      <c r="P13">
        <v>33.540287222657426</v>
      </c>
      <c r="Q13">
        <v>1.7208468086912045</v>
      </c>
      <c r="R13">
        <v>6.3659789694277116</v>
      </c>
      <c r="S13">
        <v>4.0169605663374943</v>
      </c>
      <c r="T13">
        <v>0</v>
      </c>
      <c r="U13">
        <v>17.097893798803735</v>
      </c>
      <c r="V13">
        <v>0</v>
      </c>
      <c r="W13">
        <v>2.9950306563342068</v>
      </c>
      <c r="X13">
        <v>14.967125860989356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2.7408374360258816</v>
      </c>
      <c r="AG13">
        <v>13.442399310373618</v>
      </c>
      <c r="AH13">
        <v>0</v>
      </c>
      <c r="AI13">
        <v>0</v>
      </c>
      <c r="AJ13">
        <v>0</v>
      </c>
      <c r="AK13">
        <v>16.634126930494677</v>
      </c>
      <c r="AL13">
        <v>0</v>
      </c>
      <c r="AM13">
        <v>0</v>
      </c>
      <c r="AN13">
        <v>0.53872499686912956</v>
      </c>
      <c r="AO13">
        <v>0</v>
      </c>
      <c r="AP13">
        <v>0.23528953704863281</v>
      </c>
      <c r="AQ13">
        <v>0</v>
      </c>
      <c r="AR13">
        <v>2.0277891888958459</v>
      </c>
      <c r="AS13">
        <v>3.2120624834063864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21.114258195147851</v>
      </c>
      <c r="BB13">
        <f t="shared" si="0"/>
        <v>484.01153594714532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4.8422255533721819</v>
      </c>
      <c r="L14">
        <v>317.30506003690806</v>
      </c>
      <c r="M14">
        <v>27.719608239808618</v>
      </c>
      <c r="N14">
        <v>35.723497184317907</v>
      </c>
      <c r="O14">
        <v>0</v>
      </c>
      <c r="P14">
        <v>33.540287222657426</v>
      </c>
      <c r="Q14">
        <v>1.7208468086912045</v>
      </c>
      <c r="R14">
        <v>6.3659789694277116</v>
      </c>
      <c r="S14">
        <v>4.0169605663374943</v>
      </c>
      <c r="T14">
        <v>0</v>
      </c>
      <c r="U14">
        <v>17.097893798803735</v>
      </c>
      <c r="V14">
        <v>0</v>
      </c>
      <c r="W14">
        <v>2.9950306563342068</v>
      </c>
      <c r="X14">
        <v>14.967125860989356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2.7408374360258816</v>
      </c>
      <c r="AG14">
        <v>13.442399310373618</v>
      </c>
      <c r="AH14">
        <v>0</v>
      </c>
      <c r="AI14">
        <v>0</v>
      </c>
      <c r="AJ14">
        <v>0</v>
      </c>
      <c r="AK14">
        <v>16.634126930494677</v>
      </c>
      <c r="AL14">
        <v>0</v>
      </c>
      <c r="AM14">
        <v>0</v>
      </c>
      <c r="AN14">
        <v>0.53872499686912956</v>
      </c>
      <c r="AO14">
        <v>0</v>
      </c>
      <c r="AP14">
        <v>0.23528953704863281</v>
      </c>
      <c r="AQ14">
        <v>0</v>
      </c>
      <c r="AR14">
        <v>2.0277891888958459</v>
      </c>
      <c r="AS14">
        <v>3.2120624834063864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21.114256131835848</v>
      </c>
      <c r="BB14">
        <f t="shared" si="0"/>
        <v>484.01148864892622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4.8422749149032676</v>
      </c>
      <c r="L15">
        <v>317.30506003690806</v>
      </c>
      <c r="M15">
        <v>27.719608239808618</v>
      </c>
      <c r="N15">
        <v>35.724205987259545</v>
      </c>
      <c r="O15">
        <v>0</v>
      </c>
      <c r="P15">
        <v>33.532751250106259</v>
      </c>
      <c r="Q15">
        <v>1.7208468086912045</v>
      </c>
      <c r="R15">
        <v>6.3659789694277116</v>
      </c>
      <c r="S15">
        <v>4.0169605663374943</v>
      </c>
      <c r="T15">
        <v>0</v>
      </c>
      <c r="U15">
        <v>17.097893798803735</v>
      </c>
      <c r="V15">
        <v>0</v>
      </c>
      <c r="W15">
        <v>2.9950306563342068</v>
      </c>
      <c r="X15">
        <v>14.967125860989356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2.7408374360258816</v>
      </c>
      <c r="AG15">
        <v>13.442399310373618</v>
      </c>
      <c r="AH15">
        <v>0</v>
      </c>
      <c r="AI15">
        <v>0</v>
      </c>
      <c r="AJ15">
        <v>0</v>
      </c>
      <c r="AK15">
        <v>16.634126930494677</v>
      </c>
      <c r="AL15">
        <v>0</v>
      </c>
      <c r="AM15">
        <v>0</v>
      </c>
      <c r="AN15">
        <v>0.53872499686912956</v>
      </c>
      <c r="AO15">
        <v>0</v>
      </c>
      <c r="AP15">
        <v>0.23528953704863281</v>
      </c>
      <c r="AQ15">
        <v>0</v>
      </c>
      <c r="AR15">
        <v>1.3518596727196828</v>
      </c>
      <c r="AS15">
        <v>3.1708820596952609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21.08399762397088</v>
      </c>
      <c r="BB15">
        <f t="shared" si="0"/>
        <v>483.31785940882543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4.8422255533721819</v>
      </c>
      <c r="L16">
        <v>317.30506003690806</v>
      </c>
      <c r="M16">
        <v>27.719608239808618</v>
      </c>
      <c r="N16">
        <v>35.724205987259545</v>
      </c>
      <c r="O16">
        <v>0</v>
      </c>
      <c r="P16">
        <v>33.532751250106259</v>
      </c>
      <c r="Q16">
        <v>1.7208468086912045</v>
      </c>
      <c r="R16">
        <v>6.3659789694277116</v>
      </c>
      <c r="S16">
        <v>4.0169605663374943</v>
      </c>
      <c r="T16">
        <v>0</v>
      </c>
      <c r="U16">
        <v>17.097893798803735</v>
      </c>
      <c r="V16">
        <v>0</v>
      </c>
      <c r="W16">
        <v>2.9950306563342068</v>
      </c>
      <c r="X16">
        <v>14.967125860989356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2.7408374360258816</v>
      </c>
      <c r="AG16">
        <v>13.442399310373618</v>
      </c>
      <c r="AH16">
        <v>0</v>
      </c>
      <c r="AI16">
        <v>0</v>
      </c>
      <c r="AJ16">
        <v>0</v>
      </c>
      <c r="AK16">
        <v>16.634126930494677</v>
      </c>
      <c r="AL16">
        <v>0</v>
      </c>
      <c r="AM16">
        <v>0</v>
      </c>
      <c r="AN16">
        <v>0.53872499686912956</v>
      </c>
      <c r="AO16">
        <v>0</v>
      </c>
      <c r="AP16">
        <v>0.23528953704863281</v>
      </c>
      <c r="AQ16">
        <v>0</v>
      </c>
      <c r="AR16">
        <v>1.3518596727196828</v>
      </c>
      <c r="AS16">
        <v>3.1708820596952609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21.083995560658877</v>
      </c>
      <c r="BB16">
        <f t="shared" si="0"/>
        <v>483.31781211060638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4.8422749149032676</v>
      </c>
      <c r="L17">
        <v>317.30506003690806</v>
      </c>
      <c r="M17">
        <v>27.719608239808618</v>
      </c>
      <c r="N17">
        <v>35.724205987259545</v>
      </c>
      <c r="O17">
        <v>0</v>
      </c>
      <c r="P17">
        <v>33.532751250106259</v>
      </c>
      <c r="Q17">
        <v>1.7208468086912045</v>
      </c>
      <c r="R17">
        <v>6.3659789694277116</v>
      </c>
      <c r="S17">
        <v>4.0169605663374943</v>
      </c>
      <c r="T17">
        <v>0</v>
      </c>
      <c r="U17">
        <v>17.097893798803735</v>
      </c>
      <c r="V17">
        <v>0</v>
      </c>
      <c r="W17">
        <v>2.9950306563342068</v>
      </c>
      <c r="X17">
        <v>14.967125860989356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2.7408374360258816</v>
      </c>
      <c r="AG17">
        <v>13.442399310373618</v>
      </c>
      <c r="AH17">
        <v>0</v>
      </c>
      <c r="AI17">
        <v>0</v>
      </c>
      <c r="AJ17">
        <v>0</v>
      </c>
      <c r="AK17">
        <v>16.634126930494677</v>
      </c>
      <c r="AL17">
        <v>0</v>
      </c>
      <c r="AM17">
        <v>0</v>
      </c>
      <c r="AN17">
        <v>0.53872499686912956</v>
      </c>
      <c r="AO17">
        <v>0</v>
      </c>
      <c r="AP17">
        <v>0.23528953704863281</v>
      </c>
      <c r="AQ17">
        <v>0</v>
      </c>
      <c r="AR17">
        <v>1.3518596727196828</v>
      </c>
      <c r="AS17">
        <v>3.1708820596952609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21.08399762397088</v>
      </c>
      <c r="BB17">
        <f t="shared" si="0"/>
        <v>483.31785940882543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4.8422255533721819</v>
      </c>
      <c r="L18">
        <v>317.30506003690806</v>
      </c>
      <c r="M18">
        <v>27.719608239808618</v>
      </c>
      <c r="N18">
        <v>35.724205987259545</v>
      </c>
      <c r="O18">
        <v>0</v>
      </c>
      <c r="P18">
        <v>33.532751250106259</v>
      </c>
      <c r="Q18">
        <v>1.7208468086912045</v>
      </c>
      <c r="R18">
        <v>6.3659789694277116</v>
      </c>
      <c r="S18">
        <v>4.0169605663374943</v>
      </c>
      <c r="T18">
        <v>0</v>
      </c>
      <c r="U18">
        <v>17.097893798803735</v>
      </c>
      <c r="V18">
        <v>0</v>
      </c>
      <c r="W18">
        <v>2.9950306563342068</v>
      </c>
      <c r="X18">
        <v>14.967125860989356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2.7408374360258816</v>
      </c>
      <c r="AG18">
        <v>13.442399310373618</v>
      </c>
      <c r="AH18">
        <v>0</v>
      </c>
      <c r="AI18">
        <v>0</v>
      </c>
      <c r="AJ18">
        <v>0</v>
      </c>
      <c r="AK18">
        <v>16.634126930494677</v>
      </c>
      <c r="AL18">
        <v>0</v>
      </c>
      <c r="AM18">
        <v>0</v>
      </c>
      <c r="AN18">
        <v>0.53872499686912956</v>
      </c>
      <c r="AO18">
        <v>0</v>
      </c>
      <c r="AP18">
        <v>0.23528953704863281</v>
      </c>
      <c r="AQ18">
        <v>0</v>
      </c>
      <c r="AR18">
        <v>1.3518596727196828</v>
      </c>
      <c r="AS18">
        <v>3.1708820596952609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21.083995560658877</v>
      </c>
      <c r="BB18">
        <f t="shared" si="0"/>
        <v>483.31781211060638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4.8422749149032676</v>
      </c>
      <c r="L19">
        <v>317.30506003690806</v>
      </c>
      <c r="M19">
        <v>27.719608239808618</v>
      </c>
      <c r="N19">
        <v>35.724205987259545</v>
      </c>
      <c r="O19">
        <v>0</v>
      </c>
      <c r="P19">
        <v>33.532751250106259</v>
      </c>
      <c r="Q19">
        <v>1.7208468086912045</v>
      </c>
      <c r="R19">
        <v>6.3659789694277116</v>
      </c>
      <c r="S19">
        <v>4.0169605663374943</v>
      </c>
      <c r="T19">
        <v>0</v>
      </c>
      <c r="U19">
        <v>17.097893798803735</v>
      </c>
      <c r="V19">
        <v>0</v>
      </c>
      <c r="W19">
        <v>2.9950306563342068</v>
      </c>
      <c r="X19">
        <v>14.967125860989356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2.7408374360258816</v>
      </c>
      <c r="AG19">
        <v>13.442399310373618</v>
      </c>
      <c r="AH19">
        <v>0</v>
      </c>
      <c r="AI19">
        <v>0</v>
      </c>
      <c r="AJ19">
        <v>0</v>
      </c>
      <c r="AK19">
        <v>16.634126930494677</v>
      </c>
      <c r="AL19">
        <v>0</v>
      </c>
      <c r="AM19">
        <v>0</v>
      </c>
      <c r="AN19">
        <v>0.53872499686912956</v>
      </c>
      <c r="AO19">
        <v>0</v>
      </c>
      <c r="AP19">
        <v>0.23528953704863281</v>
      </c>
      <c r="AQ19">
        <v>0</v>
      </c>
      <c r="AR19">
        <v>1.3518596727196828</v>
      </c>
      <c r="AS19">
        <v>3.1708820596952609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21.08399762397088</v>
      </c>
      <c r="BB19">
        <f t="shared" si="0"/>
        <v>483.31785940882543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4.8422255533721819</v>
      </c>
      <c r="L20">
        <v>317.30506003690806</v>
      </c>
      <c r="M20">
        <v>27.719608239808618</v>
      </c>
      <c r="N20">
        <v>35.724205987259545</v>
      </c>
      <c r="O20">
        <v>0</v>
      </c>
      <c r="P20">
        <v>33.532751250106259</v>
      </c>
      <c r="Q20">
        <v>1.7208468086912045</v>
      </c>
      <c r="R20">
        <v>6.3659789694277116</v>
      </c>
      <c r="S20">
        <v>4.0169605663374943</v>
      </c>
      <c r="T20">
        <v>0</v>
      </c>
      <c r="U20">
        <v>17.097893798803735</v>
      </c>
      <c r="V20">
        <v>0</v>
      </c>
      <c r="W20">
        <v>2.9950306563342068</v>
      </c>
      <c r="X20">
        <v>14.967125860989356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2.7408374360258816</v>
      </c>
      <c r="AG20">
        <v>13.442399310373618</v>
      </c>
      <c r="AH20">
        <v>0</v>
      </c>
      <c r="AI20">
        <v>0</v>
      </c>
      <c r="AJ20">
        <v>0</v>
      </c>
      <c r="AK20">
        <v>16.634126930494677</v>
      </c>
      <c r="AL20">
        <v>0</v>
      </c>
      <c r="AM20">
        <v>0</v>
      </c>
      <c r="AN20">
        <v>0.53872499686912956</v>
      </c>
      <c r="AO20">
        <v>0</v>
      </c>
      <c r="AP20">
        <v>0.23528953704863281</v>
      </c>
      <c r="AQ20">
        <v>0</v>
      </c>
      <c r="AR20">
        <v>1.3518596727196828</v>
      </c>
      <c r="AS20">
        <v>3.1708820596952609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21.083995560658877</v>
      </c>
      <c r="BB20">
        <f t="shared" si="0"/>
        <v>483.31781211060638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4.8111395379079083</v>
      </c>
      <c r="L21">
        <v>317.30506003690806</v>
      </c>
      <c r="M21">
        <v>27.719608239808618</v>
      </c>
      <c r="N21">
        <v>35.721754531462892</v>
      </c>
      <c r="O21">
        <v>0</v>
      </c>
      <c r="P21">
        <v>33.532751250106259</v>
      </c>
      <c r="Q21">
        <v>1.7144549292791631</v>
      </c>
      <c r="R21">
        <v>5.3206321376390253</v>
      </c>
      <c r="S21">
        <v>3.7783194668139854</v>
      </c>
      <c r="T21">
        <v>0</v>
      </c>
      <c r="U21">
        <v>17.097893798803735</v>
      </c>
      <c r="V21">
        <v>0</v>
      </c>
      <c r="W21">
        <v>2.9950306563342068</v>
      </c>
      <c r="X21">
        <v>14.967125860989356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2.7408374360258816</v>
      </c>
      <c r="AG21">
        <v>13.442399310373618</v>
      </c>
      <c r="AH21">
        <v>0</v>
      </c>
      <c r="AI21">
        <v>0</v>
      </c>
      <c r="AJ21">
        <v>0</v>
      </c>
      <c r="AK21">
        <v>16.634126930494677</v>
      </c>
      <c r="AL21">
        <v>0</v>
      </c>
      <c r="AM21">
        <v>0</v>
      </c>
      <c r="AN21">
        <v>0.53872499686912956</v>
      </c>
      <c r="AO21">
        <v>0</v>
      </c>
      <c r="AP21">
        <v>0.23528953704863281</v>
      </c>
      <c r="AQ21">
        <v>0</v>
      </c>
      <c r="AR21">
        <v>1.3518596727196828</v>
      </c>
      <c r="AS21">
        <v>3.1708820596952609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21.028655818271901</v>
      </c>
      <c r="BB21">
        <f t="shared" si="0"/>
        <v>482.04923457100818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4.8111019303754619</v>
      </c>
      <c r="L22">
        <v>317.30506003690806</v>
      </c>
      <c r="M22">
        <v>26.685075755399726</v>
      </c>
      <c r="N22">
        <v>35.721754531462892</v>
      </c>
      <c r="O22">
        <v>0</v>
      </c>
      <c r="P22">
        <v>33.532751250106259</v>
      </c>
      <c r="Q22">
        <v>1.7144549292791631</v>
      </c>
      <c r="R22">
        <v>5.3206321376390253</v>
      </c>
      <c r="S22">
        <v>3.7783194668139854</v>
      </c>
      <c r="T22">
        <v>0</v>
      </c>
      <c r="U22">
        <v>17.097893798803735</v>
      </c>
      <c r="V22">
        <v>0</v>
      </c>
      <c r="W22">
        <v>3.111151128266787</v>
      </c>
      <c r="X22">
        <v>14.96513426342816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2.7408374360258816</v>
      </c>
      <c r="AG22">
        <v>13.442399310373618</v>
      </c>
      <c r="AH22">
        <v>0</v>
      </c>
      <c r="AI22">
        <v>0</v>
      </c>
      <c r="AJ22">
        <v>0</v>
      </c>
      <c r="AK22">
        <v>16.634126930494677</v>
      </c>
      <c r="AL22">
        <v>0</v>
      </c>
      <c r="AM22">
        <v>0</v>
      </c>
      <c r="AN22">
        <v>0.53872499686912956</v>
      </c>
      <c r="AO22">
        <v>0</v>
      </c>
      <c r="AP22">
        <v>0.23528953704863281</v>
      </c>
      <c r="AQ22">
        <v>0</v>
      </c>
      <c r="AR22">
        <v>1.3518596727196828</v>
      </c>
      <c r="AS22">
        <v>3.1708820596952609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20.990181375377475</v>
      </c>
      <c r="BB22">
        <f t="shared" si="0"/>
        <v>481.16726779633268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317.30506003690806</v>
      </c>
      <c r="M23">
        <v>27.718892464117626</v>
      </c>
      <c r="N23">
        <v>35.721754531462892</v>
      </c>
      <c r="O23">
        <v>0</v>
      </c>
      <c r="P23">
        <v>33.532751250106259</v>
      </c>
      <c r="Q23">
        <v>1.6713179647495047</v>
      </c>
      <c r="R23">
        <v>2.9962790473100918</v>
      </c>
      <c r="S23">
        <v>2.223479689153153</v>
      </c>
      <c r="T23">
        <v>0</v>
      </c>
      <c r="U23">
        <v>17.097893798803735</v>
      </c>
      <c r="V23">
        <v>0</v>
      </c>
      <c r="W23">
        <v>3.111151128266787</v>
      </c>
      <c r="X23">
        <v>14.96513426342816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2.7408374360258816</v>
      </c>
      <c r="AG23">
        <v>13.442399310373618</v>
      </c>
      <c r="AH23">
        <v>0</v>
      </c>
      <c r="AI23">
        <v>0</v>
      </c>
      <c r="AJ23">
        <v>0</v>
      </c>
      <c r="AK23">
        <v>16.634126930494677</v>
      </c>
      <c r="AL23">
        <v>0</v>
      </c>
      <c r="AM23">
        <v>0</v>
      </c>
      <c r="AN23">
        <v>0.53872499686912956</v>
      </c>
      <c r="AO23">
        <v>0</v>
      </c>
      <c r="AP23">
        <v>0.23528953704863281</v>
      </c>
      <c r="AQ23">
        <v>0</v>
      </c>
      <c r="AR23">
        <v>1.3518596727196828</v>
      </c>
      <c r="AS23">
        <v>3.1708820596952609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20.668337466112881</v>
      </c>
      <c r="BB23">
        <f t="shared" si="0"/>
        <v>473.78949665142028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9.4864249657377044</v>
      </c>
      <c r="L24">
        <v>349.23527483014857</v>
      </c>
      <c r="M24">
        <v>27.718892464117626</v>
      </c>
      <c r="N24">
        <v>35.721754531462892</v>
      </c>
      <c r="O24">
        <v>0</v>
      </c>
      <c r="P24">
        <v>33.532751250106259</v>
      </c>
      <c r="Q24">
        <v>3.3217919780267784</v>
      </c>
      <c r="R24">
        <v>12.775428952221194</v>
      </c>
      <c r="S24">
        <v>7.9709273955379487</v>
      </c>
      <c r="T24">
        <v>0</v>
      </c>
      <c r="U24">
        <v>17.097893798803735</v>
      </c>
      <c r="V24">
        <v>5.5547489421258289</v>
      </c>
      <c r="W24">
        <v>13.29102817501759</v>
      </c>
      <c r="X24">
        <v>36.434063335883557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2.7408374360258816</v>
      </c>
      <c r="AG24">
        <v>13.442399310373618</v>
      </c>
      <c r="AH24">
        <v>0</v>
      </c>
      <c r="AI24">
        <v>0</v>
      </c>
      <c r="AJ24">
        <v>0</v>
      </c>
      <c r="AK24">
        <v>16.634126930494677</v>
      </c>
      <c r="AL24">
        <v>0</v>
      </c>
      <c r="AM24">
        <v>0</v>
      </c>
      <c r="AN24">
        <v>0.53872499686912956</v>
      </c>
      <c r="AO24">
        <v>0</v>
      </c>
      <c r="AP24">
        <v>0.23528953704863281</v>
      </c>
      <c r="AQ24">
        <v>0</v>
      </c>
      <c r="AR24">
        <v>1.3518596727196828</v>
      </c>
      <c r="AS24">
        <v>3.1708820596952609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24.672663203508968</v>
      </c>
      <c r="BB24">
        <f t="shared" si="0"/>
        <v>565.58243735890778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8.1506310067745762</v>
      </c>
      <c r="L25">
        <v>349.23527483014857</v>
      </c>
      <c r="M25">
        <v>27.718892464117626</v>
      </c>
      <c r="N25">
        <v>35.721754531462892</v>
      </c>
      <c r="O25">
        <v>0</v>
      </c>
      <c r="P25">
        <v>33.532751250106259</v>
      </c>
      <c r="Q25">
        <v>2.2446209301282956</v>
      </c>
      <c r="R25">
        <v>9.8103390795295571</v>
      </c>
      <c r="S25">
        <v>6.9653541858774943</v>
      </c>
      <c r="T25">
        <v>0</v>
      </c>
      <c r="U25">
        <v>17.097893798803735</v>
      </c>
      <c r="V25">
        <v>5.5500767830171487</v>
      </c>
      <c r="W25">
        <v>13.29102817501759</v>
      </c>
      <c r="X25">
        <v>44.562927646045871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2.7408374360258816</v>
      </c>
      <c r="AG25">
        <v>13.442399310373618</v>
      </c>
      <c r="AH25">
        <v>0</v>
      </c>
      <c r="AI25">
        <v>0</v>
      </c>
      <c r="AJ25">
        <v>0</v>
      </c>
      <c r="AK25">
        <v>16.634126930494677</v>
      </c>
      <c r="AL25">
        <v>0</v>
      </c>
      <c r="AM25">
        <v>0</v>
      </c>
      <c r="AN25">
        <v>0.53872499686912956</v>
      </c>
      <c r="AO25">
        <v>0</v>
      </c>
      <c r="AP25">
        <v>0.23528953704863281</v>
      </c>
      <c r="AQ25">
        <v>0</v>
      </c>
      <c r="AR25">
        <v>1.3518596727196828</v>
      </c>
      <c r="AS25">
        <v>3.1708820596952609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24.745418781293878</v>
      </c>
      <c r="BB25">
        <f t="shared" si="0"/>
        <v>567.25024584296273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8.7456055133244508</v>
      </c>
      <c r="L26">
        <v>349.23177181574425</v>
      </c>
      <c r="M26">
        <v>27.718892464117626</v>
      </c>
      <c r="N26">
        <v>35.721754531462892</v>
      </c>
      <c r="O26">
        <v>0</v>
      </c>
      <c r="P26">
        <v>33.532751250106259</v>
      </c>
      <c r="Q26">
        <v>2.9112845376289327</v>
      </c>
      <c r="R26">
        <v>12.33604838978353</v>
      </c>
      <c r="S26">
        <v>7.9772842179481556</v>
      </c>
      <c r="T26">
        <v>0</v>
      </c>
      <c r="U26">
        <v>17.097893798803735</v>
      </c>
      <c r="V26">
        <v>5.5500767830171487</v>
      </c>
      <c r="W26">
        <v>13.29102817501759</v>
      </c>
      <c r="X26">
        <v>45.160689545323095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1.5902440768106865</v>
      </c>
      <c r="AF26">
        <v>2.7408374360258816</v>
      </c>
      <c r="AG26">
        <v>13.442399310373618</v>
      </c>
      <c r="AH26">
        <v>0.87883517480692974</v>
      </c>
      <c r="AI26">
        <v>0</v>
      </c>
      <c r="AJ26">
        <v>0</v>
      </c>
      <c r="AK26">
        <v>16.634126930494677</v>
      </c>
      <c r="AL26">
        <v>0</v>
      </c>
      <c r="AM26">
        <v>0</v>
      </c>
      <c r="AN26">
        <v>0.53872499686912956</v>
      </c>
      <c r="AO26">
        <v>0</v>
      </c>
      <c r="AP26">
        <v>0.23528953704863281</v>
      </c>
      <c r="AQ26">
        <v>0</v>
      </c>
      <c r="AR26">
        <v>1.3518596727196828</v>
      </c>
      <c r="AS26">
        <v>3.1708820596952609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25.074076113075705</v>
      </c>
      <c r="BB26">
        <f t="shared" si="0"/>
        <v>574.78420410404647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9.3302040843088943</v>
      </c>
      <c r="L27">
        <v>449.01863537227712</v>
      </c>
      <c r="M27">
        <v>27.718892464117626</v>
      </c>
      <c r="N27">
        <v>35.721754531462892</v>
      </c>
      <c r="O27">
        <v>0</v>
      </c>
      <c r="P27">
        <v>33.532751250106259</v>
      </c>
      <c r="Q27">
        <v>3.1735069788110764</v>
      </c>
      <c r="R27">
        <v>12.770617000335914</v>
      </c>
      <c r="S27">
        <v>7.9772842179481556</v>
      </c>
      <c r="T27">
        <v>0</v>
      </c>
      <c r="U27">
        <v>17.097893798803735</v>
      </c>
      <c r="V27">
        <v>5.5500767830171487</v>
      </c>
      <c r="W27">
        <v>12.429100957783346</v>
      </c>
      <c r="X27">
        <v>45.160689545323095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5.0887805451888948</v>
      </c>
      <c r="AF27">
        <v>2.7408374360258816</v>
      </c>
      <c r="AG27">
        <v>13.442399310373618</v>
      </c>
      <c r="AH27">
        <v>6.1518465372573568</v>
      </c>
      <c r="AI27">
        <v>0</v>
      </c>
      <c r="AJ27">
        <v>0</v>
      </c>
      <c r="AK27">
        <v>16.634126930494677</v>
      </c>
      <c r="AL27">
        <v>0</v>
      </c>
      <c r="AM27">
        <v>0</v>
      </c>
      <c r="AN27">
        <v>0.53872499686912956</v>
      </c>
      <c r="AO27">
        <v>0</v>
      </c>
      <c r="AP27">
        <v>0.23528953704863281</v>
      </c>
      <c r="AQ27">
        <v>4.700491731997495</v>
      </c>
      <c r="AR27">
        <v>3.3796488616155291</v>
      </c>
      <c r="AS27">
        <v>3.1708820596952609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29.910593380109972</v>
      </c>
      <c r="BB27">
        <f t="shared" si="0"/>
        <v>685.65384155075196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9.3302040843088943</v>
      </c>
      <c r="L28">
        <v>552.1592015003838</v>
      </c>
      <c r="M28">
        <v>27.718892464117626</v>
      </c>
      <c r="N28">
        <v>35.721754531462892</v>
      </c>
      <c r="O28">
        <v>0</v>
      </c>
      <c r="P28">
        <v>33.532751250106259</v>
      </c>
      <c r="Q28">
        <v>3.1735069788110764</v>
      </c>
      <c r="R28">
        <v>12.770617000335914</v>
      </c>
      <c r="S28">
        <v>7.9772842179481556</v>
      </c>
      <c r="T28">
        <v>0</v>
      </c>
      <c r="U28">
        <v>17.097893798803735</v>
      </c>
      <c r="V28">
        <v>5.5500767830171487</v>
      </c>
      <c r="W28">
        <v>10.741638650324157</v>
      </c>
      <c r="X28">
        <v>45.160689545323095</v>
      </c>
      <c r="Y28">
        <v>0</v>
      </c>
      <c r="Z28">
        <v>0.33674037570444582</v>
      </c>
      <c r="AA28">
        <v>0</v>
      </c>
      <c r="AB28">
        <v>0.82682007827175952</v>
      </c>
      <c r="AC28">
        <v>0</v>
      </c>
      <c r="AD28">
        <v>2.7007279273638072</v>
      </c>
      <c r="AE28">
        <v>5.0887805451888948</v>
      </c>
      <c r="AF28">
        <v>2.7408374360258816</v>
      </c>
      <c r="AG28">
        <v>13.442399310373618</v>
      </c>
      <c r="AH28">
        <v>13.182527935712793</v>
      </c>
      <c r="AI28">
        <v>0</v>
      </c>
      <c r="AJ28">
        <v>0</v>
      </c>
      <c r="AK28">
        <v>16.634126930494677</v>
      </c>
      <c r="AL28">
        <v>0</v>
      </c>
      <c r="AM28">
        <v>0</v>
      </c>
      <c r="AN28">
        <v>0.53872499686912956</v>
      </c>
      <c r="AO28">
        <v>0</v>
      </c>
      <c r="AP28">
        <v>0.23528953704863281</v>
      </c>
      <c r="AQ28">
        <v>4.700491731997495</v>
      </c>
      <c r="AR28">
        <v>8.4491221540388217</v>
      </c>
      <c r="AS28">
        <v>3.1708820596952609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34.81864684023175</v>
      </c>
      <c r="BB28">
        <f t="shared" si="0"/>
        <v>798.16333498349638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9.3302040843088943</v>
      </c>
      <c r="L29">
        <v>552.1592015003838</v>
      </c>
      <c r="M29">
        <v>27.718892464117626</v>
      </c>
      <c r="N29">
        <v>35.721754531462892</v>
      </c>
      <c r="O29">
        <v>0</v>
      </c>
      <c r="P29">
        <v>33.532751250106259</v>
      </c>
      <c r="Q29">
        <v>3.1735069788110764</v>
      </c>
      <c r="R29">
        <v>12.770617000335914</v>
      </c>
      <c r="S29">
        <v>7.9772842179481556</v>
      </c>
      <c r="T29">
        <v>0</v>
      </c>
      <c r="U29">
        <v>17.097893798803735</v>
      </c>
      <c r="V29">
        <v>5.5500767830171487</v>
      </c>
      <c r="W29">
        <v>9.8513868629384458</v>
      </c>
      <c r="X29">
        <v>45.160689545323095</v>
      </c>
      <c r="Y29">
        <v>0</v>
      </c>
      <c r="Z29">
        <v>2.1888124420788984</v>
      </c>
      <c r="AA29">
        <v>0</v>
      </c>
      <c r="AB29">
        <v>1.6536398450219161</v>
      </c>
      <c r="AC29">
        <v>0</v>
      </c>
      <c r="AD29">
        <v>2.7007279273638072</v>
      </c>
      <c r="AE29">
        <v>10.177561403256103</v>
      </c>
      <c r="AF29">
        <v>2.7408374360258816</v>
      </c>
      <c r="AG29">
        <v>13.442399310373618</v>
      </c>
      <c r="AH29">
        <v>21.004161273742437</v>
      </c>
      <c r="AI29">
        <v>0</v>
      </c>
      <c r="AJ29">
        <v>0</v>
      </c>
      <c r="AK29">
        <v>16.634126930494677</v>
      </c>
      <c r="AL29">
        <v>0</v>
      </c>
      <c r="AM29">
        <v>0</v>
      </c>
      <c r="AN29">
        <v>0.53872499686912956</v>
      </c>
      <c r="AO29">
        <v>0</v>
      </c>
      <c r="AP29">
        <v>0.23528953704863281</v>
      </c>
      <c r="AQ29">
        <v>9.6751786908787292</v>
      </c>
      <c r="AR29">
        <v>8.4491221540388217</v>
      </c>
      <c r="AS29">
        <v>3.1708820596952609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35.641009222421715</v>
      </c>
      <c r="BB29">
        <f t="shared" si="0"/>
        <v>817.01471380202304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9.3302040843088943</v>
      </c>
      <c r="L30">
        <v>552.1592015003838</v>
      </c>
      <c r="M30">
        <v>27.718892464117626</v>
      </c>
      <c r="N30">
        <v>35.721754531462892</v>
      </c>
      <c r="O30">
        <v>0</v>
      </c>
      <c r="P30">
        <v>33.532751250106259</v>
      </c>
      <c r="Q30">
        <v>3.1735069788110764</v>
      </c>
      <c r="R30">
        <v>12.770617000335914</v>
      </c>
      <c r="S30">
        <v>7.9772842179481556</v>
      </c>
      <c r="T30">
        <v>0</v>
      </c>
      <c r="U30">
        <v>17.097893798803735</v>
      </c>
      <c r="V30">
        <v>5.5500767830171487</v>
      </c>
      <c r="W30">
        <v>9.8513868629384458</v>
      </c>
      <c r="X30">
        <v>45.160689545323095</v>
      </c>
      <c r="Y30">
        <v>0</v>
      </c>
      <c r="Z30">
        <v>4.0125982016280526</v>
      </c>
      <c r="AA30">
        <v>1.1608358493007722</v>
      </c>
      <c r="AB30">
        <v>2.4804599232936755</v>
      </c>
      <c r="AC30">
        <v>0</v>
      </c>
      <c r="AD30">
        <v>5.6469768315591731</v>
      </c>
      <c r="AE30">
        <v>15.31404932080985</v>
      </c>
      <c r="AF30">
        <v>5.4816751855562522</v>
      </c>
      <c r="AG30">
        <v>13.442399310373618</v>
      </c>
      <c r="AH30">
        <v>28.942972676894172</v>
      </c>
      <c r="AI30">
        <v>1.1837087689417658</v>
      </c>
      <c r="AJ30">
        <v>0</v>
      </c>
      <c r="AK30">
        <v>16.634126930494677</v>
      </c>
      <c r="AL30">
        <v>0</v>
      </c>
      <c r="AM30">
        <v>1.6176105853683986</v>
      </c>
      <c r="AN30">
        <v>0.53872499686912956</v>
      </c>
      <c r="AO30">
        <v>0</v>
      </c>
      <c r="AP30">
        <v>0.23528953704863281</v>
      </c>
      <c r="AQ30">
        <v>14.101475195992483</v>
      </c>
      <c r="AR30">
        <v>3.3796488616155291</v>
      </c>
      <c r="AS30">
        <v>3.1708820596952609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36.674805577975256</v>
      </c>
      <c r="BB30">
        <f t="shared" si="0"/>
        <v>840.71288767502335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3.3526361928616151</v>
      </c>
      <c r="H31">
        <v>0</v>
      </c>
      <c r="I31">
        <v>0</v>
      </c>
      <c r="J31">
        <v>0</v>
      </c>
      <c r="K31">
        <v>9.3302040843088943</v>
      </c>
      <c r="L31">
        <v>552.1592015003838</v>
      </c>
      <c r="M31">
        <v>27.718892464117626</v>
      </c>
      <c r="N31">
        <v>35.721754531462892</v>
      </c>
      <c r="O31">
        <v>0</v>
      </c>
      <c r="P31">
        <v>33.532751250106259</v>
      </c>
      <c r="Q31">
        <v>3.1735069788110764</v>
      </c>
      <c r="R31">
        <v>12.770617000335914</v>
      </c>
      <c r="S31">
        <v>7.9772842179481556</v>
      </c>
      <c r="T31">
        <v>0</v>
      </c>
      <c r="U31">
        <v>17.097893798803735</v>
      </c>
      <c r="V31">
        <v>5.5500767830171487</v>
      </c>
      <c r="W31">
        <v>9.8513868629384458</v>
      </c>
      <c r="X31">
        <v>45.160689545323095</v>
      </c>
      <c r="Y31">
        <v>0</v>
      </c>
      <c r="Z31">
        <v>4.0125982016280526</v>
      </c>
      <c r="AA31">
        <v>5.4539940379878944</v>
      </c>
      <c r="AB31">
        <v>8.1441765560425807</v>
      </c>
      <c r="AC31">
        <v>0</v>
      </c>
      <c r="AD31">
        <v>8.4704652473387601</v>
      </c>
      <c r="AE31">
        <v>15.318820089334169</v>
      </c>
      <c r="AF31">
        <v>9.2274863690252538</v>
      </c>
      <c r="AG31">
        <v>13.442399310373618</v>
      </c>
      <c r="AH31">
        <v>35.739298258714257</v>
      </c>
      <c r="AI31">
        <v>5.129404352536004</v>
      </c>
      <c r="AJ31">
        <v>0</v>
      </c>
      <c r="AK31">
        <v>16.634126930494677</v>
      </c>
      <c r="AL31">
        <v>0</v>
      </c>
      <c r="AM31">
        <v>3.259980291275308</v>
      </c>
      <c r="AN31">
        <v>0.53872499686912956</v>
      </c>
      <c r="AO31">
        <v>0</v>
      </c>
      <c r="AP31">
        <v>0.23528953704863281</v>
      </c>
      <c r="AQ31">
        <v>19.350357692131077</v>
      </c>
      <c r="AR31">
        <v>2.0277891888958459</v>
      </c>
      <c r="AS31">
        <v>3.1708820596952609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38.186502372185956</v>
      </c>
      <c r="BB31">
        <f t="shared" si="0"/>
        <v>875.36618595762309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0.19201419327906491</v>
      </c>
      <c r="H32">
        <v>0</v>
      </c>
      <c r="I32">
        <v>0</v>
      </c>
      <c r="J32">
        <v>0</v>
      </c>
      <c r="K32">
        <v>9.3302040843088943</v>
      </c>
      <c r="L32">
        <v>552.1592015003838</v>
      </c>
      <c r="M32">
        <v>27.718892464117626</v>
      </c>
      <c r="N32">
        <v>35.721754531462892</v>
      </c>
      <c r="O32">
        <v>0</v>
      </c>
      <c r="P32">
        <v>33.532751250106259</v>
      </c>
      <c r="Q32">
        <v>3.1735069788110764</v>
      </c>
      <c r="R32">
        <v>12.770617000335914</v>
      </c>
      <c r="S32">
        <v>7.9772842179481556</v>
      </c>
      <c r="T32">
        <v>0</v>
      </c>
      <c r="U32">
        <v>17.097893798803735</v>
      </c>
      <c r="V32">
        <v>5.5500767830171487</v>
      </c>
      <c r="W32">
        <v>9.8513868629384458</v>
      </c>
      <c r="X32">
        <v>45.160689545323095</v>
      </c>
      <c r="Y32">
        <v>0</v>
      </c>
      <c r="Z32">
        <v>4.0125982016280526</v>
      </c>
      <c r="AA32">
        <v>8.6017940563556667</v>
      </c>
      <c r="AB32">
        <v>12.25347172824045</v>
      </c>
      <c r="AC32">
        <v>0</v>
      </c>
      <c r="AD32">
        <v>8.4704652473387601</v>
      </c>
      <c r="AE32">
        <v>15.318820089334169</v>
      </c>
      <c r="AF32">
        <v>9.2274863690252538</v>
      </c>
      <c r="AG32">
        <v>13.442399310373618</v>
      </c>
      <c r="AH32">
        <v>36.178716002922144</v>
      </c>
      <c r="AI32">
        <v>5.129404352536004</v>
      </c>
      <c r="AJ32">
        <v>0</v>
      </c>
      <c r="AK32">
        <v>16.634126930494677</v>
      </c>
      <c r="AL32">
        <v>0</v>
      </c>
      <c r="AM32">
        <v>4.9023499971822169</v>
      </c>
      <c r="AN32">
        <v>0.53872499686912956</v>
      </c>
      <c r="AO32">
        <v>0</v>
      </c>
      <c r="AP32">
        <v>0.23528953704863281</v>
      </c>
      <c r="AQ32">
        <v>19.350357692131077</v>
      </c>
      <c r="AR32">
        <v>2.0277891888958459</v>
      </c>
      <c r="AS32">
        <v>3.1708820596952609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38.444753666983836</v>
      </c>
      <c r="BB32">
        <f t="shared" si="0"/>
        <v>881.28619530392325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9.3302040843088943</v>
      </c>
      <c r="L33">
        <v>552.1592015003838</v>
      </c>
      <c r="M33">
        <v>27.718892464117626</v>
      </c>
      <c r="N33">
        <v>35.721754531462892</v>
      </c>
      <c r="O33">
        <v>0</v>
      </c>
      <c r="P33">
        <v>33.532751250106259</v>
      </c>
      <c r="Q33">
        <v>3.1735069788110764</v>
      </c>
      <c r="R33">
        <v>12.770617000335914</v>
      </c>
      <c r="S33">
        <v>7.9772842179481556</v>
      </c>
      <c r="T33">
        <v>0</v>
      </c>
      <c r="U33">
        <v>17.097893798803735</v>
      </c>
      <c r="V33">
        <v>5.5500767830171487</v>
      </c>
      <c r="W33">
        <v>9.8513868629384458</v>
      </c>
      <c r="X33">
        <v>45.160689545323095</v>
      </c>
      <c r="Y33">
        <v>0</v>
      </c>
      <c r="Z33">
        <v>4.0125982016280526</v>
      </c>
      <c r="AA33">
        <v>8.6017940563556667</v>
      </c>
      <c r="AB33">
        <v>12.25347172824045</v>
      </c>
      <c r="AC33">
        <v>0</v>
      </c>
      <c r="AD33">
        <v>8.4704652473387601</v>
      </c>
      <c r="AE33">
        <v>15.318820089334169</v>
      </c>
      <c r="AF33">
        <v>9.2274863690252538</v>
      </c>
      <c r="AG33">
        <v>13.442399310373618</v>
      </c>
      <c r="AH33">
        <v>36.178716002922144</v>
      </c>
      <c r="AI33">
        <v>5.129404352536004</v>
      </c>
      <c r="AJ33">
        <v>0</v>
      </c>
      <c r="AK33">
        <v>16.634126930494677</v>
      </c>
      <c r="AL33">
        <v>0</v>
      </c>
      <c r="AM33">
        <v>4.9023499971822169</v>
      </c>
      <c r="AN33">
        <v>0.53872499686912956</v>
      </c>
      <c r="AO33">
        <v>0</v>
      </c>
      <c r="AP33">
        <v>0.23528953704863281</v>
      </c>
      <c r="AQ33">
        <v>19.350357692131077</v>
      </c>
      <c r="AR33">
        <v>3.3796488616155291</v>
      </c>
      <c r="AS33">
        <v>3.1708820596952609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38.493235208024458</v>
      </c>
      <c r="BB33">
        <f t="shared" si="0"/>
        <v>882.39755924232315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9.3302040843088943</v>
      </c>
      <c r="L34">
        <v>552.1592015003838</v>
      </c>
      <c r="M34">
        <v>27.718892464117626</v>
      </c>
      <c r="N34">
        <v>35.721754531462892</v>
      </c>
      <c r="O34">
        <v>0</v>
      </c>
      <c r="P34">
        <v>33.532751250106259</v>
      </c>
      <c r="Q34">
        <v>3.1735069788110764</v>
      </c>
      <c r="R34">
        <v>12.770617000335914</v>
      </c>
      <c r="S34">
        <v>7.9772842179481556</v>
      </c>
      <c r="T34">
        <v>0</v>
      </c>
      <c r="U34">
        <v>17.097893798803735</v>
      </c>
      <c r="V34">
        <v>5.5500767830171487</v>
      </c>
      <c r="W34">
        <v>9.8513868629384458</v>
      </c>
      <c r="X34">
        <v>45.160689545323095</v>
      </c>
      <c r="Y34">
        <v>0</v>
      </c>
      <c r="Z34">
        <v>4.0125982016280526</v>
      </c>
      <c r="AA34">
        <v>8.6017940563556667</v>
      </c>
      <c r="AB34">
        <v>12.25347172824045</v>
      </c>
      <c r="AC34">
        <v>0</v>
      </c>
      <c r="AD34">
        <v>8.4704652473387601</v>
      </c>
      <c r="AE34">
        <v>15.318820089334169</v>
      </c>
      <c r="AF34">
        <v>9.2274863690252538</v>
      </c>
      <c r="AG34">
        <v>13.442399310373618</v>
      </c>
      <c r="AH34">
        <v>36.178716002922144</v>
      </c>
      <c r="AI34">
        <v>5.129404352536004</v>
      </c>
      <c r="AJ34">
        <v>0</v>
      </c>
      <c r="AK34">
        <v>16.634126930494677</v>
      </c>
      <c r="AL34">
        <v>0</v>
      </c>
      <c r="AM34">
        <v>4.9023499971822169</v>
      </c>
      <c r="AN34">
        <v>0.53872499686912956</v>
      </c>
      <c r="AO34">
        <v>0</v>
      </c>
      <c r="AP34">
        <v>0.23528953704863281</v>
      </c>
      <c r="AQ34">
        <v>19.350357692131077</v>
      </c>
      <c r="AR34">
        <v>8.4491221540388217</v>
      </c>
      <c r="AS34">
        <v>5.1063555704445829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38.786041984397066</v>
      </c>
      <c r="BB34">
        <f t="shared" si="0"/>
        <v>889.1096992691231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9.3302040843088943</v>
      </c>
      <c r="L35">
        <v>552.1592015003838</v>
      </c>
      <c r="M35">
        <v>27.718892464117626</v>
      </c>
      <c r="N35">
        <v>35.721754531462892</v>
      </c>
      <c r="O35">
        <v>0</v>
      </c>
      <c r="P35">
        <v>33.532751250106259</v>
      </c>
      <c r="Q35">
        <v>3.1735069788110764</v>
      </c>
      <c r="R35">
        <v>12.770617000335914</v>
      </c>
      <c r="S35">
        <v>7.9772842179481556</v>
      </c>
      <c r="T35">
        <v>0</v>
      </c>
      <c r="U35">
        <v>17.097893798803735</v>
      </c>
      <c r="V35">
        <v>5.5500767830171487</v>
      </c>
      <c r="W35">
        <v>9.8513868629384458</v>
      </c>
      <c r="X35">
        <v>45.160689545323095</v>
      </c>
      <c r="Y35">
        <v>0</v>
      </c>
      <c r="Z35">
        <v>4.0072104708829057</v>
      </c>
      <c r="AA35">
        <v>8.6017940563556667</v>
      </c>
      <c r="AB35">
        <v>12.25347172824045</v>
      </c>
      <c r="AC35">
        <v>0</v>
      </c>
      <c r="AD35">
        <v>8.4704652473387601</v>
      </c>
      <c r="AE35">
        <v>15.318820089334169</v>
      </c>
      <c r="AF35">
        <v>9.2274863690252538</v>
      </c>
      <c r="AG35">
        <v>13.442399310373618</v>
      </c>
      <c r="AH35">
        <v>36.178716002922144</v>
      </c>
      <c r="AI35">
        <v>5.129404352536004</v>
      </c>
      <c r="AJ35">
        <v>0</v>
      </c>
      <c r="AK35">
        <v>16.634126930494677</v>
      </c>
      <c r="AL35">
        <v>0</v>
      </c>
      <c r="AM35">
        <v>3.259980291275308</v>
      </c>
      <c r="AN35">
        <v>0.53872499686912956</v>
      </c>
      <c r="AO35">
        <v>0</v>
      </c>
      <c r="AP35">
        <v>0.23528953704863281</v>
      </c>
      <c r="AQ35">
        <v>19.350357692131077</v>
      </c>
      <c r="AR35">
        <v>8.4491221540388217</v>
      </c>
      <c r="AS35">
        <v>5.1063555704445829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38.717165723545016</v>
      </c>
      <c r="BB35">
        <f t="shared" si="0"/>
        <v>887.53081809332309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9.3302040843088943</v>
      </c>
      <c r="L36">
        <v>552.1592015003838</v>
      </c>
      <c r="M36">
        <v>27.718892464117626</v>
      </c>
      <c r="N36">
        <v>35.721754531462892</v>
      </c>
      <c r="O36">
        <v>0</v>
      </c>
      <c r="P36">
        <v>33.532751250106259</v>
      </c>
      <c r="Q36">
        <v>3.1735069788110764</v>
      </c>
      <c r="R36">
        <v>12.770617000335914</v>
      </c>
      <c r="S36">
        <v>7.9772842179481556</v>
      </c>
      <c r="T36">
        <v>0</v>
      </c>
      <c r="U36">
        <v>17.097893798803735</v>
      </c>
      <c r="V36">
        <v>5.5500767830171487</v>
      </c>
      <c r="W36">
        <v>9.8513868629384458</v>
      </c>
      <c r="X36">
        <v>45.160689545323095</v>
      </c>
      <c r="Y36">
        <v>0</v>
      </c>
      <c r="Z36">
        <v>4.0072104708829057</v>
      </c>
      <c r="AA36">
        <v>5.4414185038614065</v>
      </c>
      <c r="AB36">
        <v>8.1441765560425807</v>
      </c>
      <c r="AC36">
        <v>0</v>
      </c>
      <c r="AD36">
        <v>8.4704652473387601</v>
      </c>
      <c r="AE36">
        <v>15.318820089334169</v>
      </c>
      <c r="AF36">
        <v>9.2274863690252538</v>
      </c>
      <c r="AG36">
        <v>13.442399310373618</v>
      </c>
      <c r="AH36">
        <v>35.739298258714257</v>
      </c>
      <c r="AI36">
        <v>5.129404352536004</v>
      </c>
      <c r="AJ36">
        <v>0</v>
      </c>
      <c r="AK36">
        <v>16.634126930494677</v>
      </c>
      <c r="AL36">
        <v>0</v>
      </c>
      <c r="AM36">
        <v>1.6341166657274055</v>
      </c>
      <c r="AN36">
        <v>0.53872499686912956</v>
      </c>
      <c r="AO36">
        <v>0</v>
      </c>
      <c r="AP36">
        <v>0.23528953704863281</v>
      </c>
      <c r="AQ36">
        <v>19.350357692131077</v>
      </c>
      <c r="AR36">
        <v>3.3796488616155291</v>
      </c>
      <c r="AS36">
        <v>5.1063555704445829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38.115060742373814</v>
      </c>
      <c r="BB36">
        <f t="shared" si="0"/>
        <v>873.7284976876233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9.3302040843088943</v>
      </c>
      <c r="L37">
        <v>552.1592015003838</v>
      </c>
      <c r="M37">
        <v>27.718892464117626</v>
      </c>
      <c r="N37">
        <v>35.721754531462892</v>
      </c>
      <c r="O37">
        <v>0</v>
      </c>
      <c r="P37">
        <v>33.532751250106259</v>
      </c>
      <c r="Q37">
        <v>3.1735069788110764</v>
      </c>
      <c r="R37">
        <v>12.770617000335914</v>
      </c>
      <c r="S37">
        <v>7.9772842179481556</v>
      </c>
      <c r="T37">
        <v>0</v>
      </c>
      <c r="U37">
        <v>17.097893798803735</v>
      </c>
      <c r="V37">
        <v>5.5500767830171487</v>
      </c>
      <c r="W37">
        <v>9.8513868629384458</v>
      </c>
      <c r="X37">
        <v>45.160689545323095</v>
      </c>
      <c r="Y37">
        <v>0</v>
      </c>
      <c r="Z37">
        <v>2.1888124420788984</v>
      </c>
      <c r="AA37">
        <v>1.1608358493007722</v>
      </c>
      <c r="AB37">
        <v>1.6536398450219161</v>
      </c>
      <c r="AC37">
        <v>0</v>
      </c>
      <c r="AD37">
        <v>8.4704652473387601</v>
      </c>
      <c r="AE37">
        <v>10.177561403256103</v>
      </c>
      <c r="AF37">
        <v>5.4816751855562522</v>
      </c>
      <c r="AG37">
        <v>13.442399310373618</v>
      </c>
      <c r="AH37">
        <v>28.942972676894172</v>
      </c>
      <c r="AI37">
        <v>1.578278358589021</v>
      </c>
      <c r="AJ37">
        <v>0</v>
      </c>
      <c r="AK37">
        <v>16.634126930494677</v>
      </c>
      <c r="AL37">
        <v>0</v>
      </c>
      <c r="AM37">
        <v>0</v>
      </c>
      <c r="AN37">
        <v>0.53872499686912956</v>
      </c>
      <c r="AO37">
        <v>0</v>
      </c>
      <c r="AP37">
        <v>0.23528953704863281</v>
      </c>
      <c r="AQ37">
        <v>19.350357692131077</v>
      </c>
      <c r="AR37">
        <v>3.3796488616155291</v>
      </c>
      <c r="AS37">
        <v>5.1063555704445829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36.71650984224695</v>
      </c>
      <c r="BB37">
        <f t="shared" si="0"/>
        <v>841.66889308232317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9.3302040843088943</v>
      </c>
      <c r="L38">
        <v>552.1592015003838</v>
      </c>
      <c r="M38">
        <v>27.718892464117626</v>
      </c>
      <c r="N38">
        <v>35.721754531462892</v>
      </c>
      <c r="O38">
        <v>0</v>
      </c>
      <c r="P38">
        <v>33.532751250106259</v>
      </c>
      <c r="Q38">
        <v>3.1735069788110764</v>
      </c>
      <c r="R38">
        <v>12.770617000335914</v>
      </c>
      <c r="S38">
        <v>7.9772842179481556</v>
      </c>
      <c r="T38">
        <v>0</v>
      </c>
      <c r="U38">
        <v>17.097893798803735</v>
      </c>
      <c r="V38">
        <v>5.5500767830171487</v>
      </c>
      <c r="W38">
        <v>9.8513868629384458</v>
      </c>
      <c r="X38">
        <v>45.160689545323095</v>
      </c>
      <c r="Y38">
        <v>0</v>
      </c>
      <c r="Z38">
        <v>0.33674037570444582</v>
      </c>
      <c r="AA38">
        <v>0</v>
      </c>
      <c r="AB38">
        <v>0.82682007827175952</v>
      </c>
      <c r="AC38">
        <v>0</v>
      </c>
      <c r="AD38">
        <v>5.6469768315591731</v>
      </c>
      <c r="AE38">
        <v>10.177561403256103</v>
      </c>
      <c r="AF38">
        <v>5.4816751855562522</v>
      </c>
      <c r="AG38">
        <v>13.442399310373618</v>
      </c>
      <c r="AH38">
        <v>21.707229664475054</v>
      </c>
      <c r="AI38">
        <v>0</v>
      </c>
      <c r="AJ38">
        <v>0</v>
      </c>
      <c r="AK38">
        <v>16.634126930494677</v>
      </c>
      <c r="AL38">
        <v>0</v>
      </c>
      <c r="AM38">
        <v>0</v>
      </c>
      <c r="AN38">
        <v>0.53872499686912956</v>
      </c>
      <c r="AO38">
        <v>0</v>
      </c>
      <c r="AP38">
        <v>0.23528953704863281</v>
      </c>
      <c r="AQ38">
        <v>19.350357692131077</v>
      </c>
      <c r="AR38">
        <v>8.4491221540388217</v>
      </c>
      <c r="AS38">
        <v>3.1708820596952609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36.200562506907815</v>
      </c>
      <c r="BB38">
        <f t="shared" si="0"/>
        <v>829.84160273012333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9.3302040843088943</v>
      </c>
      <c r="L39">
        <v>552.1592015003838</v>
      </c>
      <c r="M39">
        <v>27.718892464117626</v>
      </c>
      <c r="N39">
        <v>35.721754531462892</v>
      </c>
      <c r="O39">
        <v>0</v>
      </c>
      <c r="P39">
        <v>33.532751250106259</v>
      </c>
      <c r="Q39">
        <v>3.1735069788110764</v>
      </c>
      <c r="R39">
        <v>12.770617000335914</v>
      </c>
      <c r="S39">
        <v>7.9772842179481556</v>
      </c>
      <c r="T39">
        <v>0</v>
      </c>
      <c r="U39">
        <v>17.097893798803735</v>
      </c>
      <c r="V39">
        <v>5.5500767830171487</v>
      </c>
      <c r="W39">
        <v>10.174043301936649</v>
      </c>
      <c r="X39">
        <v>45.160689545323095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2.8234884157795865</v>
      </c>
      <c r="AE39">
        <v>10.177561403256103</v>
      </c>
      <c r="AF39">
        <v>5.4816751855562522</v>
      </c>
      <c r="AG39">
        <v>13.442399310373618</v>
      </c>
      <c r="AH39">
        <v>19.041429310164894</v>
      </c>
      <c r="AI39">
        <v>0</v>
      </c>
      <c r="AJ39">
        <v>0</v>
      </c>
      <c r="AK39">
        <v>16.634126930494677</v>
      </c>
      <c r="AL39">
        <v>0</v>
      </c>
      <c r="AM39">
        <v>0</v>
      </c>
      <c r="AN39">
        <v>0.53872499686912956</v>
      </c>
      <c r="AO39">
        <v>0</v>
      </c>
      <c r="AP39">
        <v>0.23528953704863281</v>
      </c>
      <c r="AQ39">
        <v>19.350357692131077</v>
      </c>
      <c r="AR39">
        <v>8.4491221540388217</v>
      </c>
      <c r="AS39">
        <v>3.1708820596952609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35.935960448491983</v>
      </c>
      <c r="BB39">
        <f t="shared" si="0"/>
        <v>823.77601200347124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9.3302040843088943</v>
      </c>
      <c r="L40">
        <v>552.1592015003838</v>
      </c>
      <c r="M40">
        <v>27.718892464117626</v>
      </c>
      <c r="N40">
        <v>35.721754531462892</v>
      </c>
      <c r="O40">
        <v>0</v>
      </c>
      <c r="P40">
        <v>33.532751250106259</v>
      </c>
      <c r="Q40">
        <v>3.1735069788110764</v>
      </c>
      <c r="R40">
        <v>12.770617000335914</v>
      </c>
      <c r="S40">
        <v>7.9772842179481556</v>
      </c>
      <c r="T40">
        <v>0</v>
      </c>
      <c r="U40">
        <v>17.097893798803735</v>
      </c>
      <c r="V40">
        <v>5.5500767830171487</v>
      </c>
      <c r="W40">
        <v>10.220082769707984</v>
      </c>
      <c r="X40">
        <v>45.160689545323095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2.8234884157795865</v>
      </c>
      <c r="AE40">
        <v>10.177561403256103</v>
      </c>
      <c r="AF40">
        <v>5.4816751855562522</v>
      </c>
      <c r="AG40">
        <v>13.442399310373618</v>
      </c>
      <c r="AH40">
        <v>12.303692760905866</v>
      </c>
      <c r="AI40">
        <v>0</v>
      </c>
      <c r="AJ40">
        <v>0</v>
      </c>
      <c r="AK40">
        <v>16.634126930494677</v>
      </c>
      <c r="AL40">
        <v>0</v>
      </c>
      <c r="AM40">
        <v>0</v>
      </c>
      <c r="AN40">
        <v>0.53872499686912956</v>
      </c>
      <c r="AO40">
        <v>0</v>
      </c>
      <c r="AP40">
        <v>0.23528953704863281</v>
      </c>
      <c r="AQ40">
        <v>19.350357692131077</v>
      </c>
      <c r="AR40">
        <v>3.3796488616155291</v>
      </c>
      <c r="AS40">
        <v>3.1708820596952609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35.444343526862518</v>
      </c>
      <c r="BB40">
        <f t="shared" si="0"/>
        <v>812.50645855118978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9.3302040843088943</v>
      </c>
      <c r="L41">
        <v>552.1592015003838</v>
      </c>
      <c r="M41">
        <v>27.718892464117626</v>
      </c>
      <c r="N41">
        <v>35.721754531462892</v>
      </c>
      <c r="O41">
        <v>0</v>
      </c>
      <c r="P41">
        <v>33.532751250106259</v>
      </c>
      <c r="Q41">
        <v>3.1735069788110764</v>
      </c>
      <c r="R41">
        <v>12.770617000335914</v>
      </c>
      <c r="S41">
        <v>7.9772842179481556</v>
      </c>
      <c r="T41">
        <v>0</v>
      </c>
      <c r="U41">
        <v>17.097893798803735</v>
      </c>
      <c r="V41">
        <v>5.5500767830171487</v>
      </c>
      <c r="W41">
        <v>10.220082769707984</v>
      </c>
      <c r="X41">
        <v>45.160689545323095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10.177561403256103</v>
      </c>
      <c r="AF41">
        <v>5.4816751855562522</v>
      </c>
      <c r="AG41">
        <v>13.442399310373618</v>
      </c>
      <c r="AH41">
        <v>6.1518465372573568</v>
      </c>
      <c r="AI41">
        <v>0</v>
      </c>
      <c r="AJ41">
        <v>0</v>
      </c>
      <c r="AK41">
        <v>16.634126930494677</v>
      </c>
      <c r="AL41">
        <v>0</v>
      </c>
      <c r="AM41">
        <v>0</v>
      </c>
      <c r="AN41">
        <v>0.53872499686912956</v>
      </c>
      <c r="AO41">
        <v>0</v>
      </c>
      <c r="AP41">
        <v>0.23528953704863281</v>
      </c>
      <c r="AQ41">
        <v>19.350357692131077</v>
      </c>
      <c r="AR41">
        <v>3.3796488616155291</v>
      </c>
      <c r="AS41">
        <v>3.1708820596952609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35.069174538934426</v>
      </c>
      <c r="BB41">
        <f t="shared" si="0"/>
        <v>803.90629289968979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9.3302040843088943</v>
      </c>
      <c r="L42">
        <v>552.1592015003838</v>
      </c>
      <c r="M42">
        <v>27.718892464117626</v>
      </c>
      <c r="N42">
        <v>35.721754531462892</v>
      </c>
      <c r="O42">
        <v>0</v>
      </c>
      <c r="P42">
        <v>33.532751250106259</v>
      </c>
      <c r="Q42">
        <v>3.1735069788110764</v>
      </c>
      <c r="R42">
        <v>12.770617000335914</v>
      </c>
      <c r="S42">
        <v>7.9772842179481556</v>
      </c>
      <c r="T42">
        <v>0</v>
      </c>
      <c r="U42">
        <v>17.097893798803735</v>
      </c>
      <c r="V42">
        <v>5.5500767830171487</v>
      </c>
      <c r="W42">
        <v>10.220082769707984</v>
      </c>
      <c r="X42">
        <v>45.160689545323095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6.8380490922563135</v>
      </c>
      <c r="AF42">
        <v>5.4816751855562522</v>
      </c>
      <c r="AG42">
        <v>13.442399310373618</v>
      </c>
      <c r="AH42">
        <v>6.1518465372573568</v>
      </c>
      <c r="AI42">
        <v>0</v>
      </c>
      <c r="AJ42">
        <v>0</v>
      </c>
      <c r="AK42">
        <v>16.634126930494677</v>
      </c>
      <c r="AL42">
        <v>0</v>
      </c>
      <c r="AM42">
        <v>0</v>
      </c>
      <c r="AN42">
        <v>0.53872499686912956</v>
      </c>
      <c r="AO42">
        <v>0</v>
      </c>
      <c r="AP42">
        <v>0.23528953704863281</v>
      </c>
      <c r="AQ42">
        <v>14.512768346691713</v>
      </c>
      <c r="AR42">
        <v>8.4491221540388217</v>
      </c>
      <c r="AS42">
        <v>3.1708820596952609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34.939275673318562</v>
      </c>
      <c r="BB42">
        <f t="shared" si="0"/>
        <v>800.92856340128992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9.3302040843088943</v>
      </c>
      <c r="L43">
        <v>552.1592015003838</v>
      </c>
      <c r="M43">
        <v>27.718892464117626</v>
      </c>
      <c r="N43">
        <v>35.721754531462892</v>
      </c>
      <c r="O43">
        <v>0</v>
      </c>
      <c r="P43">
        <v>33.532751250106259</v>
      </c>
      <c r="Q43">
        <v>3.1735069788110764</v>
      </c>
      <c r="R43">
        <v>12.770617000335914</v>
      </c>
      <c r="S43">
        <v>7.9772842179481556</v>
      </c>
      <c r="T43">
        <v>0</v>
      </c>
      <c r="U43">
        <v>17.316625026312828</v>
      </c>
      <c r="V43">
        <v>5.5500767830171487</v>
      </c>
      <c r="W43">
        <v>9.8513868629384458</v>
      </c>
      <c r="X43">
        <v>45.160689545323095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5.0887805451888948</v>
      </c>
      <c r="AF43">
        <v>5.4816751855562522</v>
      </c>
      <c r="AG43">
        <v>13.442399310373618</v>
      </c>
      <c r="AH43">
        <v>0.87883517480692974</v>
      </c>
      <c r="AI43">
        <v>0</v>
      </c>
      <c r="AJ43">
        <v>0</v>
      </c>
      <c r="AK43">
        <v>16.634126930494677</v>
      </c>
      <c r="AL43">
        <v>0</v>
      </c>
      <c r="AM43">
        <v>0</v>
      </c>
      <c r="AN43">
        <v>0.53872499686912956</v>
      </c>
      <c r="AO43">
        <v>0</v>
      </c>
      <c r="AP43">
        <v>0.23528953704863281</v>
      </c>
      <c r="AQ43">
        <v>9.6751786908787292</v>
      </c>
      <c r="AR43">
        <v>8.4491221540388217</v>
      </c>
      <c r="AS43">
        <v>5.1063555704445829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34.51816739464396</v>
      </c>
      <c r="BB43">
        <f t="shared" si="0"/>
        <v>791.27531094612254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9.3302040843088943</v>
      </c>
      <c r="L44">
        <v>552.1592015003838</v>
      </c>
      <c r="M44">
        <v>27.718892464117626</v>
      </c>
      <c r="N44">
        <v>35.721754531462892</v>
      </c>
      <c r="O44">
        <v>0</v>
      </c>
      <c r="P44">
        <v>33.532751250106259</v>
      </c>
      <c r="Q44">
        <v>3.1735069788110764</v>
      </c>
      <c r="R44">
        <v>12.770617000335914</v>
      </c>
      <c r="S44">
        <v>7.9772842179481556</v>
      </c>
      <c r="T44">
        <v>0</v>
      </c>
      <c r="U44">
        <v>17.367451528857007</v>
      </c>
      <c r="V44">
        <v>5.5500767830171487</v>
      </c>
      <c r="W44">
        <v>9.8513868629384458</v>
      </c>
      <c r="X44">
        <v>45.160689545323095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5.4816751855562522</v>
      </c>
      <c r="AG44">
        <v>13.442399310373618</v>
      </c>
      <c r="AH44">
        <v>0</v>
      </c>
      <c r="AI44">
        <v>0</v>
      </c>
      <c r="AJ44">
        <v>0</v>
      </c>
      <c r="AK44">
        <v>16.634126930494677</v>
      </c>
      <c r="AL44">
        <v>0</v>
      </c>
      <c r="AM44">
        <v>0</v>
      </c>
      <c r="AN44">
        <v>0.53872499686912956</v>
      </c>
      <c r="AO44">
        <v>0</v>
      </c>
      <c r="AP44">
        <v>0.23528953704863281</v>
      </c>
      <c r="AQ44">
        <v>9.6751786908787292</v>
      </c>
      <c r="AR44">
        <v>3.3796488616155291</v>
      </c>
      <c r="AS44">
        <v>5.1063555704445829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34.058941621731186</v>
      </c>
      <c r="BB44">
        <f t="shared" si="0"/>
        <v>780.7482742091604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9.3302040843088943</v>
      </c>
      <c r="L45">
        <v>552.1592015003838</v>
      </c>
      <c r="M45">
        <v>27.718892464117626</v>
      </c>
      <c r="N45">
        <v>35.721754531462892</v>
      </c>
      <c r="O45">
        <v>0</v>
      </c>
      <c r="P45">
        <v>33.532751250106259</v>
      </c>
      <c r="Q45">
        <v>3.1735069788110764</v>
      </c>
      <c r="R45">
        <v>12.770617000335914</v>
      </c>
      <c r="S45">
        <v>7.9772842179481556</v>
      </c>
      <c r="T45">
        <v>0</v>
      </c>
      <c r="U45">
        <v>17.367451528857007</v>
      </c>
      <c r="V45">
        <v>5.5500767830171487</v>
      </c>
      <c r="W45">
        <v>9.8513868629384458</v>
      </c>
      <c r="X45">
        <v>45.160689545323095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5.4816751855562522</v>
      </c>
      <c r="AG45">
        <v>13.442399310373618</v>
      </c>
      <c r="AH45">
        <v>0</v>
      </c>
      <c r="AI45">
        <v>0</v>
      </c>
      <c r="AJ45">
        <v>0</v>
      </c>
      <c r="AK45">
        <v>16.634126930494677</v>
      </c>
      <c r="AL45">
        <v>0</v>
      </c>
      <c r="AM45">
        <v>0</v>
      </c>
      <c r="AN45">
        <v>0.53872499686912956</v>
      </c>
      <c r="AO45">
        <v>0</v>
      </c>
      <c r="AP45">
        <v>0.23528953704863281</v>
      </c>
      <c r="AQ45">
        <v>4.700491731997495</v>
      </c>
      <c r="AR45">
        <v>3.3796488616155291</v>
      </c>
      <c r="AS45">
        <v>5.1063555704445829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33.850999706849954</v>
      </c>
      <c r="BB45">
        <f t="shared" si="0"/>
        <v>775.9815291651604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9.3302040843088943</v>
      </c>
      <c r="L46">
        <v>552.1592015003838</v>
      </c>
      <c r="M46">
        <v>27.718892464117626</v>
      </c>
      <c r="N46">
        <v>35.721754531462892</v>
      </c>
      <c r="O46">
        <v>0</v>
      </c>
      <c r="P46">
        <v>33.532751250106259</v>
      </c>
      <c r="Q46">
        <v>3.1735069788110764</v>
      </c>
      <c r="R46">
        <v>12.770617000335914</v>
      </c>
      <c r="S46">
        <v>7.9772842179481556</v>
      </c>
      <c r="T46">
        <v>0</v>
      </c>
      <c r="U46">
        <v>17.367451528857007</v>
      </c>
      <c r="V46">
        <v>5.5500767830171487</v>
      </c>
      <c r="W46">
        <v>9.8513868629384458</v>
      </c>
      <c r="X46">
        <v>45.160689545323095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5.4816751855562522</v>
      </c>
      <c r="AG46">
        <v>13.442399310373618</v>
      </c>
      <c r="AH46">
        <v>0</v>
      </c>
      <c r="AI46">
        <v>0</v>
      </c>
      <c r="AJ46">
        <v>0</v>
      </c>
      <c r="AK46">
        <v>16.634126930494677</v>
      </c>
      <c r="AL46">
        <v>0</v>
      </c>
      <c r="AM46">
        <v>0</v>
      </c>
      <c r="AN46">
        <v>0.53872499686912956</v>
      </c>
      <c r="AO46">
        <v>0</v>
      </c>
      <c r="AP46">
        <v>0.23528953704863281</v>
      </c>
      <c r="AQ46">
        <v>0</v>
      </c>
      <c r="AR46">
        <v>2.0277891888958459</v>
      </c>
      <c r="AS46">
        <v>5.1063555704445829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33.598011418132771</v>
      </c>
      <c r="BB46">
        <f t="shared" si="0"/>
        <v>770.1821660491604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9.3302040843088943</v>
      </c>
      <c r="L47">
        <v>552.1592015003838</v>
      </c>
      <c r="M47">
        <v>27.718892464117626</v>
      </c>
      <c r="N47">
        <v>35.721754531462892</v>
      </c>
      <c r="O47">
        <v>0</v>
      </c>
      <c r="P47">
        <v>33.532751250106259</v>
      </c>
      <c r="Q47">
        <v>3.1735069788110764</v>
      </c>
      <c r="R47">
        <v>12.770617000335914</v>
      </c>
      <c r="S47">
        <v>7.9772842179481556</v>
      </c>
      <c r="T47">
        <v>0</v>
      </c>
      <c r="U47">
        <v>17.367451528857007</v>
      </c>
      <c r="V47">
        <v>5.5500767830171487</v>
      </c>
      <c r="W47">
        <v>9.8513868629384458</v>
      </c>
      <c r="X47">
        <v>45.160689545323095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2.7408374360258816</v>
      </c>
      <c r="AG47">
        <v>13.442399310373618</v>
      </c>
      <c r="AH47">
        <v>0</v>
      </c>
      <c r="AI47">
        <v>0</v>
      </c>
      <c r="AJ47">
        <v>0</v>
      </c>
      <c r="AK47">
        <v>16.634126930494677</v>
      </c>
      <c r="AL47">
        <v>0</v>
      </c>
      <c r="AM47">
        <v>0</v>
      </c>
      <c r="AN47">
        <v>0.53872499686912956</v>
      </c>
      <c r="AO47">
        <v>0</v>
      </c>
      <c r="AP47">
        <v>0.23528953704863281</v>
      </c>
      <c r="AQ47">
        <v>0</v>
      </c>
      <c r="AR47">
        <v>2.0277891888958459</v>
      </c>
      <c r="AS47">
        <v>3.1708820596952609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33.402541607453081</v>
      </c>
      <c r="BB47">
        <f t="shared" si="0"/>
        <v>765.70132459956039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9.3302040843088943</v>
      </c>
      <c r="L48">
        <v>552.1592015003838</v>
      </c>
      <c r="M48">
        <v>27.718892464117626</v>
      </c>
      <c r="N48">
        <v>35.721754531462892</v>
      </c>
      <c r="O48">
        <v>0</v>
      </c>
      <c r="P48">
        <v>33.532751250106259</v>
      </c>
      <c r="Q48">
        <v>3.1735069788110764</v>
      </c>
      <c r="R48">
        <v>12.770617000335914</v>
      </c>
      <c r="S48">
        <v>7.9772842179481556</v>
      </c>
      <c r="T48">
        <v>0</v>
      </c>
      <c r="U48">
        <v>17.367451528857007</v>
      </c>
      <c r="V48">
        <v>5.5500767830171487</v>
      </c>
      <c r="W48">
        <v>9.8513868629384458</v>
      </c>
      <c r="X48">
        <v>45.160689545323095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2.7408374360258816</v>
      </c>
      <c r="AG48">
        <v>13.442399310373618</v>
      </c>
      <c r="AH48">
        <v>0</v>
      </c>
      <c r="AI48">
        <v>0</v>
      </c>
      <c r="AJ48">
        <v>0</v>
      </c>
      <c r="AK48">
        <v>16.634126930494677</v>
      </c>
      <c r="AL48">
        <v>0</v>
      </c>
      <c r="AM48">
        <v>0</v>
      </c>
      <c r="AN48">
        <v>0.53872499686912956</v>
      </c>
      <c r="AO48">
        <v>0</v>
      </c>
      <c r="AP48">
        <v>0.23528953704863281</v>
      </c>
      <c r="AQ48">
        <v>0</v>
      </c>
      <c r="AR48">
        <v>2.0277891888958459</v>
      </c>
      <c r="AS48">
        <v>3.1708820596952609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33.402541607453081</v>
      </c>
      <c r="BB48">
        <f t="shared" si="0"/>
        <v>765.70132459956039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9.3302040843088943</v>
      </c>
      <c r="L49">
        <v>552.1592015003838</v>
      </c>
      <c r="M49">
        <v>27.718892464117626</v>
      </c>
      <c r="N49">
        <v>35.721754531462892</v>
      </c>
      <c r="O49">
        <v>0</v>
      </c>
      <c r="P49">
        <v>33.532751250106259</v>
      </c>
      <c r="Q49">
        <v>3.1735069788110764</v>
      </c>
      <c r="R49">
        <v>12.770617000335914</v>
      </c>
      <c r="S49">
        <v>7.9772842179481556</v>
      </c>
      <c r="T49">
        <v>0</v>
      </c>
      <c r="U49">
        <v>17.367451528857007</v>
      </c>
      <c r="V49">
        <v>5.5500767830171487</v>
      </c>
      <c r="W49">
        <v>9.8513868629384458</v>
      </c>
      <c r="X49">
        <v>45.160689545323095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2.7408374360258816</v>
      </c>
      <c r="AG49">
        <v>13.442399310373618</v>
      </c>
      <c r="AH49">
        <v>0</v>
      </c>
      <c r="AI49">
        <v>0</v>
      </c>
      <c r="AJ49">
        <v>0</v>
      </c>
      <c r="AK49">
        <v>16.634126930494677</v>
      </c>
      <c r="AL49">
        <v>0</v>
      </c>
      <c r="AM49">
        <v>0</v>
      </c>
      <c r="AN49">
        <v>0.53872499686912956</v>
      </c>
      <c r="AO49">
        <v>0</v>
      </c>
      <c r="AP49">
        <v>0.23528953704863281</v>
      </c>
      <c r="AQ49">
        <v>0</v>
      </c>
      <c r="AR49">
        <v>2.0277891888958459</v>
      </c>
      <c r="AS49">
        <v>3.1708820596952609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33.402541607453081</v>
      </c>
      <c r="BB49">
        <f t="shared" si="0"/>
        <v>765.70132459956039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9.3302040843088943</v>
      </c>
      <c r="L50">
        <v>552.1592015003838</v>
      </c>
      <c r="M50">
        <v>27.718892464117626</v>
      </c>
      <c r="N50">
        <v>35.721754531462892</v>
      </c>
      <c r="O50">
        <v>0</v>
      </c>
      <c r="P50">
        <v>33.532751250106259</v>
      </c>
      <c r="Q50">
        <v>3.1735069788110764</v>
      </c>
      <c r="R50">
        <v>12.770617000335914</v>
      </c>
      <c r="S50">
        <v>7.9772842179481556</v>
      </c>
      <c r="T50">
        <v>0</v>
      </c>
      <c r="U50">
        <v>17.367451528857007</v>
      </c>
      <c r="V50">
        <v>5.5500767830171487</v>
      </c>
      <c r="W50">
        <v>9.8513868629384458</v>
      </c>
      <c r="X50">
        <v>45.160689545323095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2.7408374360258816</v>
      </c>
      <c r="AG50">
        <v>13.442399310373618</v>
      </c>
      <c r="AH50">
        <v>0</v>
      </c>
      <c r="AI50">
        <v>0</v>
      </c>
      <c r="AJ50">
        <v>0</v>
      </c>
      <c r="AK50">
        <v>16.634126930494677</v>
      </c>
      <c r="AL50">
        <v>0</v>
      </c>
      <c r="AM50">
        <v>0</v>
      </c>
      <c r="AN50">
        <v>0.53872499686912956</v>
      </c>
      <c r="AO50">
        <v>0</v>
      </c>
      <c r="AP50">
        <v>0.23528953704863281</v>
      </c>
      <c r="AQ50">
        <v>0</v>
      </c>
      <c r="AR50">
        <v>2.0277891888958459</v>
      </c>
      <c r="AS50">
        <v>3.1708820596952609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33.402541607453081</v>
      </c>
      <c r="BB50">
        <f t="shared" si="0"/>
        <v>765.70132459956039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9.340623664676313</v>
      </c>
      <c r="L51">
        <v>552.15584536616984</v>
      </c>
      <c r="M51">
        <v>27.718892464117626</v>
      </c>
      <c r="N51">
        <v>35.721754531462892</v>
      </c>
      <c r="O51">
        <v>0</v>
      </c>
      <c r="P51">
        <v>33.532751250106259</v>
      </c>
      <c r="Q51">
        <v>3.1735069788110764</v>
      </c>
      <c r="R51">
        <v>12.770617000335914</v>
      </c>
      <c r="S51">
        <v>7.9772842179481556</v>
      </c>
      <c r="T51">
        <v>0</v>
      </c>
      <c r="U51">
        <v>17.981303133887426</v>
      </c>
      <c r="V51">
        <v>5.5500767830171487</v>
      </c>
      <c r="W51">
        <v>9.8513868629384458</v>
      </c>
      <c r="X51">
        <v>45.160689545323095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2.7408374360258816</v>
      </c>
      <c r="AG51">
        <v>13.442399310373618</v>
      </c>
      <c r="AH51">
        <v>0</v>
      </c>
      <c r="AI51">
        <v>0</v>
      </c>
      <c r="AJ51">
        <v>0</v>
      </c>
      <c r="AK51">
        <v>16.634126930494677</v>
      </c>
      <c r="AL51">
        <v>0</v>
      </c>
      <c r="AM51">
        <v>0</v>
      </c>
      <c r="AN51">
        <v>0.53872499686912956</v>
      </c>
      <c r="AO51">
        <v>0</v>
      </c>
      <c r="AP51">
        <v>0.23528953704863281</v>
      </c>
      <c r="AQ51">
        <v>0</v>
      </c>
      <c r="AR51">
        <v>3.3796488616155291</v>
      </c>
      <c r="AS51">
        <v>3.1708820596952609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33.485003590912299</v>
      </c>
      <c r="BB51">
        <f t="shared" si="0"/>
        <v>767.59163734000481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9.3299208082199083</v>
      </c>
      <c r="L52">
        <v>552.15584536616984</v>
      </c>
      <c r="M52">
        <v>27.718892464117626</v>
      </c>
      <c r="N52">
        <v>35.721754531462892</v>
      </c>
      <c r="O52">
        <v>0</v>
      </c>
      <c r="P52">
        <v>33.532751250106259</v>
      </c>
      <c r="Q52">
        <v>3.1735069788110764</v>
      </c>
      <c r="R52">
        <v>12.770617000335914</v>
      </c>
      <c r="S52">
        <v>7.9772842179481556</v>
      </c>
      <c r="T52">
        <v>0</v>
      </c>
      <c r="U52">
        <v>18.732889812447137</v>
      </c>
      <c r="V52">
        <v>5.5500767830171487</v>
      </c>
      <c r="W52">
        <v>9.8513868629384458</v>
      </c>
      <c r="X52">
        <v>45.160689545323095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2.7408374360258816</v>
      </c>
      <c r="AG52">
        <v>13.442399310373618</v>
      </c>
      <c r="AH52">
        <v>0</v>
      </c>
      <c r="AI52">
        <v>0</v>
      </c>
      <c r="AJ52">
        <v>0</v>
      </c>
      <c r="AK52">
        <v>16.634126930494677</v>
      </c>
      <c r="AL52">
        <v>0</v>
      </c>
      <c r="AM52">
        <v>0</v>
      </c>
      <c r="AN52">
        <v>0.53872499686912956</v>
      </c>
      <c r="AO52">
        <v>0</v>
      </c>
      <c r="AP52">
        <v>0.23528953704863281</v>
      </c>
      <c r="AQ52">
        <v>0</v>
      </c>
      <c r="AR52">
        <v>3.3796488616155291</v>
      </c>
      <c r="AS52">
        <v>3.1708820596952609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33.515972534676209</v>
      </c>
      <c r="BB52">
        <f t="shared" si="0"/>
        <v>768.30155221834423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9.3299502545852349</v>
      </c>
      <c r="L53">
        <v>463.98256713772452</v>
      </c>
      <c r="M53">
        <v>27.718892464117626</v>
      </c>
      <c r="N53">
        <v>35.721754531462892</v>
      </c>
      <c r="O53">
        <v>0</v>
      </c>
      <c r="P53">
        <v>33.532751250106259</v>
      </c>
      <c r="Q53">
        <v>3.1735069788110764</v>
      </c>
      <c r="R53">
        <v>12.770617000335914</v>
      </c>
      <c r="S53">
        <v>7.9772842179481556</v>
      </c>
      <c r="T53">
        <v>0</v>
      </c>
      <c r="U53">
        <v>19.233029601615396</v>
      </c>
      <c r="V53">
        <v>5.5500767830171487</v>
      </c>
      <c r="W53">
        <v>9.8513868629384458</v>
      </c>
      <c r="X53">
        <v>45.160689545323095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2.7408374360258816</v>
      </c>
      <c r="AG53">
        <v>13.442399310373618</v>
      </c>
      <c r="AH53">
        <v>0</v>
      </c>
      <c r="AI53">
        <v>0</v>
      </c>
      <c r="AJ53">
        <v>0</v>
      </c>
      <c r="AK53">
        <v>16.634126930494677</v>
      </c>
      <c r="AL53">
        <v>0</v>
      </c>
      <c r="AM53">
        <v>0</v>
      </c>
      <c r="AN53">
        <v>0.53872499686912956</v>
      </c>
      <c r="AO53">
        <v>0</v>
      </c>
      <c r="AP53">
        <v>0.23528953704863281</v>
      </c>
      <c r="AQ53">
        <v>0</v>
      </c>
      <c r="AR53">
        <v>4.0555786979753705</v>
      </c>
      <c r="AS53">
        <v>3.1708820596952609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29.879490445932358</v>
      </c>
      <c r="BB53">
        <f t="shared" si="0"/>
        <v>684.94085515053609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9.3299506844028155</v>
      </c>
      <c r="L54">
        <v>462.98426302074216</v>
      </c>
      <c r="M54">
        <v>27.718892464117626</v>
      </c>
      <c r="N54">
        <v>35.721754531462892</v>
      </c>
      <c r="O54">
        <v>0</v>
      </c>
      <c r="P54">
        <v>33.532751250106259</v>
      </c>
      <c r="Q54">
        <v>3.1735069788110764</v>
      </c>
      <c r="R54">
        <v>12.770617000335914</v>
      </c>
      <c r="S54">
        <v>7.9772842179481556</v>
      </c>
      <c r="T54">
        <v>0</v>
      </c>
      <c r="U54">
        <v>19.578947223904223</v>
      </c>
      <c r="V54">
        <v>5.5500767830171487</v>
      </c>
      <c r="W54">
        <v>9.8513868629384458</v>
      </c>
      <c r="X54">
        <v>45.160689545323095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2.7408374360258816</v>
      </c>
      <c r="AG54">
        <v>13.442399310373618</v>
      </c>
      <c r="AH54">
        <v>0</v>
      </c>
      <c r="AI54">
        <v>0</v>
      </c>
      <c r="AJ54">
        <v>0</v>
      </c>
      <c r="AK54">
        <v>16.634126930494677</v>
      </c>
      <c r="AL54">
        <v>0</v>
      </c>
      <c r="AM54">
        <v>0</v>
      </c>
      <c r="AN54">
        <v>0.53872499686912956</v>
      </c>
      <c r="AO54">
        <v>0</v>
      </c>
      <c r="AP54">
        <v>0.23528953704863281</v>
      </c>
      <c r="AQ54">
        <v>0</v>
      </c>
      <c r="AR54">
        <v>4.0555786979753705</v>
      </c>
      <c r="AS54">
        <v>3.1708820596952609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29.85222070842055</v>
      </c>
      <c r="BB54">
        <f t="shared" si="0"/>
        <v>684.31573882317207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9.3300407786210702</v>
      </c>
      <c r="L55">
        <v>399.12455355525685</v>
      </c>
      <c r="M55">
        <v>27.718892464117626</v>
      </c>
      <c r="N55">
        <v>35.721754531462892</v>
      </c>
      <c r="O55">
        <v>0</v>
      </c>
      <c r="P55">
        <v>33.532751250106259</v>
      </c>
      <c r="Q55">
        <v>3.1735069788110764</v>
      </c>
      <c r="R55">
        <v>12.770617000335914</v>
      </c>
      <c r="S55">
        <v>7.9772842179481556</v>
      </c>
      <c r="T55">
        <v>0</v>
      </c>
      <c r="U55">
        <v>20.090008756639193</v>
      </c>
      <c r="V55">
        <v>5.5500767830171487</v>
      </c>
      <c r="W55">
        <v>9.8513868629384458</v>
      </c>
      <c r="X55">
        <v>45.160689545323095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2.7408374360258816</v>
      </c>
      <c r="AG55">
        <v>13.442399310373618</v>
      </c>
      <c r="AH55">
        <v>0</v>
      </c>
      <c r="AI55">
        <v>0</v>
      </c>
      <c r="AJ55">
        <v>0</v>
      </c>
      <c r="AK55">
        <v>16.634126930494677</v>
      </c>
      <c r="AL55">
        <v>0</v>
      </c>
      <c r="AM55">
        <v>0</v>
      </c>
      <c r="AN55">
        <v>0.53872499686912956</v>
      </c>
      <c r="AO55">
        <v>0</v>
      </c>
      <c r="AP55">
        <v>0.23528953704863281</v>
      </c>
      <c r="AQ55">
        <v>0</v>
      </c>
      <c r="AR55">
        <v>4.0555786979753705</v>
      </c>
      <c r="AS55">
        <v>3.1708820596952609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27.204250990769868</v>
      </c>
      <c r="BB55">
        <f t="shared" si="0"/>
        <v>623.61515070229052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9.3300172223836206</v>
      </c>
      <c r="L56">
        <v>351.23018067464125</v>
      </c>
      <c r="M56">
        <v>27.718892464117626</v>
      </c>
      <c r="N56">
        <v>35.721754531462892</v>
      </c>
      <c r="O56">
        <v>0</v>
      </c>
      <c r="P56">
        <v>33.532751250106259</v>
      </c>
      <c r="Q56">
        <v>3.1735069788110764</v>
      </c>
      <c r="R56">
        <v>12.770617000335914</v>
      </c>
      <c r="S56">
        <v>7.9772842179481556</v>
      </c>
      <c r="T56">
        <v>0</v>
      </c>
      <c r="U56">
        <v>20.778315003860065</v>
      </c>
      <c r="V56">
        <v>5.5500767830171487</v>
      </c>
      <c r="W56">
        <v>9.8513868629384458</v>
      </c>
      <c r="X56">
        <v>45.160689545323095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2.7408374360258816</v>
      </c>
      <c r="AG56">
        <v>13.442399310373618</v>
      </c>
      <c r="AH56">
        <v>0</v>
      </c>
      <c r="AI56">
        <v>0</v>
      </c>
      <c r="AJ56">
        <v>0</v>
      </c>
      <c r="AK56">
        <v>16.634126930494677</v>
      </c>
      <c r="AL56">
        <v>0</v>
      </c>
      <c r="AM56">
        <v>0</v>
      </c>
      <c r="AN56">
        <v>0.53872499686912956</v>
      </c>
      <c r="AO56">
        <v>0</v>
      </c>
      <c r="AP56">
        <v>0.23528953704863281</v>
      </c>
      <c r="AQ56">
        <v>0</v>
      </c>
      <c r="AR56">
        <v>4.0555786979753705</v>
      </c>
      <c r="AS56">
        <v>3.1708820596952609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25.231036420843271</v>
      </c>
      <c r="BB56">
        <f t="shared" si="0"/>
        <v>578.38227508258501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9.3299267958251662</v>
      </c>
      <c r="L57">
        <v>372.18649171606575</v>
      </c>
      <c r="M57">
        <v>27.718892464117626</v>
      </c>
      <c r="N57">
        <v>35.721754531462892</v>
      </c>
      <c r="O57">
        <v>0</v>
      </c>
      <c r="P57">
        <v>33.532751250106259</v>
      </c>
      <c r="Q57">
        <v>3.1735069788110764</v>
      </c>
      <c r="R57">
        <v>12.770617000335914</v>
      </c>
      <c r="S57">
        <v>7.9772842179481556</v>
      </c>
      <c r="T57">
        <v>0</v>
      </c>
      <c r="U57">
        <v>21.304944682254927</v>
      </c>
      <c r="V57">
        <v>5.5500767830171487</v>
      </c>
      <c r="W57">
        <v>9.8513868629384458</v>
      </c>
      <c r="X57">
        <v>45.160689545323095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2.7408374360258816</v>
      </c>
      <c r="AG57">
        <v>13.442399310373618</v>
      </c>
      <c r="AH57">
        <v>0</v>
      </c>
      <c r="AI57">
        <v>0</v>
      </c>
      <c r="AJ57">
        <v>0</v>
      </c>
      <c r="AK57">
        <v>16.634126930494677</v>
      </c>
      <c r="AL57">
        <v>0</v>
      </c>
      <c r="AM57">
        <v>0</v>
      </c>
      <c r="AN57">
        <v>0</v>
      </c>
      <c r="AO57">
        <v>0</v>
      </c>
      <c r="AP57">
        <v>1.7254576723022332</v>
      </c>
      <c r="AQ57">
        <v>0</v>
      </c>
      <c r="AR57">
        <v>3.3796488616155291</v>
      </c>
      <c r="AS57">
        <v>3.1708820596952609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26.140536019126188</v>
      </c>
      <c r="BB57">
        <f t="shared" si="0"/>
        <v>599.23113907958736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9.3300574621973844</v>
      </c>
      <c r="L58">
        <v>413.09662522751296</v>
      </c>
      <c r="M58">
        <v>27.718892464117626</v>
      </c>
      <c r="N58">
        <v>35.721754531462892</v>
      </c>
      <c r="O58">
        <v>0</v>
      </c>
      <c r="P58">
        <v>33.532751250106259</v>
      </c>
      <c r="Q58">
        <v>3.1735069788110764</v>
      </c>
      <c r="R58">
        <v>12.770617000335914</v>
      </c>
      <c r="S58">
        <v>7.9772842179481556</v>
      </c>
      <c r="T58">
        <v>0</v>
      </c>
      <c r="U58">
        <v>21.367149817959668</v>
      </c>
      <c r="V58">
        <v>5.5500767830171487</v>
      </c>
      <c r="W58">
        <v>9.8513868629384458</v>
      </c>
      <c r="X58">
        <v>45.160689545323095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2.7408374360258816</v>
      </c>
      <c r="AG58">
        <v>13.442399310373618</v>
      </c>
      <c r="AH58">
        <v>0</v>
      </c>
      <c r="AI58">
        <v>0</v>
      </c>
      <c r="AJ58">
        <v>0</v>
      </c>
      <c r="AK58">
        <v>16.634126930494677</v>
      </c>
      <c r="AL58">
        <v>0</v>
      </c>
      <c r="AM58">
        <v>0</v>
      </c>
      <c r="AN58">
        <v>0</v>
      </c>
      <c r="AO58">
        <v>0</v>
      </c>
      <c r="AP58">
        <v>1.7254576723022332</v>
      </c>
      <c r="AQ58">
        <v>0</v>
      </c>
      <c r="AR58">
        <v>3.3796488616155291</v>
      </c>
      <c r="AS58">
        <v>3.1708820596952609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27.853185236431525</v>
      </c>
      <c r="BB58">
        <f t="shared" si="0"/>
        <v>638.49095917580644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9.3406540005214591</v>
      </c>
      <c r="L59">
        <v>428.0636731348136</v>
      </c>
      <c r="M59">
        <v>27.718892464117626</v>
      </c>
      <c r="N59">
        <v>35.721754531462892</v>
      </c>
      <c r="O59">
        <v>0</v>
      </c>
      <c r="P59">
        <v>33.532751250106259</v>
      </c>
      <c r="Q59">
        <v>3.1735069788110764</v>
      </c>
      <c r="R59">
        <v>12.770617000335914</v>
      </c>
      <c r="S59">
        <v>7.9772842179481556</v>
      </c>
      <c r="T59">
        <v>0</v>
      </c>
      <c r="U59">
        <v>21.367149817959668</v>
      </c>
      <c r="V59">
        <v>5.5500767830171487</v>
      </c>
      <c r="W59">
        <v>9.8513868629384458</v>
      </c>
      <c r="X59">
        <v>45.160689545323095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2.7408374360258816</v>
      </c>
      <c r="AG59">
        <v>13.442399310373618</v>
      </c>
      <c r="AH59">
        <v>0</v>
      </c>
      <c r="AI59">
        <v>0</v>
      </c>
      <c r="AJ59">
        <v>0</v>
      </c>
      <c r="AK59">
        <v>16.634126930494677</v>
      </c>
      <c r="AL59">
        <v>0</v>
      </c>
      <c r="AM59">
        <v>0</v>
      </c>
      <c r="AN59">
        <v>0</v>
      </c>
      <c r="AO59">
        <v>0</v>
      </c>
      <c r="AP59">
        <v>1.7254576723022332</v>
      </c>
      <c r="AQ59">
        <v>0</v>
      </c>
      <c r="AR59">
        <v>3.3796488616155291</v>
      </c>
      <c r="AS59">
        <v>3.1708820596952609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28.479250774258606</v>
      </c>
      <c r="BB59">
        <f t="shared" si="0"/>
        <v>652.84253808360404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9.2049866824837405</v>
      </c>
      <c r="L60">
        <v>431.05718459556959</v>
      </c>
      <c r="M60">
        <v>27.718892464117626</v>
      </c>
      <c r="N60">
        <v>35.721754531462892</v>
      </c>
      <c r="O60">
        <v>0</v>
      </c>
      <c r="P60">
        <v>33.532751250106259</v>
      </c>
      <c r="Q60">
        <v>3.1735069788110764</v>
      </c>
      <c r="R60">
        <v>12.770617000335914</v>
      </c>
      <c r="S60">
        <v>7.9772842179481556</v>
      </c>
      <c r="T60">
        <v>0</v>
      </c>
      <c r="U60">
        <v>21.367149817959668</v>
      </c>
      <c r="V60">
        <v>5.5500767830171487</v>
      </c>
      <c r="W60">
        <v>9.8513868629384458</v>
      </c>
      <c r="X60">
        <v>45.160689545323095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2.7408374360258816</v>
      </c>
      <c r="AG60">
        <v>13.442399310373618</v>
      </c>
      <c r="AH60">
        <v>0</v>
      </c>
      <c r="AI60">
        <v>0</v>
      </c>
      <c r="AJ60">
        <v>0</v>
      </c>
      <c r="AK60">
        <v>16.634126930494677</v>
      </c>
      <c r="AL60">
        <v>0</v>
      </c>
      <c r="AM60">
        <v>0</v>
      </c>
      <c r="AN60">
        <v>0</v>
      </c>
      <c r="AO60">
        <v>0</v>
      </c>
      <c r="AP60">
        <v>1.7254576723022332</v>
      </c>
      <c r="AQ60">
        <v>4.8375893454393646</v>
      </c>
      <c r="AR60">
        <v>3.3796488616155291</v>
      </c>
      <c r="AS60">
        <v>3.1708820596952609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28.800919894063593</v>
      </c>
      <c r="BB60">
        <f t="shared" si="0"/>
        <v>660.21630245195672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9.3300378135877633</v>
      </c>
      <c r="L61">
        <v>430.05917842676632</v>
      </c>
      <c r="M61">
        <v>27.718892464117626</v>
      </c>
      <c r="N61">
        <v>35.721754531462892</v>
      </c>
      <c r="O61">
        <v>0</v>
      </c>
      <c r="P61">
        <v>33.532751250106259</v>
      </c>
      <c r="Q61">
        <v>3.1735069788110764</v>
      </c>
      <c r="R61">
        <v>12.770617000335914</v>
      </c>
      <c r="S61">
        <v>7.9772842179481556</v>
      </c>
      <c r="T61">
        <v>0</v>
      </c>
      <c r="U61">
        <v>21.367149817959668</v>
      </c>
      <c r="V61">
        <v>5.5500767830171487</v>
      </c>
      <c r="W61">
        <v>9.8513868629384458</v>
      </c>
      <c r="X61">
        <v>45.160689545323095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2.7408374360258816</v>
      </c>
      <c r="AG61">
        <v>13.442399310373618</v>
      </c>
      <c r="AH61">
        <v>0</v>
      </c>
      <c r="AI61">
        <v>0</v>
      </c>
      <c r="AJ61">
        <v>0</v>
      </c>
      <c r="AK61">
        <v>16.634126930494677</v>
      </c>
      <c r="AL61">
        <v>0</v>
      </c>
      <c r="AM61">
        <v>0</v>
      </c>
      <c r="AN61">
        <v>0</v>
      </c>
      <c r="AO61">
        <v>0</v>
      </c>
      <c r="AP61">
        <v>0.23528953704863281</v>
      </c>
      <c r="AQ61">
        <v>9.6751786908787292</v>
      </c>
      <c r="AR61">
        <v>3.8865963189313293</v>
      </c>
      <c r="AS61">
        <v>3.1708820596952609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28.925542983789367</v>
      </c>
      <c r="BB61">
        <f t="shared" si="0"/>
        <v>663.07309299203314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9.3300547207065012</v>
      </c>
      <c r="L62">
        <v>429.06167993002236</v>
      </c>
      <c r="M62">
        <v>27.718892464117626</v>
      </c>
      <c r="N62">
        <v>35.721754531462892</v>
      </c>
      <c r="O62">
        <v>0</v>
      </c>
      <c r="P62">
        <v>33.532751250106259</v>
      </c>
      <c r="Q62">
        <v>3.1735069788110764</v>
      </c>
      <c r="R62">
        <v>12.770617000335914</v>
      </c>
      <c r="S62">
        <v>7.9772842179481556</v>
      </c>
      <c r="T62">
        <v>0</v>
      </c>
      <c r="U62">
        <v>21.367149817959668</v>
      </c>
      <c r="V62">
        <v>5.5500767830171487</v>
      </c>
      <c r="W62">
        <v>9.8513868629384458</v>
      </c>
      <c r="X62">
        <v>45.160689545323095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2.7408374360258816</v>
      </c>
      <c r="AG62">
        <v>13.442399310373618</v>
      </c>
      <c r="AH62">
        <v>0</v>
      </c>
      <c r="AI62">
        <v>0</v>
      </c>
      <c r="AJ62">
        <v>0</v>
      </c>
      <c r="AK62">
        <v>16.634126930494677</v>
      </c>
      <c r="AL62">
        <v>0</v>
      </c>
      <c r="AM62">
        <v>0</v>
      </c>
      <c r="AN62">
        <v>0</v>
      </c>
      <c r="AO62">
        <v>0</v>
      </c>
      <c r="AP62">
        <v>0.23528953704863281</v>
      </c>
      <c r="AQ62">
        <v>14.512768346691713</v>
      </c>
      <c r="AR62">
        <v>3.8865963189313293</v>
      </c>
      <c r="AS62">
        <v>3.1708820596952609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29.086059500955987</v>
      </c>
      <c r="BB62">
        <f t="shared" si="0"/>
        <v>666.75268454105412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9.3299428213868918</v>
      </c>
      <c r="L63">
        <v>432.05518989154177</v>
      </c>
      <c r="M63">
        <v>27.718892464117626</v>
      </c>
      <c r="N63">
        <v>35.721754531462892</v>
      </c>
      <c r="O63">
        <v>0</v>
      </c>
      <c r="P63">
        <v>33.532751250106259</v>
      </c>
      <c r="Q63">
        <v>3.1735069788110764</v>
      </c>
      <c r="R63">
        <v>12.770617000335914</v>
      </c>
      <c r="S63">
        <v>7.9772842179481556</v>
      </c>
      <c r="T63">
        <v>0</v>
      </c>
      <c r="U63">
        <v>21.367149817959668</v>
      </c>
      <c r="V63">
        <v>5.5500767830171487</v>
      </c>
      <c r="W63">
        <v>9.8513868629384458</v>
      </c>
      <c r="X63">
        <v>45.160689545323095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2.7408374360258816</v>
      </c>
      <c r="AG63">
        <v>13.442399310373618</v>
      </c>
      <c r="AH63">
        <v>0</v>
      </c>
      <c r="AI63">
        <v>0</v>
      </c>
      <c r="AJ63">
        <v>0</v>
      </c>
      <c r="AK63">
        <v>16.634126930494677</v>
      </c>
      <c r="AL63">
        <v>0</v>
      </c>
      <c r="AM63">
        <v>0</v>
      </c>
      <c r="AN63">
        <v>0</v>
      </c>
      <c r="AO63">
        <v>0</v>
      </c>
      <c r="AP63">
        <v>0.23528953704863281</v>
      </c>
      <c r="AQ63">
        <v>19.350357692131077</v>
      </c>
      <c r="AR63">
        <v>3.8865963189313293</v>
      </c>
      <c r="AS63">
        <v>3.1708820596952609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29.413394774595336</v>
      </c>
      <c r="BB63">
        <f t="shared" si="0"/>
        <v>674.25633667505417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9.3300480852831758</v>
      </c>
      <c r="L64">
        <v>443.03072605975859</v>
      </c>
      <c r="M64">
        <v>27.718892464117626</v>
      </c>
      <c r="N64">
        <v>35.721754531462892</v>
      </c>
      <c r="O64">
        <v>0</v>
      </c>
      <c r="P64">
        <v>33.532751250106259</v>
      </c>
      <c r="Q64">
        <v>3.1735069788110764</v>
      </c>
      <c r="R64">
        <v>12.770617000335914</v>
      </c>
      <c r="S64">
        <v>7.9772842179481556</v>
      </c>
      <c r="T64">
        <v>0</v>
      </c>
      <c r="U64">
        <v>21.367149817959668</v>
      </c>
      <c r="V64">
        <v>5.5500767830171487</v>
      </c>
      <c r="W64">
        <v>9.8513868629384458</v>
      </c>
      <c r="X64">
        <v>45.160689545323095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2.7408374360258816</v>
      </c>
      <c r="AG64">
        <v>13.442399310373618</v>
      </c>
      <c r="AH64">
        <v>0</v>
      </c>
      <c r="AI64">
        <v>0</v>
      </c>
      <c r="AJ64">
        <v>0</v>
      </c>
      <c r="AK64">
        <v>16.634126930494677</v>
      </c>
      <c r="AL64">
        <v>0</v>
      </c>
      <c r="AM64">
        <v>0</v>
      </c>
      <c r="AN64">
        <v>0</v>
      </c>
      <c r="AO64">
        <v>0</v>
      </c>
      <c r="AP64">
        <v>0.23528953704863281</v>
      </c>
      <c r="AQ64">
        <v>19.350357692131077</v>
      </c>
      <c r="AR64">
        <v>3.8865963189313293</v>
      </c>
      <c r="AS64">
        <v>3.1708820596952609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29.872176586457616</v>
      </c>
      <c r="BB64">
        <f t="shared" si="0"/>
        <v>684.77319629530484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9.2048790828899723</v>
      </c>
      <c r="L65">
        <v>450.01844110134823</v>
      </c>
      <c r="M65">
        <v>27.718892464117626</v>
      </c>
      <c r="N65">
        <v>35.721754531462892</v>
      </c>
      <c r="O65">
        <v>0</v>
      </c>
      <c r="P65">
        <v>33.532751250106259</v>
      </c>
      <c r="Q65">
        <v>3.1735069788110764</v>
      </c>
      <c r="R65">
        <v>6.5580903760582672</v>
      </c>
      <c r="S65">
        <v>7.9772842179481556</v>
      </c>
      <c r="T65">
        <v>0</v>
      </c>
      <c r="U65">
        <v>21.367149817959668</v>
      </c>
      <c r="V65">
        <v>5.5500767830171487</v>
      </c>
      <c r="W65">
        <v>9.8513868629384458</v>
      </c>
      <c r="X65">
        <v>45.160689545323095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2.7408374360258816</v>
      </c>
      <c r="AG65">
        <v>13.442399310373618</v>
      </c>
      <c r="AH65">
        <v>0</v>
      </c>
      <c r="AI65">
        <v>0</v>
      </c>
      <c r="AJ65">
        <v>0</v>
      </c>
      <c r="AK65">
        <v>16.634126930494677</v>
      </c>
      <c r="AL65">
        <v>0</v>
      </c>
      <c r="AM65">
        <v>0</v>
      </c>
      <c r="AN65">
        <v>0</v>
      </c>
      <c r="AO65">
        <v>0</v>
      </c>
      <c r="AP65">
        <v>0.23528953704863281</v>
      </c>
      <c r="AQ65">
        <v>19.350357692131077</v>
      </c>
      <c r="AR65">
        <v>2.7037190252556877</v>
      </c>
      <c r="AS65">
        <v>3.2120624834063864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29.851624468836714</v>
      </c>
      <c r="BB65">
        <f t="shared" si="0"/>
        <v>684.30207095788023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9.4761424775768894</v>
      </c>
      <c r="L66">
        <v>460.99474340539888</v>
      </c>
      <c r="M66">
        <v>27.718892464117626</v>
      </c>
      <c r="N66">
        <v>35.721754531462892</v>
      </c>
      <c r="O66">
        <v>0</v>
      </c>
      <c r="P66">
        <v>33.532751250106259</v>
      </c>
      <c r="Q66">
        <v>3.1735069788110764</v>
      </c>
      <c r="R66">
        <v>6.5580903760582672</v>
      </c>
      <c r="S66">
        <v>7.9772842179481556</v>
      </c>
      <c r="T66">
        <v>0</v>
      </c>
      <c r="U66">
        <v>21.367149817959668</v>
      </c>
      <c r="V66">
        <v>5.5500767830171487</v>
      </c>
      <c r="W66">
        <v>9.8513868629384458</v>
      </c>
      <c r="X66">
        <v>45.160689545323095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2.7408374360258816</v>
      </c>
      <c r="AG66">
        <v>13.442399310373618</v>
      </c>
      <c r="AH66">
        <v>0</v>
      </c>
      <c r="AI66">
        <v>0</v>
      </c>
      <c r="AJ66">
        <v>0</v>
      </c>
      <c r="AK66">
        <v>16.634126930494677</v>
      </c>
      <c r="AL66">
        <v>0</v>
      </c>
      <c r="AM66">
        <v>0</v>
      </c>
      <c r="AN66">
        <v>0</v>
      </c>
      <c r="AO66">
        <v>0</v>
      </c>
      <c r="AP66">
        <v>0.23528953704863281</v>
      </c>
      <c r="AQ66">
        <v>19.350357692131077</v>
      </c>
      <c r="AR66">
        <v>2.7037190252556877</v>
      </c>
      <c r="AS66">
        <v>3.2120624834063864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30.321772715043938</v>
      </c>
      <c r="BB66">
        <f t="shared" si="0"/>
        <v>695.07948841041036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9.3299390291573179</v>
      </c>
      <c r="L67">
        <v>557.41752675406281</v>
      </c>
      <c r="M67">
        <v>27.718892464117626</v>
      </c>
      <c r="N67">
        <v>35.721754531462892</v>
      </c>
      <c r="O67">
        <v>0</v>
      </c>
      <c r="P67">
        <v>33.532751250106259</v>
      </c>
      <c r="Q67">
        <v>3.1735069788110764</v>
      </c>
      <c r="R67">
        <v>6.4030335204348976</v>
      </c>
      <c r="S67">
        <v>7.9772842179481556</v>
      </c>
      <c r="T67">
        <v>0</v>
      </c>
      <c r="U67">
        <v>21.367149817959668</v>
      </c>
      <c r="V67">
        <v>5.5500767830171487</v>
      </c>
      <c r="W67">
        <v>9.8513868629384458</v>
      </c>
      <c r="X67">
        <v>45.160689545323095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5.4816751855562522</v>
      </c>
      <c r="AG67">
        <v>13.442399310373618</v>
      </c>
      <c r="AH67">
        <v>0.87883517480692974</v>
      </c>
      <c r="AI67">
        <v>0</v>
      </c>
      <c r="AJ67">
        <v>0</v>
      </c>
      <c r="AK67">
        <v>16.634126930494677</v>
      </c>
      <c r="AL67">
        <v>0</v>
      </c>
      <c r="AM67">
        <v>0</v>
      </c>
      <c r="AN67">
        <v>0</v>
      </c>
      <c r="AO67">
        <v>0</v>
      </c>
      <c r="AP67">
        <v>0.23528953704863281</v>
      </c>
      <c r="AQ67">
        <v>19.350357692131077</v>
      </c>
      <c r="AR67">
        <v>2.7037190252556877</v>
      </c>
      <c r="AS67">
        <v>3.2120624834063864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34.490954706546404</v>
      </c>
      <c r="BB67">
        <f t="shared" si="0"/>
        <v>790.65150238786623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9.3300471989320677</v>
      </c>
      <c r="L68">
        <v>578.22679794017472</v>
      </c>
      <c r="M68">
        <v>27.718892464117626</v>
      </c>
      <c r="N68">
        <v>35.721754531462892</v>
      </c>
      <c r="O68">
        <v>0</v>
      </c>
      <c r="P68">
        <v>33.532751250106259</v>
      </c>
      <c r="Q68">
        <v>3.1735069788110764</v>
      </c>
      <c r="R68">
        <v>6.4030335204348976</v>
      </c>
      <c r="S68">
        <v>7.9772842179481556</v>
      </c>
      <c r="T68">
        <v>0</v>
      </c>
      <c r="U68">
        <v>21.367149817959668</v>
      </c>
      <c r="V68">
        <v>5.5500767830171487</v>
      </c>
      <c r="W68">
        <v>9.8513868629384458</v>
      </c>
      <c r="X68">
        <v>45.160689545323095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5.4816751855562522</v>
      </c>
      <c r="AG68">
        <v>13.442399310373618</v>
      </c>
      <c r="AH68">
        <v>6.1518465372573568</v>
      </c>
      <c r="AI68">
        <v>0</v>
      </c>
      <c r="AJ68">
        <v>0</v>
      </c>
      <c r="AK68">
        <v>16.634126930494677</v>
      </c>
      <c r="AL68">
        <v>0</v>
      </c>
      <c r="AM68">
        <v>0</v>
      </c>
      <c r="AN68">
        <v>0</v>
      </c>
      <c r="AO68">
        <v>0</v>
      </c>
      <c r="AP68">
        <v>0.23528953704863281</v>
      </c>
      <c r="AQ68">
        <v>19.350357692131077</v>
      </c>
      <c r="AR68">
        <v>2.7037190252556877</v>
      </c>
      <c r="AS68">
        <v>3.2120624834063864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35.581198638572886</v>
      </c>
      <c r="BB68">
        <f t="shared" ref="BB68:BB99" si="1">SUM(B68:AZ68)-BA68</f>
        <v>815.64364917417686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9.33005065891032</v>
      </c>
      <c r="L69">
        <v>578.22679794017472</v>
      </c>
      <c r="M69">
        <v>27.718892464117626</v>
      </c>
      <c r="N69">
        <v>35.721754531462892</v>
      </c>
      <c r="O69">
        <v>0</v>
      </c>
      <c r="P69">
        <v>33.532751250106259</v>
      </c>
      <c r="Q69">
        <v>3.1735069788110764</v>
      </c>
      <c r="R69">
        <v>6.4094365539553317</v>
      </c>
      <c r="S69">
        <v>7.9772842179481556</v>
      </c>
      <c r="T69">
        <v>0</v>
      </c>
      <c r="U69">
        <v>21.367149817959668</v>
      </c>
      <c r="V69">
        <v>5.5500767830171487</v>
      </c>
      <c r="W69">
        <v>9.8513868629384458</v>
      </c>
      <c r="X69">
        <v>45.160689545323095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2.4552072636192861</v>
      </c>
      <c r="AE69">
        <v>0</v>
      </c>
      <c r="AF69">
        <v>5.4816751855562522</v>
      </c>
      <c r="AG69">
        <v>13.442399310373618</v>
      </c>
      <c r="AH69">
        <v>14.471486338447086</v>
      </c>
      <c r="AI69">
        <v>0</v>
      </c>
      <c r="AJ69">
        <v>0</v>
      </c>
      <c r="AK69">
        <v>16.634126930494677</v>
      </c>
      <c r="AL69">
        <v>0</v>
      </c>
      <c r="AM69">
        <v>0</v>
      </c>
      <c r="AN69">
        <v>0</v>
      </c>
      <c r="AO69">
        <v>0</v>
      </c>
      <c r="AP69">
        <v>0.23528953704863281</v>
      </c>
      <c r="AQ69">
        <v>19.350357692131077</v>
      </c>
      <c r="AR69">
        <v>2.7037190252556877</v>
      </c>
      <c r="AS69">
        <v>3.2120624834063864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36.031855037310152</v>
      </c>
      <c r="BB69">
        <f t="shared" si="1"/>
        <v>825.97424633374726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9.3302040843088943</v>
      </c>
      <c r="L70">
        <v>578.22174385447079</v>
      </c>
      <c r="M70">
        <v>27.718892464117626</v>
      </c>
      <c r="N70">
        <v>35.721754531462892</v>
      </c>
      <c r="O70">
        <v>0</v>
      </c>
      <c r="P70">
        <v>33.532751250106259</v>
      </c>
      <c r="Q70">
        <v>3.1735069788110764</v>
      </c>
      <c r="R70">
        <v>6.4094365539553317</v>
      </c>
      <c r="S70">
        <v>7.9772842179481556</v>
      </c>
      <c r="T70">
        <v>0</v>
      </c>
      <c r="U70">
        <v>21.367149817959668</v>
      </c>
      <c r="V70">
        <v>5.5500767830171487</v>
      </c>
      <c r="W70">
        <v>9.8513868629384458</v>
      </c>
      <c r="X70">
        <v>45.160689545323095</v>
      </c>
      <c r="Y70">
        <v>0</v>
      </c>
      <c r="Z70">
        <v>0</v>
      </c>
      <c r="AA70">
        <v>0</v>
      </c>
      <c r="AB70">
        <v>0.82682007827175952</v>
      </c>
      <c r="AC70">
        <v>0</v>
      </c>
      <c r="AD70">
        <v>2.8234884157795865</v>
      </c>
      <c r="AE70">
        <v>5.0887805451888948</v>
      </c>
      <c r="AF70">
        <v>5.4816751855562522</v>
      </c>
      <c r="AG70">
        <v>13.442399310373618</v>
      </c>
      <c r="AH70">
        <v>19.041429310164894</v>
      </c>
      <c r="AI70">
        <v>0</v>
      </c>
      <c r="AJ70">
        <v>0</v>
      </c>
      <c r="AK70">
        <v>16.634126930494677</v>
      </c>
      <c r="AL70">
        <v>0</v>
      </c>
      <c r="AM70">
        <v>0</v>
      </c>
      <c r="AN70">
        <v>0</v>
      </c>
      <c r="AO70">
        <v>0</v>
      </c>
      <c r="AP70">
        <v>0.23528953704863281</v>
      </c>
      <c r="AQ70">
        <v>19.350357692131077</v>
      </c>
      <c r="AR70">
        <v>2.7037190252556877</v>
      </c>
      <c r="AS70">
        <v>3.2120624834063864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36.485340064148161</v>
      </c>
      <c r="BB70">
        <f t="shared" si="1"/>
        <v>836.36968539394263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9.3302040843088943</v>
      </c>
      <c r="L71">
        <v>578.22174385447079</v>
      </c>
      <c r="M71">
        <v>27.718892464117626</v>
      </c>
      <c r="N71">
        <v>35.721754531462892</v>
      </c>
      <c r="O71">
        <v>0</v>
      </c>
      <c r="P71">
        <v>33.532751250106259</v>
      </c>
      <c r="Q71">
        <v>3.1735069788110764</v>
      </c>
      <c r="R71">
        <v>6.4094365539553317</v>
      </c>
      <c r="S71">
        <v>7.9772842179481556</v>
      </c>
      <c r="T71">
        <v>0</v>
      </c>
      <c r="U71">
        <v>21.367149817959668</v>
      </c>
      <c r="V71">
        <v>5.5500767830171487</v>
      </c>
      <c r="W71">
        <v>9.8513868629384458</v>
      </c>
      <c r="X71">
        <v>45.160689545323095</v>
      </c>
      <c r="Y71">
        <v>0</v>
      </c>
      <c r="Z71">
        <v>0.33674037570444582</v>
      </c>
      <c r="AA71">
        <v>1.1608358493007722</v>
      </c>
      <c r="AB71">
        <v>4.0514178850970568</v>
      </c>
      <c r="AC71">
        <v>0</v>
      </c>
      <c r="AD71">
        <v>5.6469768315591731</v>
      </c>
      <c r="AE71">
        <v>10.177561403256103</v>
      </c>
      <c r="AF71">
        <v>5.4816751855562522</v>
      </c>
      <c r="AG71">
        <v>13.442399310373618</v>
      </c>
      <c r="AH71">
        <v>21.707229664475054</v>
      </c>
      <c r="AI71">
        <v>0</v>
      </c>
      <c r="AJ71">
        <v>0</v>
      </c>
      <c r="AK71">
        <v>16.634126930494677</v>
      </c>
      <c r="AL71">
        <v>0</v>
      </c>
      <c r="AM71">
        <v>0.82531152953454379</v>
      </c>
      <c r="AN71">
        <v>0</v>
      </c>
      <c r="AO71">
        <v>0</v>
      </c>
      <c r="AP71">
        <v>0.23528953704863281</v>
      </c>
      <c r="AQ71">
        <v>19.350357692131077</v>
      </c>
      <c r="AR71">
        <v>2.7037190252556877</v>
      </c>
      <c r="AS71">
        <v>3.2120624834063864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37.159388271070178</v>
      </c>
      <c r="BB71">
        <f t="shared" si="1"/>
        <v>851.82119237654274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9.3302040843088943</v>
      </c>
      <c r="L72">
        <v>578.22174385447079</v>
      </c>
      <c r="M72">
        <v>27.718892464117626</v>
      </c>
      <c r="N72">
        <v>35.721754531462892</v>
      </c>
      <c r="O72">
        <v>0</v>
      </c>
      <c r="P72">
        <v>33.532751250106259</v>
      </c>
      <c r="Q72">
        <v>3.1735069788110764</v>
      </c>
      <c r="R72">
        <v>6.4094365539553317</v>
      </c>
      <c r="S72">
        <v>7.9772842179481556</v>
      </c>
      <c r="T72">
        <v>0</v>
      </c>
      <c r="U72">
        <v>21.367149817959668</v>
      </c>
      <c r="V72">
        <v>5.5500767830171487</v>
      </c>
      <c r="W72">
        <v>9.8513868629384458</v>
      </c>
      <c r="X72">
        <v>45.160689545323095</v>
      </c>
      <c r="Y72">
        <v>0</v>
      </c>
      <c r="Z72">
        <v>2.1888124420788984</v>
      </c>
      <c r="AA72">
        <v>5.4414185038614065</v>
      </c>
      <c r="AB72">
        <v>8.1441765560425807</v>
      </c>
      <c r="AC72">
        <v>0</v>
      </c>
      <c r="AD72">
        <v>8.4704652473387601</v>
      </c>
      <c r="AE72">
        <v>10.177561403256103</v>
      </c>
      <c r="AF72">
        <v>8.2225126215821334</v>
      </c>
      <c r="AG72">
        <v>13.442399310373618</v>
      </c>
      <c r="AH72">
        <v>28.942972676894172</v>
      </c>
      <c r="AI72">
        <v>1.1837087689417658</v>
      </c>
      <c r="AJ72">
        <v>0</v>
      </c>
      <c r="AK72">
        <v>16.634126930494677</v>
      </c>
      <c r="AL72">
        <v>0</v>
      </c>
      <c r="AM72">
        <v>1.5268262044458358</v>
      </c>
      <c r="AN72">
        <v>0</v>
      </c>
      <c r="AO72">
        <v>0</v>
      </c>
      <c r="AP72">
        <v>0.23528953704863281</v>
      </c>
      <c r="AQ72">
        <v>19.350357692131077</v>
      </c>
      <c r="AR72">
        <v>2.7037190252556877</v>
      </c>
      <c r="AS72">
        <v>3.2120624834063864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38.200655769328449</v>
      </c>
      <c r="BB72">
        <f t="shared" si="1"/>
        <v>875.69063057824258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9.3302040843088943</v>
      </c>
      <c r="L73">
        <v>578.22174385447079</v>
      </c>
      <c r="M73">
        <v>27.718892464117626</v>
      </c>
      <c r="N73">
        <v>35.721754531462892</v>
      </c>
      <c r="O73">
        <v>0</v>
      </c>
      <c r="P73">
        <v>33.532751250106259</v>
      </c>
      <c r="Q73">
        <v>3.1735069788110764</v>
      </c>
      <c r="R73">
        <v>6.4094365539553317</v>
      </c>
      <c r="S73">
        <v>7.9772842179481556</v>
      </c>
      <c r="T73">
        <v>0</v>
      </c>
      <c r="U73">
        <v>21.367149817959668</v>
      </c>
      <c r="V73">
        <v>5.5500767830171487</v>
      </c>
      <c r="W73">
        <v>9.8513868629384458</v>
      </c>
      <c r="X73">
        <v>45.160689545323095</v>
      </c>
      <c r="Y73">
        <v>0</v>
      </c>
      <c r="Z73">
        <v>4.0125982016280526</v>
      </c>
      <c r="AA73">
        <v>8.6017940563556667</v>
      </c>
      <c r="AB73">
        <v>12.25347172824045</v>
      </c>
      <c r="AC73">
        <v>0</v>
      </c>
      <c r="AD73">
        <v>8.4704652473387601</v>
      </c>
      <c r="AE73">
        <v>15.306098144228761</v>
      </c>
      <c r="AF73">
        <v>9.2274863690252538</v>
      </c>
      <c r="AG73">
        <v>13.442399310373618</v>
      </c>
      <c r="AH73">
        <v>36.178716002922144</v>
      </c>
      <c r="AI73">
        <v>5.129404352536004</v>
      </c>
      <c r="AJ73">
        <v>0</v>
      </c>
      <c r="AK73">
        <v>16.634126930494677</v>
      </c>
      <c r="AL73">
        <v>0</v>
      </c>
      <c r="AM73">
        <v>2.8885900403882276</v>
      </c>
      <c r="AN73">
        <v>0</v>
      </c>
      <c r="AO73">
        <v>0</v>
      </c>
      <c r="AP73">
        <v>0.47057939428094342</v>
      </c>
      <c r="AQ73">
        <v>19.350357692131077</v>
      </c>
      <c r="AR73">
        <v>1.013894594447923</v>
      </c>
      <c r="AS73">
        <v>3.2120624834063864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39.300649318374667</v>
      </c>
      <c r="BB73">
        <f t="shared" si="1"/>
        <v>900.90627217384235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9.3302040843088943</v>
      </c>
      <c r="L74">
        <v>578.22174385447079</v>
      </c>
      <c r="M74">
        <v>27.718892464117626</v>
      </c>
      <c r="N74">
        <v>35.721754531462892</v>
      </c>
      <c r="O74">
        <v>0</v>
      </c>
      <c r="P74">
        <v>33.532751250106259</v>
      </c>
      <c r="Q74">
        <v>3.1735069788110764</v>
      </c>
      <c r="R74">
        <v>6.4094365539553317</v>
      </c>
      <c r="S74">
        <v>7.9772842179481556</v>
      </c>
      <c r="T74">
        <v>0</v>
      </c>
      <c r="U74">
        <v>21.367149817959668</v>
      </c>
      <c r="V74">
        <v>5.5500767830171487</v>
      </c>
      <c r="W74">
        <v>9.8513868629384458</v>
      </c>
      <c r="X74">
        <v>45.160689545323095</v>
      </c>
      <c r="Y74">
        <v>0</v>
      </c>
      <c r="Z74">
        <v>4.0125982016280526</v>
      </c>
      <c r="AA74">
        <v>8.6017940563556667</v>
      </c>
      <c r="AB74">
        <v>12.25347172824045</v>
      </c>
      <c r="AC74">
        <v>0</v>
      </c>
      <c r="AD74">
        <v>8.4704652473387601</v>
      </c>
      <c r="AE74">
        <v>15.318820089334169</v>
      </c>
      <c r="AF74">
        <v>9.2274863690252538</v>
      </c>
      <c r="AG74">
        <v>13.442399310373618</v>
      </c>
      <c r="AH74">
        <v>43.414459328950109</v>
      </c>
      <c r="AI74">
        <v>5.129404352536004</v>
      </c>
      <c r="AJ74">
        <v>0</v>
      </c>
      <c r="AK74">
        <v>16.634126930494677</v>
      </c>
      <c r="AL74">
        <v>0</v>
      </c>
      <c r="AM74">
        <v>4.9023499971822169</v>
      </c>
      <c r="AN74">
        <v>0</v>
      </c>
      <c r="AO74">
        <v>0</v>
      </c>
      <c r="AP74">
        <v>0.47057939428094342</v>
      </c>
      <c r="AQ74">
        <v>19.350357692131077</v>
      </c>
      <c r="AR74">
        <v>1.013894594447923</v>
      </c>
      <c r="AS74">
        <v>3.2120624834063864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39.687810332902018</v>
      </c>
      <c r="BB74">
        <f t="shared" si="1"/>
        <v>909.7813363872425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9.3300885569498977</v>
      </c>
      <c r="L75">
        <v>578.21422619853388</v>
      </c>
      <c r="M75">
        <v>27.718892464117626</v>
      </c>
      <c r="N75">
        <v>35.721754531462892</v>
      </c>
      <c r="O75">
        <v>0</v>
      </c>
      <c r="P75">
        <v>33.532751250106259</v>
      </c>
      <c r="Q75">
        <v>3.1735069788110764</v>
      </c>
      <c r="R75">
        <v>6.3859032851674664</v>
      </c>
      <c r="S75">
        <v>7.9772842179481556</v>
      </c>
      <c r="T75">
        <v>0</v>
      </c>
      <c r="U75">
        <v>21.367149817959668</v>
      </c>
      <c r="V75">
        <v>5.5500767830171487</v>
      </c>
      <c r="W75">
        <v>9.8513868629384458</v>
      </c>
      <c r="X75">
        <v>45.160689545323095</v>
      </c>
      <c r="Y75">
        <v>0</v>
      </c>
      <c r="Z75">
        <v>4.0125982016280526</v>
      </c>
      <c r="AA75">
        <v>8.6017940563556667</v>
      </c>
      <c r="AB75">
        <v>12.25347172824045</v>
      </c>
      <c r="AC75">
        <v>0</v>
      </c>
      <c r="AD75">
        <v>8.4704652473387601</v>
      </c>
      <c r="AE75">
        <v>15.318820089334169</v>
      </c>
      <c r="AF75">
        <v>9.2274863690252538</v>
      </c>
      <c r="AG75">
        <v>13.442399310373618</v>
      </c>
      <c r="AH75">
        <v>43.414459328950109</v>
      </c>
      <c r="AI75">
        <v>5.129404352536004</v>
      </c>
      <c r="AJ75">
        <v>0</v>
      </c>
      <c r="AK75">
        <v>16.634126930494677</v>
      </c>
      <c r="AL75">
        <v>0</v>
      </c>
      <c r="AM75">
        <v>4.9023499971822169</v>
      </c>
      <c r="AN75">
        <v>0</v>
      </c>
      <c r="AO75">
        <v>0</v>
      </c>
      <c r="AP75">
        <v>1.9607472093508662</v>
      </c>
      <c r="AQ75">
        <v>19.350357692131077</v>
      </c>
      <c r="AR75">
        <v>1.6898244308077646</v>
      </c>
      <c r="AS75">
        <v>3.2120624834063864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39.777050457034676</v>
      </c>
      <c r="BB75">
        <f t="shared" si="1"/>
        <v>911.82702746245604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9.3300885569498977</v>
      </c>
      <c r="L76">
        <v>578.21422619853388</v>
      </c>
      <c r="M76">
        <v>27.718892464117626</v>
      </c>
      <c r="N76">
        <v>35.721754531462892</v>
      </c>
      <c r="O76">
        <v>0</v>
      </c>
      <c r="P76">
        <v>33.532751250106259</v>
      </c>
      <c r="Q76">
        <v>3.1735069788110764</v>
      </c>
      <c r="R76">
        <v>6.3859032851674664</v>
      </c>
      <c r="S76">
        <v>7.9772842179481556</v>
      </c>
      <c r="T76">
        <v>0</v>
      </c>
      <c r="U76">
        <v>21.367149817959668</v>
      </c>
      <c r="V76">
        <v>5.5500767830171487</v>
      </c>
      <c r="W76">
        <v>9.8513868629384458</v>
      </c>
      <c r="X76">
        <v>45.160689545323095</v>
      </c>
      <c r="Y76">
        <v>0</v>
      </c>
      <c r="Z76">
        <v>4.0125982016280526</v>
      </c>
      <c r="AA76">
        <v>8.6017940563556667</v>
      </c>
      <c r="AB76">
        <v>8.1441765560425807</v>
      </c>
      <c r="AC76">
        <v>0</v>
      </c>
      <c r="AD76">
        <v>8.4704652473387601</v>
      </c>
      <c r="AE76">
        <v>15.318820089334169</v>
      </c>
      <c r="AF76">
        <v>9.2274863690252538</v>
      </c>
      <c r="AG76">
        <v>13.442399310373618</v>
      </c>
      <c r="AH76">
        <v>43.414459328950109</v>
      </c>
      <c r="AI76">
        <v>5.129404352536004</v>
      </c>
      <c r="AJ76">
        <v>0</v>
      </c>
      <c r="AK76">
        <v>16.634126930494677</v>
      </c>
      <c r="AL76">
        <v>0</v>
      </c>
      <c r="AM76">
        <v>4.9023499971822169</v>
      </c>
      <c r="AN76">
        <v>0</v>
      </c>
      <c r="AO76">
        <v>0</v>
      </c>
      <c r="AP76">
        <v>1.7254576723022332</v>
      </c>
      <c r="AQ76">
        <v>19.350357692131077</v>
      </c>
      <c r="AR76">
        <v>1.6898244308077646</v>
      </c>
      <c r="AS76">
        <v>3.2120624834063864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39.595446816188179</v>
      </c>
      <c r="BB76">
        <f t="shared" si="1"/>
        <v>907.66404639405596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9.3300885569498977</v>
      </c>
      <c r="L77">
        <v>578.21422619853388</v>
      </c>
      <c r="M77">
        <v>27.718892464117626</v>
      </c>
      <c r="N77">
        <v>35.721754531462892</v>
      </c>
      <c r="O77">
        <v>0</v>
      </c>
      <c r="P77">
        <v>33.532751250106259</v>
      </c>
      <c r="Q77">
        <v>3.1735069788110764</v>
      </c>
      <c r="R77">
        <v>6.3859032851674664</v>
      </c>
      <c r="S77">
        <v>7.9772842179481556</v>
      </c>
      <c r="T77">
        <v>0</v>
      </c>
      <c r="U77">
        <v>21.367149817959668</v>
      </c>
      <c r="V77">
        <v>5.5500767830171487</v>
      </c>
      <c r="W77">
        <v>9.8513868629384458</v>
      </c>
      <c r="X77">
        <v>45.160689545323095</v>
      </c>
      <c r="Y77">
        <v>0</v>
      </c>
      <c r="Z77">
        <v>4.0125982016280526</v>
      </c>
      <c r="AA77">
        <v>8.6017940563556667</v>
      </c>
      <c r="AB77">
        <v>3.3072796900438322</v>
      </c>
      <c r="AC77">
        <v>0</v>
      </c>
      <c r="AD77">
        <v>8.4704652473387601</v>
      </c>
      <c r="AE77">
        <v>15.318820089334169</v>
      </c>
      <c r="AF77">
        <v>9.2274863690252538</v>
      </c>
      <c r="AG77">
        <v>13.442399310373618</v>
      </c>
      <c r="AH77">
        <v>36.178716002922144</v>
      </c>
      <c r="AI77">
        <v>5.129404352536004</v>
      </c>
      <c r="AJ77">
        <v>0</v>
      </c>
      <c r="AK77">
        <v>16.634126930494677</v>
      </c>
      <c r="AL77">
        <v>0</v>
      </c>
      <c r="AM77">
        <v>4.9023499971822169</v>
      </c>
      <c r="AN77">
        <v>0</v>
      </c>
      <c r="AO77">
        <v>0</v>
      </c>
      <c r="AP77">
        <v>1.7352613763306197</v>
      </c>
      <c r="AQ77">
        <v>19.350357692131077</v>
      </c>
      <c r="AR77">
        <v>2.7037190252556877</v>
      </c>
      <c r="AS77">
        <v>3.2120624834063864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39.133601045037764</v>
      </c>
      <c r="BB77">
        <f t="shared" si="1"/>
        <v>897.07695027165607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9.3300885569498977</v>
      </c>
      <c r="L78">
        <v>578.21422619853388</v>
      </c>
      <c r="M78">
        <v>27.718892464117626</v>
      </c>
      <c r="N78">
        <v>35.721754531462892</v>
      </c>
      <c r="O78">
        <v>0</v>
      </c>
      <c r="P78">
        <v>33.532751250106259</v>
      </c>
      <c r="Q78">
        <v>3.1735069788110764</v>
      </c>
      <c r="R78">
        <v>6.3859032851674664</v>
      </c>
      <c r="S78">
        <v>7.9772842179481556</v>
      </c>
      <c r="T78">
        <v>0</v>
      </c>
      <c r="U78">
        <v>21.367149817959668</v>
      </c>
      <c r="V78">
        <v>5.5500767830171487</v>
      </c>
      <c r="W78">
        <v>9.8513868629384458</v>
      </c>
      <c r="X78">
        <v>45.160689545323095</v>
      </c>
      <c r="Y78">
        <v>0</v>
      </c>
      <c r="Z78">
        <v>4.0125982016280526</v>
      </c>
      <c r="AA78">
        <v>5.4414185038614065</v>
      </c>
      <c r="AB78">
        <v>1.2402298058860362</v>
      </c>
      <c r="AC78">
        <v>0</v>
      </c>
      <c r="AD78">
        <v>8.4704652473387601</v>
      </c>
      <c r="AE78">
        <v>15.318820089334169</v>
      </c>
      <c r="AF78">
        <v>9.2274863690252538</v>
      </c>
      <c r="AG78">
        <v>13.442399310373618</v>
      </c>
      <c r="AH78">
        <v>28.942972676894172</v>
      </c>
      <c r="AI78">
        <v>5.129404352536004</v>
      </c>
      <c r="AJ78">
        <v>0</v>
      </c>
      <c r="AK78">
        <v>16.634126930494677</v>
      </c>
      <c r="AL78">
        <v>0</v>
      </c>
      <c r="AM78">
        <v>3.2682333314548111</v>
      </c>
      <c r="AN78">
        <v>0</v>
      </c>
      <c r="AO78">
        <v>0</v>
      </c>
      <c r="AP78">
        <v>1.8038876247130033</v>
      </c>
      <c r="AQ78">
        <v>19.350357692131077</v>
      </c>
      <c r="AR78">
        <v>3.3796488616155291</v>
      </c>
      <c r="AS78">
        <v>3.2120624834063864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38.575456958472572</v>
      </c>
      <c r="BB78">
        <f t="shared" si="1"/>
        <v>884.28236501455604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9.3300885569498977</v>
      </c>
      <c r="L79">
        <v>578.21422619853388</v>
      </c>
      <c r="M79">
        <v>27.718892464117626</v>
      </c>
      <c r="N79">
        <v>35.721754531462892</v>
      </c>
      <c r="O79">
        <v>0</v>
      </c>
      <c r="P79">
        <v>33.532751250106259</v>
      </c>
      <c r="Q79">
        <v>3.1735069788110764</v>
      </c>
      <c r="R79">
        <v>6.3859032851674664</v>
      </c>
      <c r="S79">
        <v>7.9772842179481556</v>
      </c>
      <c r="T79">
        <v>0</v>
      </c>
      <c r="U79">
        <v>21.367149817959668</v>
      </c>
      <c r="V79">
        <v>5.5500767830171487</v>
      </c>
      <c r="W79">
        <v>9.8513868629384458</v>
      </c>
      <c r="X79">
        <v>45.160689545323095</v>
      </c>
      <c r="Y79">
        <v>0</v>
      </c>
      <c r="Z79">
        <v>2.1888124420788984</v>
      </c>
      <c r="AA79">
        <v>3.5308757749947812</v>
      </c>
      <c r="AB79">
        <v>0</v>
      </c>
      <c r="AC79">
        <v>0</v>
      </c>
      <c r="AD79">
        <v>5.6469768315591731</v>
      </c>
      <c r="AE79">
        <v>10.177561403256103</v>
      </c>
      <c r="AF79">
        <v>8.2225126215821334</v>
      </c>
      <c r="AG79">
        <v>13.442399310373618</v>
      </c>
      <c r="AH79">
        <v>21.707229664475054</v>
      </c>
      <c r="AI79">
        <v>1.1837087689417658</v>
      </c>
      <c r="AJ79">
        <v>0</v>
      </c>
      <c r="AK79">
        <v>16.634126930494677</v>
      </c>
      <c r="AL79">
        <v>0</v>
      </c>
      <c r="AM79">
        <v>1.6341166657274055</v>
      </c>
      <c r="AN79">
        <v>0</v>
      </c>
      <c r="AO79">
        <v>0</v>
      </c>
      <c r="AP79">
        <v>0.45097198622417028</v>
      </c>
      <c r="AQ79">
        <v>19.350357692131077</v>
      </c>
      <c r="AR79">
        <v>8.4491221540388217</v>
      </c>
      <c r="AS79">
        <v>3.2120624834063864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37.612247990263675</v>
      </c>
      <c r="BB79">
        <f t="shared" si="1"/>
        <v>862.20229723135617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9.3300885569498977</v>
      </c>
      <c r="L80">
        <v>578.21422619853388</v>
      </c>
      <c r="M80">
        <v>27.718892464117626</v>
      </c>
      <c r="N80">
        <v>35.721754531462892</v>
      </c>
      <c r="O80">
        <v>0</v>
      </c>
      <c r="P80">
        <v>33.532751250106259</v>
      </c>
      <c r="Q80">
        <v>3.1735069788110764</v>
      </c>
      <c r="R80">
        <v>6.3859032851674664</v>
      </c>
      <c r="S80">
        <v>7.9772842179481556</v>
      </c>
      <c r="T80">
        <v>0</v>
      </c>
      <c r="U80">
        <v>21.367149817959668</v>
      </c>
      <c r="V80">
        <v>5.5500767830171487</v>
      </c>
      <c r="W80">
        <v>9.8513868629384458</v>
      </c>
      <c r="X80">
        <v>45.160689545323095</v>
      </c>
      <c r="Y80">
        <v>0</v>
      </c>
      <c r="Z80">
        <v>2.0062991008140263</v>
      </c>
      <c r="AA80">
        <v>1.1608358493007722</v>
      </c>
      <c r="AB80">
        <v>0</v>
      </c>
      <c r="AC80">
        <v>0</v>
      </c>
      <c r="AD80">
        <v>2.8234884157795865</v>
      </c>
      <c r="AE80">
        <v>9.541463835107491</v>
      </c>
      <c r="AF80">
        <v>8.2225126215821334</v>
      </c>
      <c r="AG80">
        <v>13.442399310373618</v>
      </c>
      <c r="AH80">
        <v>14.471486338447086</v>
      </c>
      <c r="AI80">
        <v>0</v>
      </c>
      <c r="AJ80">
        <v>0</v>
      </c>
      <c r="AK80">
        <v>16.634126930494677</v>
      </c>
      <c r="AL80">
        <v>0</v>
      </c>
      <c r="AM80">
        <v>1.6341166657274055</v>
      </c>
      <c r="AN80">
        <v>0</v>
      </c>
      <c r="AO80">
        <v>0</v>
      </c>
      <c r="AP80">
        <v>0.2941120814026299</v>
      </c>
      <c r="AQ80">
        <v>19.350357692131077</v>
      </c>
      <c r="AR80">
        <v>8.4491221540388217</v>
      </c>
      <c r="AS80">
        <v>3.2120624834063864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37.002450727985313</v>
      </c>
      <c r="BB80">
        <f t="shared" si="1"/>
        <v>848.22364324295609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9.3300885569498977</v>
      </c>
      <c r="L81">
        <v>578.21422619853388</v>
      </c>
      <c r="M81">
        <v>27.718892464117626</v>
      </c>
      <c r="N81">
        <v>35.721754531462892</v>
      </c>
      <c r="O81">
        <v>0</v>
      </c>
      <c r="P81">
        <v>33.532751250106259</v>
      </c>
      <c r="Q81">
        <v>3.1735069788110764</v>
      </c>
      <c r="R81">
        <v>6.3859032851674664</v>
      </c>
      <c r="S81">
        <v>7.9772842179481556</v>
      </c>
      <c r="T81">
        <v>0</v>
      </c>
      <c r="U81">
        <v>21.367149817959668</v>
      </c>
      <c r="V81">
        <v>5.5500767830171487</v>
      </c>
      <c r="W81">
        <v>9.8513868629384458</v>
      </c>
      <c r="X81">
        <v>45.160689545323095</v>
      </c>
      <c r="Y81">
        <v>0</v>
      </c>
      <c r="Z81">
        <v>2.0062991008140263</v>
      </c>
      <c r="AA81">
        <v>0</v>
      </c>
      <c r="AB81">
        <v>0</v>
      </c>
      <c r="AC81">
        <v>0</v>
      </c>
      <c r="AD81">
        <v>2.8234884157795865</v>
      </c>
      <c r="AE81">
        <v>4.7707319175537455</v>
      </c>
      <c r="AF81">
        <v>5.4816751855562522</v>
      </c>
      <c r="AG81">
        <v>13.442399310373618</v>
      </c>
      <c r="AH81">
        <v>13.182527935712793</v>
      </c>
      <c r="AI81">
        <v>0</v>
      </c>
      <c r="AJ81">
        <v>0</v>
      </c>
      <c r="AK81">
        <v>16.634126930494677</v>
      </c>
      <c r="AL81">
        <v>0</v>
      </c>
      <c r="AM81">
        <v>0.25584643644333127</v>
      </c>
      <c r="AN81">
        <v>0</v>
      </c>
      <c r="AO81">
        <v>0</v>
      </c>
      <c r="AP81">
        <v>0.47057939428094342</v>
      </c>
      <c r="AQ81">
        <v>19.350357692131077</v>
      </c>
      <c r="AR81">
        <v>4.0555786979753705</v>
      </c>
      <c r="AS81">
        <v>3.2120624834063864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36.352180250901391</v>
      </c>
      <c r="BB81">
        <f t="shared" si="1"/>
        <v>833.31720374195595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9.3300885569498977</v>
      </c>
      <c r="L82">
        <v>578.21422619853388</v>
      </c>
      <c r="M82">
        <v>27.718892464117626</v>
      </c>
      <c r="N82">
        <v>35.721754531462892</v>
      </c>
      <c r="O82">
        <v>0</v>
      </c>
      <c r="P82">
        <v>33.532751250106259</v>
      </c>
      <c r="Q82">
        <v>3.1735069788110764</v>
      </c>
      <c r="R82">
        <v>6.3859032851674664</v>
      </c>
      <c r="S82">
        <v>7.9772842179481556</v>
      </c>
      <c r="T82">
        <v>0</v>
      </c>
      <c r="U82">
        <v>21.367149817959668</v>
      </c>
      <c r="V82">
        <v>5.5500767830171487</v>
      </c>
      <c r="W82">
        <v>9.8513868629384458</v>
      </c>
      <c r="X82">
        <v>45.160689545323095</v>
      </c>
      <c r="Y82">
        <v>0</v>
      </c>
      <c r="Z82">
        <v>2.0062991008140263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5.4816751855562522</v>
      </c>
      <c r="AG82">
        <v>13.442399310373618</v>
      </c>
      <c r="AH82">
        <v>6.1518465372573568</v>
      </c>
      <c r="AI82">
        <v>0</v>
      </c>
      <c r="AJ82">
        <v>0</v>
      </c>
      <c r="AK82">
        <v>16.634126930494677</v>
      </c>
      <c r="AL82">
        <v>0</v>
      </c>
      <c r="AM82">
        <v>0</v>
      </c>
      <c r="AN82">
        <v>0</v>
      </c>
      <c r="AO82">
        <v>0</v>
      </c>
      <c r="AP82">
        <v>0.23528953704863281</v>
      </c>
      <c r="AQ82">
        <v>16.667160390523897</v>
      </c>
      <c r="AR82">
        <v>3.3796488616155291</v>
      </c>
      <c r="AS82">
        <v>3.2120624834063864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35.579918347069963</v>
      </c>
      <c r="BB82">
        <f t="shared" si="1"/>
        <v>815.61430048235616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9.3300885569498977</v>
      </c>
      <c r="L83">
        <v>578.21422619853388</v>
      </c>
      <c r="M83">
        <v>27.718892464117626</v>
      </c>
      <c r="N83">
        <v>35.721754531462892</v>
      </c>
      <c r="O83">
        <v>0</v>
      </c>
      <c r="P83">
        <v>33.532751250106259</v>
      </c>
      <c r="Q83">
        <v>3.1735069788110764</v>
      </c>
      <c r="R83">
        <v>6.3859032851674664</v>
      </c>
      <c r="S83">
        <v>7.9772842179481556</v>
      </c>
      <c r="T83">
        <v>0</v>
      </c>
      <c r="U83">
        <v>21.367149817959668</v>
      </c>
      <c r="V83">
        <v>5.5500767830171487</v>
      </c>
      <c r="W83">
        <v>9.8513868629384458</v>
      </c>
      <c r="X83">
        <v>45.160689545323095</v>
      </c>
      <c r="Y83">
        <v>0</v>
      </c>
      <c r="Z83">
        <v>2.0062991008140263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5.4816751855562522</v>
      </c>
      <c r="AG83">
        <v>13.442399310373618</v>
      </c>
      <c r="AH83">
        <v>5.8589013744520981</v>
      </c>
      <c r="AI83">
        <v>0</v>
      </c>
      <c r="AJ83">
        <v>0</v>
      </c>
      <c r="AK83">
        <v>16.634126930494677</v>
      </c>
      <c r="AL83">
        <v>0</v>
      </c>
      <c r="AM83">
        <v>0</v>
      </c>
      <c r="AN83">
        <v>0</v>
      </c>
      <c r="AO83">
        <v>0</v>
      </c>
      <c r="AP83">
        <v>0.23528953704863281</v>
      </c>
      <c r="AQ83">
        <v>14.512768346691713</v>
      </c>
      <c r="AR83">
        <v>3.3796488616155291</v>
      </c>
      <c r="AS83">
        <v>3.2120624834063864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35.477619651832512</v>
      </c>
      <c r="BB83">
        <f t="shared" si="1"/>
        <v>813.26926197095611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9.3300885569498977</v>
      </c>
      <c r="L84">
        <v>578.21422619853388</v>
      </c>
      <c r="M84">
        <v>27.718892464117626</v>
      </c>
      <c r="N84">
        <v>35.721754531462892</v>
      </c>
      <c r="O84">
        <v>0</v>
      </c>
      <c r="P84">
        <v>33.532751250106259</v>
      </c>
      <c r="Q84">
        <v>3.1735069788110764</v>
      </c>
      <c r="R84">
        <v>6.3859032851674664</v>
      </c>
      <c r="S84">
        <v>7.9772842179481556</v>
      </c>
      <c r="T84">
        <v>0</v>
      </c>
      <c r="U84">
        <v>21.367149817959668</v>
      </c>
      <c r="V84">
        <v>5.5500767830171487</v>
      </c>
      <c r="W84">
        <v>9.8513868629384458</v>
      </c>
      <c r="X84">
        <v>45.160689545323095</v>
      </c>
      <c r="Y84">
        <v>0</v>
      </c>
      <c r="Z84">
        <v>2.0062991008140263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5.4816751855562522</v>
      </c>
      <c r="AG84">
        <v>13.442399310373618</v>
      </c>
      <c r="AH84">
        <v>5.8589013744520981</v>
      </c>
      <c r="AI84">
        <v>0</v>
      </c>
      <c r="AJ84">
        <v>0</v>
      </c>
      <c r="AK84">
        <v>16.634126930494677</v>
      </c>
      <c r="AL84">
        <v>0</v>
      </c>
      <c r="AM84">
        <v>0</v>
      </c>
      <c r="AN84">
        <v>0</v>
      </c>
      <c r="AO84">
        <v>0</v>
      </c>
      <c r="AP84">
        <v>0.23528953704863281</v>
      </c>
      <c r="AQ84">
        <v>14.512768346691713</v>
      </c>
      <c r="AR84">
        <v>3.3796488616155291</v>
      </c>
      <c r="AS84">
        <v>3.2120624834063864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35.477619651832512</v>
      </c>
      <c r="BB84">
        <f t="shared" si="1"/>
        <v>813.26926197095611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9.3300885569498977</v>
      </c>
      <c r="L85">
        <v>578.21422619853388</v>
      </c>
      <c r="M85">
        <v>27.718892464117626</v>
      </c>
      <c r="N85">
        <v>35.721754531462892</v>
      </c>
      <c r="O85">
        <v>0</v>
      </c>
      <c r="P85">
        <v>33.532751250106259</v>
      </c>
      <c r="Q85">
        <v>3.1735069788110764</v>
      </c>
      <c r="R85">
        <v>6.3859032851674664</v>
      </c>
      <c r="S85">
        <v>7.9772842179481556</v>
      </c>
      <c r="T85">
        <v>0</v>
      </c>
      <c r="U85">
        <v>21.367149817959668</v>
      </c>
      <c r="V85">
        <v>5.5500767830171487</v>
      </c>
      <c r="W85">
        <v>9.5726419167241552</v>
      </c>
      <c r="X85">
        <v>45.160689545323095</v>
      </c>
      <c r="Y85">
        <v>0</v>
      </c>
      <c r="Z85">
        <v>0.33674037570444582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5.4816751855562522</v>
      </c>
      <c r="AG85">
        <v>13.442399310373618</v>
      </c>
      <c r="AH85">
        <v>5.8589013744520981</v>
      </c>
      <c r="AI85">
        <v>0</v>
      </c>
      <c r="AJ85">
        <v>0</v>
      </c>
      <c r="AK85">
        <v>16.634126930494677</v>
      </c>
      <c r="AL85">
        <v>0</v>
      </c>
      <c r="AM85">
        <v>0</v>
      </c>
      <c r="AN85">
        <v>0</v>
      </c>
      <c r="AO85">
        <v>0</v>
      </c>
      <c r="AP85">
        <v>0.23528953704863281</v>
      </c>
      <c r="AQ85">
        <v>14.512768346691713</v>
      </c>
      <c r="AR85">
        <v>3.3796488616155291</v>
      </c>
      <c r="AS85">
        <v>3.2120624834063864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35.396180558371185</v>
      </c>
      <c r="BB85">
        <f t="shared" si="1"/>
        <v>811.40239739309368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9.3300885569498977</v>
      </c>
      <c r="L86">
        <v>578.21419216135735</v>
      </c>
      <c r="M86">
        <v>27.718892464117626</v>
      </c>
      <c r="N86">
        <v>35.721754531462892</v>
      </c>
      <c r="O86">
        <v>0</v>
      </c>
      <c r="P86">
        <v>33.532751250106259</v>
      </c>
      <c r="Q86">
        <v>3.1735069788110764</v>
      </c>
      <c r="R86">
        <v>6.3859032851674664</v>
      </c>
      <c r="S86">
        <v>7.9772842179481556</v>
      </c>
      <c r="T86">
        <v>0</v>
      </c>
      <c r="U86">
        <v>21.367149817959668</v>
      </c>
      <c r="V86">
        <v>5.5500767830171487</v>
      </c>
      <c r="W86">
        <v>9.5726419167241552</v>
      </c>
      <c r="X86">
        <v>45.160689545323095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5.4816751855562522</v>
      </c>
      <c r="AG86">
        <v>13.442399310373618</v>
      </c>
      <c r="AH86">
        <v>5.8589013744520981</v>
      </c>
      <c r="AI86">
        <v>0</v>
      </c>
      <c r="AJ86">
        <v>0</v>
      </c>
      <c r="AK86">
        <v>16.634126930494677</v>
      </c>
      <c r="AL86">
        <v>0</v>
      </c>
      <c r="AM86">
        <v>0</v>
      </c>
      <c r="AN86">
        <v>0</v>
      </c>
      <c r="AO86">
        <v>0</v>
      </c>
      <c r="AP86">
        <v>0.23528953704863281</v>
      </c>
      <c r="AQ86">
        <v>14.512768346691713</v>
      </c>
      <c r="AR86">
        <v>3.3796488616155291</v>
      </c>
      <c r="AS86">
        <v>3.2120624834063864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35.382103387912792</v>
      </c>
      <c r="BB86">
        <f t="shared" si="1"/>
        <v>811.07970015067087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9.3300885569498977</v>
      </c>
      <c r="L87">
        <v>578.21419216135735</v>
      </c>
      <c r="M87">
        <v>27.718892464117626</v>
      </c>
      <c r="N87">
        <v>35.721754531462892</v>
      </c>
      <c r="O87">
        <v>0</v>
      </c>
      <c r="P87">
        <v>33.532751250106259</v>
      </c>
      <c r="Q87">
        <v>3.1735069788110764</v>
      </c>
      <c r="R87">
        <v>6.3859032851674664</v>
      </c>
      <c r="S87">
        <v>7.9772842179481556</v>
      </c>
      <c r="T87">
        <v>0</v>
      </c>
      <c r="U87">
        <v>21.367149817959668</v>
      </c>
      <c r="V87">
        <v>5.5500767830171487</v>
      </c>
      <c r="W87">
        <v>9.5726419167241552</v>
      </c>
      <c r="X87">
        <v>45.160689545323095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5.4816751855562522</v>
      </c>
      <c r="AG87">
        <v>13.442399310373618</v>
      </c>
      <c r="AH87">
        <v>0</v>
      </c>
      <c r="AI87">
        <v>0</v>
      </c>
      <c r="AJ87">
        <v>0</v>
      </c>
      <c r="AK87">
        <v>16.634126930494677</v>
      </c>
      <c r="AL87">
        <v>0</v>
      </c>
      <c r="AM87">
        <v>0</v>
      </c>
      <c r="AN87">
        <v>0</v>
      </c>
      <c r="AO87">
        <v>0</v>
      </c>
      <c r="AP87">
        <v>1.7254576723022332</v>
      </c>
      <c r="AQ87">
        <v>9.6751786908787292</v>
      </c>
      <c r="AR87">
        <v>6.0833678868712164</v>
      </c>
      <c r="AS87">
        <v>3.2120624834063864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35.110294546157</v>
      </c>
      <c r="BB87">
        <f t="shared" si="1"/>
        <v>804.84890512267089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9.3300885569498977</v>
      </c>
      <c r="L88">
        <v>578.21419216135735</v>
      </c>
      <c r="M88">
        <v>27.718892464117626</v>
      </c>
      <c r="N88">
        <v>35.721754531462892</v>
      </c>
      <c r="O88">
        <v>0</v>
      </c>
      <c r="P88">
        <v>33.532751250106259</v>
      </c>
      <c r="Q88">
        <v>3.1735069788110764</v>
      </c>
      <c r="R88">
        <v>6.3859032851674664</v>
      </c>
      <c r="S88">
        <v>7.9772842179481556</v>
      </c>
      <c r="T88">
        <v>0</v>
      </c>
      <c r="U88">
        <v>21.367149817959668</v>
      </c>
      <c r="V88">
        <v>5.5500767830171487</v>
      </c>
      <c r="W88">
        <v>9.5726419167241552</v>
      </c>
      <c r="X88">
        <v>45.160689545323095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5.4816751855562522</v>
      </c>
      <c r="AG88">
        <v>13.442399310373618</v>
      </c>
      <c r="AH88">
        <v>0</v>
      </c>
      <c r="AI88">
        <v>0</v>
      </c>
      <c r="AJ88">
        <v>0</v>
      </c>
      <c r="AK88">
        <v>16.634126930494677</v>
      </c>
      <c r="AL88">
        <v>0</v>
      </c>
      <c r="AM88">
        <v>0</v>
      </c>
      <c r="AN88">
        <v>0</v>
      </c>
      <c r="AO88">
        <v>0</v>
      </c>
      <c r="AP88">
        <v>1.7254576723022332</v>
      </c>
      <c r="AQ88">
        <v>0.50922006178250889</v>
      </c>
      <c r="AR88">
        <v>6.0833678868712164</v>
      </c>
      <c r="AS88">
        <v>3.2120624834063864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34.727157475460778</v>
      </c>
      <c r="BB88">
        <f t="shared" si="1"/>
        <v>796.0660835642708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9.3300885569498977</v>
      </c>
      <c r="L89">
        <v>578.21419216135735</v>
      </c>
      <c r="M89">
        <v>27.718892464117626</v>
      </c>
      <c r="N89">
        <v>35.721754531462892</v>
      </c>
      <c r="O89">
        <v>0</v>
      </c>
      <c r="P89">
        <v>33.532751250106259</v>
      </c>
      <c r="Q89">
        <v>3.1735069788110764</v>
      </c>
      <c r="R89">
        <v>6.3859032851674664</v>
      </c>
      <c r="S89">
        <v>7.9772842179481556</v>
      </c>
      <c r="T89">
        <v>0</v>
      </c>
      <c r="U89">
        <v>21.367149817959668</v>
      </c>
      <c r="V89">
        <v>5.5500767830171487</v>
      </c>
      <c r="W89">
        <v>9.290693328601952</v>
      </c>
      <c r="X89">
        <v>45.160689545323095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2.7408374360258816</v>
      </c>
      <c r="AG89">
        <v>13.442399310373618</v>
      </c>
      <c r="AH89">
        <v>0</v>
      </c>
      <c r="AI89">
        <v>0</v>
      </c>
      <c r="AJ89">
        <v>0</v>
      </c>
      <c r="AK89">
        <v>16.634126930494677</v>
      </c>
      <c r="AL89">
        <v>0</v>
      </c>
      <c r="AM89">
        <v>0</v>
      </c>
      <c r="AN89">
        <v>0</v>
      </c>
      <c r="AO89">
        <v>0</v>
      </c>
      <c r="AP89">
        <v>0.23528953704863281</v>
      </c>
      <c r="AQ89">
        <v>0</v>
      </c>
      <c r="AR89">
        <v>6.0833678868712164</v>
      </c>
      <c r="AS89">
        <v>3.2120624834063864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34.517230579910787</v>
      </c>
      <c r="BB89">
        <f t="shared" si="1"/>
        <v>791.25383592513219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9.3300885569498977</v>
      </c>
      <c r="L90">
        <v>578.21419216135735</v>
      </c>
      <c r="M90">
        <v>27.718892464117626</v>
      </c>
      <c r="N90">
        <v>35.721754531462892</v>
      </c>
      <c r="O90">
        <v>0</v>
      </c>
      <c r="P90">
        <v>33.532751250106259</v>
      </c>
      <c r="Q90">
        <v>3.1735069788110764</v>
      </c>
      <c r="R90">
        <v>6.3859032851674664</v>
      </c>
      <c r="S90">
        <v>7.9772842179481556</v>
      </c>
      <c r="T90">
        <v>0</v>
      </c>
      <c r="U90">
        <v>21.367149817959668</v>
      </c>
      <c r="V90">
        <v>5.5500767830171487</v>
      </c>
      <c r="W90">
        <v>9.290693328601952</v>
      </c>
      <c r="X90">
        <v>45.160689545323095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2.7408374360258816</v>
      </c>
      <c r="AG90">
        <v>13.442399310373618</v>
      </c>
      <c r="AH90">
        <v>0</v>
      </c>
      <c r="AI90">
        <v>0</v>
      </c>
      <c r="AJ90">
        <v>0</v>
      </c>
      <c r="AK90">
        <v>16.634126930494677</v>
      </c>
      <c r="AL90">
        <v>0</v>
      </c>
      <c r="AM90">
        <v>0</v>
      </c>
      <c r="AN90">
        <v>0</v>
      </c>
      <c r="AO90">
        <v>0</v>
      </c>
      <c r="AP90">
        <v>0.23528953704863281</v>
      </c>
      <c r="AQ90">
        <v>0</v>
      </c>
      <c r="AR90">
        <v>6.0833678868712164</v>
      </c>
      <c r="AS90">
        <v>3.2120624834063864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34.517230579910787</v>
      </c>
      <c r="BB90">
        <f t="shared" si="1"/>
        <v>791.25383592513219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9.3300885569498977</v>
      </c>
      <c r="L91">
        <v>503.88844262757573</v>
      </c>
      <c r="M91">
        <v>27.718892464117626</v>
      </c>
      <c r="N91">
        <v>35.721754531462892</v>
      </c>
      <c r="O91">
        <v>0</v>
      </c>
      <c r="P91">
        <v>33.532751250106259</v>
      </c>
      <c r="Q91">
        <v>3.1735069788110764</v>
      </c>
      <c r="R91">
        <v>7.3993366235384279</v>
      </c>
      <c r="S91">
        <v>7.9772842179481556</v>
      </c>
      <c r="T91">
        <v>0</v>
      </c>
      <c r="U91">
        <v>21.367149817959668</v>
      </c>
      <c r="V91">
        <v>5.5500767830171487</v>
      </c>
      <c r="W91">
        <v>9.290693328601952</v>
      </c>
      <c r="X91">
        <v>45.160689545323095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2.7408374360258816</v>
      </c>
      <c r="AG91">
        <v>13.442399310373618</v>
      </c>
      <c r="AH91">
        <v>0</v>
      </c>
      <c r="AI91">
        <v>0</v>
      </c>
      <c r="AJ91">
        <v>0</v>
      </c>
      <c r="AK91">
        <v>16.634126930494677</v>
      </c>
      <c r="AL91">
        <v>0</v>
      </c>
      <c r="AM91">
        <v>0</v>
      </c>
      <c r="AN91">
        <v>0</v>
      </c>
      <c r="AO91">
        <v>0</v>
      </c>
      <c r="AP91">
        <v>0.23528953704863281</v>
      </c>
      <c r="AQ91">
        <v>0</v>
      </c>
      <c r="AR91">
        <v>6.0833678868712164</v>
      </c>
      <c r="AS91">
        <v>3.2120624834063864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31.45277576294259</v>
      </c>
      <c r="BB91">
        <f t="shared" si="1"/>
        <v>721.00597454668969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9.3300885569498977</v>
      </c>
      <c r="L92">
        <v>472.95638034000706</v>
      </c>
      <c r="M92">
        <v>27.718892464117626</v>
      </c>
      <c r="N92">
        <v>35.721754531462892</v>
      </c>
      <c r="O92">
        <v>0</v>
      </c>
      <c r="P92">
        <v>33.532751250106259</v>
      </c>
      <c r="Q92">
        <v>3.1735069788110764</v>
      </c>
      <c r="R92">
        <v>7.3678254573926827</v>
      </c>
      <c r="S92">
        <v>7.9772842179481556</v>
      </c>
      <c r="T92">
        <v>0</v>
      </c>
      <c r="U92">
        <v>21.367149817959668</v>
      </c>
      <c r="V92">
        <v>5.5500767830171487</v>
      </c>
      <c r="W92">
        <v>9.290693328601952</v>
      </c>
      <c r="X92">
        <v>45.160689545323095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2.7408374360258816</v>
      </c>
      <c r="AG92">
        <v>13.442399310373618</v>
      </c>
      <c r="AH92">
        <v>0</v>
      </c>
      <c r="AI92">
        <v>0</v>
      </c>
      <c r="AJ92">
        <v>0</v>
      </c>
      <c r="AK92">
        <v>16.634126930494677</v>
      </c>
      <c r="AL92">
        <v>0</v>
      </c>
      <c r="AM92">
        <v>0</v>
      </c>
      <c r="AN92">
        <v>0</v>
      </c>
      <c r="AO92">
        <v>0</v>
      </c>
      <c r="AP92">
        <v>0.23528953704863281</v>
      </c>
      <c r="AQ92">
        <v>0</v>
      </c>
      <c r="AR92">
        <v>6.0833678868712164</v>
      </c>
      <c r="AS92">
        <v>3.2120624834063864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30.158498392577354</v>
      </c>
      <c r="BB92">
        <f t="shared" si="1"/>
        <v>691.33667846334049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9.7057938802747401</v>
      </c>
      <c r="L93">
        <v>439.02812575452975</v>
      </c>
      <c r="M93">
        <v>27.718892464117626</v>
      </c>
      <c r="N93">
        <v>35.721754531462892</v>
      </c>
      <c r="O93">
        <v>0</v>
      </c>
      <c r="P93">
        <v>33.532751250106259</v>
      </c>
      <c r="Q93">
        <v>3.1735069788110764</v>
      </c>
      <c r="R93">
        <v>7.2528143480832119</v>
      </c>
      <c r="S93">
        <v>7.9772842179481556</v>
      </c>
      <c r="T93">
        <v>0</v>
      </c>
      <c r="U93">
        <v>21.367149817959668</v>
      </c>
      <c r="V93">
        <v>5.5500767830171487</v>
      </c>
      <c r="W93">
        <v>9.290693328601952</v>
      </c>
      <c r="X93">
        <v>45.160689545323095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2.7408374360258816</v>
      </c>
      <c r="AG93">
        <v>13.442399310373618</v>
      </c>
      <c r="AH93">
        <v>0</v>
      </c>
      <c r="AI93">
        <v>0</v>
      </c>
      <c r="AJ93">
        <v>0</v>
      </c>
      <c r="AK93">
        <v>16.634126930494677</v>
      </c>
      <c r="AL93">
        <v>0</v>
      </c>
      <c r="AM93">
        <v>0</v>
      </c>
      <c r="AN93">
        <v>0</v>
      </c>
      <c r="AO93">
        <v>0</v>
      </c>
      <c r="AP93">
        <v>0.23528953704863281</v>
      </c>
      <c r="AQ93">
        <v>0</v>
      </c>
      <c r="AR93">
        <v>2.7037190252556877</v>
      </c>
      <c r="AS93">
        <v>3.2120624834063864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28.609925046634729</v>
      </c>
      <c r="BB93">
        <f t="shared" si="1"/>
        <v>655.83804257620568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9.3300040907895045</v>
      </c>
      <c r="L94">
        <v>399.11543569348629</v>
      </c>
      <c r="M94">
        <v>27.718892464117626</v>
      </c>
      <c r="N94">
        <v>35.721754531462892</v>
      </c>
      <c r="O94">
        <v>0</v>
      </c>
      <c r="P94">
        <v>33.532751250106259</v>
      </c>
      <c r="Q94">
        <v>3.1735069788110764</v>
      </c>
      <c r="R94">
        <v>7.2528143480832119</v>
      </c>
      <c r="S94">
        <v>7.9772842179481556</v>
      </c>
      <c r="T94">
        <v>0</v>
      </c>
      <c r="U94">
        <v>21.367149817959668</v>
      </c>
      <c r="V94">
        <v>5.5500767830171487</v>
      </c>
      <c r="W94">
        <v>9.290693328601952</v>
      </c>
      <c r="X94">
        <v>45.160689545323095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2.7408374360258816</v>
      </c>
      <c r="AG94">
        <v>13.442399310373618</v>
      </c>
      <c r="AH94">
        <v>0</v>
      </c>
      <c r="AI94">
        <v>0</v>
      </c>
      <c r="AJ94">
        <v>0</v>
      </c>
      <c r="AK94">
        <v>16.634126930494677</v>
      </c>
      <c r="AL94">
        <v>0</v>
      </c>
      <c r="AM94">
        <v>0</v>
      </c>
      <c r="AN94">
        <v>0</v>
      </c>
      <c r="AO94">
        <v>0</v>
      </c>
      <c r="AP94">
        <v>0.23528953704863281</v>
      </c>
      <c r="AQ94">
        <v>0</v>
      </c>
      <c r="AR94">
        <v>2.7037190252556877</v>
      </c>
      <c r="AS94">
        <v>3.2120624834063864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26.925866588882585</v>
      </c>
      <c r="BB94">
        <f t="shared" si="1"/>
        <v>617.23362118342914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9.3299271611141705</v>
      </c>
      <c r="L95">
        <v>355.21693879383622</v>
      </c>
      <c r="M95">
        <v>27.718892464117626</v>
      </c>
      <c r="N95">
        <v>35.721754531462892</v>
      </c>
      <c r="O95">
        <v>0</v>
      </c>
      <c r="P95">
        <v>33.532751250106259</v>
      </c>
      <c r="Q95">
        <v>3.1721599210641167</v>
      </c>
      <c r="R95">
        <v>6.9406703393330593</v>
      </c>
      <c r="S95">
        <v>7.9727005034900085</v>
      </c>
      <c r="T95">
        <v>0</v>
      </c>
      <c r="U95">
        <v>21.367149817959668</v>
      </c>
      <c r="V95">
        <v>5.5500767830171487</v>
      </c>
      <c r="W95">
        <v>9.4754569039922814</v>
      </c>
      <c r="X95">
        <v>45.160689545323095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2.7408374360258816</v>
      </c>
      <c r="AG95">
        <v>13.442399310373618</v>
      </c>
      <c r="AH95">
        <v>0</v>
      </c>
      <c r="AI95">
        <v>0</v>
      </c>
      <c r="AJ95">
        <v>0</v>
      </c>
      <c r="AK95">
        <v>16.634126930494677</v>
      </c>
      <c r="AL95">
        <v>0</v>
      </c>
      <c r="AM95">
        <v>0</v>
      </c>
      <c r="AN95">
        <v>0.38480356919223546</v>
      </c>
      <c r="AO95">
        <v>0</v>
      </c>
      <c r="AP95">
        <v>0.23528953704863281</v>
      </c>
      <c r="AQ95">
        <v>0</v>
      </c>
      <c r="AR95">
        <v>2.0277891888958459</v>
      </c>
      <c r="AS95">
        <v>2.9649805815069921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25.062836692957184</v>
      </c>
      <c r="BB95">
        <f t="shared" si="1"/>
        <v>574.52655787539732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9.3299257333066841</v>
      </c>
      <c r="L96">
        <v>317.30034434989676</v>
      </c>
      <c r="M96">
        <v>27.718892464117626</v>
      </c>
      <c r="N96">
        <v>35.721754531462892</v>
      </c>
      <c r="O96">
        <v>0</v>
      </c>
      <c r="P96">
        <v>33.532751250106259</v>
      </c>
      <c r="Q96">
        <v>3.1721599210641167</v>
      </c>
      <c r="R96">
        <v>6.9615445358423305</v>
      </c>
      <c r="S96">
        <v>7.9727005034900085</v>
      </c>
      <c r="T96">
        <v>0</v>
      </c>
      <c r="U96">
        <v>21.367149817959668</v>
      </c>
      <c r="V96">
        <v>5.5575402874920723</v>
      </c>
      <c r="W96">
        <v>9.4754569039922814</v>
      </c>
      <c r="X96">
        <v>45.160689545323095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2.7408374360258816</v>
      </c>
      <c r="AG96">
        <v>13.442399310373618</v>
      </c>
      <c r="AH96">
        <v>0</v>
      </c>
      <c r="AI96">
        <v>0</v>
      </c>
      <c r="AJ96">
        <v>0</v>
      </c>
      <c r="AK96">
        <v>16.634126930494677</v>
      </c>
      <c r="AL96">
        <v>0</v>
      </c>
      <c r="AM96">
        <v>0</v>
      </c>
      <c r="AN96">
        <v>0.38480356919223546</v>
      </c>
      <c r="AO96">
        <v>0</v>
      </c>
      <c r="AP96">
        <v>0.23528953704863281</v>
      </c>
      <c r="AQ96">
        <v>0</v>
      </c>
      <c r="AR96">
        <v>2.0277891888958459</v>
      </c>
      <c r="AS96">
        <v>2.9649805815069921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23.479107501419321</v>
      </c>
      <c r="BB96">
        <f t="shared" si="1"/>
        <v>538.22202889617245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317.30034434989676</v>
      </c>
      <c r="M97">
        <v>27.718892464117626</v>
      </c>
      <c r="N97">
        <v>35.721754531462892</v>
      </c>
      <c r="O97">
        <v>0</v>
      </c>
      <c r="P97">
        <v>33.532751250106259</v>
      </c>
      <c r="Q97">
        <v>2.229667729483702E-2</v>
      </c>
      <c r="R97">
        <v>0</v>
      </c>
      <c r="S97">
        <v>0</v>
      </c>
      <c r="T97">
        <v>0</v>
      </c>
      <c r="U97">
        <v>21.367149817959668</v>
      </c>
      <c r="V97">
        <v>0</v>
      </c>
      <c r="W97">
        <v>0</v>
      </c>
      <c r="X97">
        <v>45.160689545323095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2.7408374360258816</v>
      </c>
      <c r="AG97">
        <v>13.442399310373618</v>
      </c>
      <c r="AH97">
        <v>0</v>
      </c>
      <c r="AI97">
        <v>0</v>
      </c>
      <c r="AJ97">
        <v>0</v>
      </c>
      <c r="AK97">
        <v>16.634126930494677</v>
      </c>
      <c r="AL97">
        <v>0</v>
      </c>
      <c r="AM97">
        <v>0</v>
      </c>
      <c r="AN97">
        <v>0.38480356919223546</v>
      </c>
      <c r="AO97">
        <v>0</v>
      </c>
      <c r="AP97">
        <v>1.7254576723022332</v>
      </c>
      <c r="AQ97">
        <v>0</v>
      </c>
      <c r="AR97">
        <v>2.0277891888958459</v>
      </c>
      <c r="AS97">
        <v>2.9649805815069921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21.767110624983012</v>
      </c>
      <c r="BB97">
        <f t="shared" si="1"/>
        <v>498.97716269996971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317.30034434989676</v>
      </c>
      <c r="M98">
        <v>27.718892464117626</v>
      </c>
      <c r="N98">
        <v>35.721754531462892</v>
      </c>
      <c r="O98">
        <v>0</v>
      </c>
      <c r="P98">
        <v>33.532751250106259</v>
      </c>
      <c r="Q98">
        <v>2.229667729483702E-2</v>
      </c>
      <c r="R98">
        <v>0</v>
      </c>
      <c r="S98">
        <v>0</v>
      </c>
      <c r="T98">
        <v>0</v>
      </c>
      <c r="U98">
        <v>21.367149817959668</v>
      </c>
      <c r="V98">
        <v>0</v>
      </c>
      <c r="W98">
        <v>0</v>
      </c>
      <c r="X98">
        <v>9.9782159235546395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2.7408374360258816</v>
      </c>
      <c r="AG98">
        <v>13.442399310373618</v>
      </c>
      <c r="AH98">
        <v>0</v>
      </c>
      <c r="AI98">
        <v>0</v>
      </c>
      <c r="AJ98">
        <v>0</v>
      </c>
      <c r="AK98">
        <v>16.634126930494677</v>
      </c>
      <c r="AL98">
        <v>0</v>
      </c>
      <c r="AM98">
        <v>0</v>
      </c>
      <c r="AN98">
        <v>0.38480356919223546</v>
      </c>
      <c r="AO98">
        <v>0</v>
      </c>
      <c r="AP98">
        <v>1.7254576723022332</v>
      </c>
      <c r="AQ98">
        <v>0</v>
      </c>
      <c r="AR98">
        <v>2.0277891888958459</v>
      </c>
      <c r="AS98">
        <v>2.9649805815069921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20.296483227593086</v>
      </c>
      <c r="BB98">
        <f t="shared" si="1"/>
        <v>465.26531647559102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8.8616259653517002E-4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0.19172033506955327</v>
      </c>
      <c r="L99">
        <f t="shared" si="2"/>
        <v>11.227389921974574</v>
      </c>
      <c r="M99">
        <f t="shared" si="2"/>
        <v>0.66499729123263884</v>
      </c>
      <c r="N99">
        <f t="shared" si="2"/>
        <v>0.85773752426774064</v>
      </c>
      <c r="O99">
        <f t="shared" si="2"/>
        <v>0</v>
      </c>
      <c r="P99">
        <f t="shared" si="2"/>
        <v>0.80478979798882522</v>
      </c>
      <c r="Q99">
        <f t="shared" si="2"/>
        <v>6.6301881542365687E-2</v>
      </c>
      <c r="R99">
        <f t="shared" si="2"/>
        <v>0.21233161691345992</v>
      </c>
      <c r="S99">
        <f t="shared" si="2"/>
        <v>0.16534936099295794</v>
      </c>
      <c r="T99">
        <f t="shared" si="2"/>
        <v>0</v>
      </c>
      <c r="U99">
        <f t="shared" si="2"/>
        <v>0.45913927960785411</v>
      </c>
      <c r="V99">
        <f t="shared" si="2"/>
        <v>0.10257023703104795</v>
      </c>
      <c r="W99">
        <f t="shared" si="2"/>
        <v>0.19950592986114593</v>
      </c>
      <c r="X99">
        <f t="shared" si="2"/>
        <v>0.9142111981813944</v>
      </c>
      <c r="Y99">
        <f t="shared" si="2"/>
        <v>0</v>
      </c>
      <c r="Z99">
        <f t="shared" si="2"/>
        <v>1.8071676983719479E-2</v>
      </c>
      <c r="AA99">
        <f t="shared" si="2"/>
        <v>2.6842153807242752E-2</v>
      </c>
      <c r="AB99">
        <f t="shared" si="2"/>
        <v>3.3804533887758302E-2</v>
      </c>
      <c r="AC99">
        <f t="shared" si="2"/>
        <v>0</v>
      </c>
      <c r="AD99">
        <f t="shared" si="2"/>
        <v>4.0787131496556051E-2</v>
      </c>
      <c r="AE99">
        <f t="shared" si="2"/>
        <v>8.34552080448758E-2</v>
      </c>
      <c r="AF99">
        <f t="shared" si="2"/>
        <v>0.10579632814996862</v>
      </c>
      <c r="AG99">
        <f t="shared" si="2"/>
        <v>0.32261758344896735</v>
      </c>
      <c r="AH99">
        <f t="shared" si="2"/>
        <v>0.19580448378365689</v>
      </c>
      <c r="AI99">
        <f t="shared" si="2"/>
        <v>1.6670564223961595E-2</v>
      </c>
      <c r="AJ99">
        <f t="shared" si="2"/>
        <v>0</v>
      </c>
      <c r="AK99">
        <f t="shared" si="2"/>
        <v>0.39921904633187155</v>
      </c>
      <c r="AL99">
        <f t="shared" si="2"/>
        <v>0</v>
      </c>
      <c r="AM99">
        <f t="shared" si="2"/>
        <v>1.4030294671910873E-2</v>
      </c>
      <c r="AN99">
        <f t="shared" si="2"/>
        <v>7.6575910269254749E-3</v>
      </c>
      <c r="AO99">
        <f t="shared" si="2"/>
        <v>0</v>
      </c>
      <c r="AP99">
        <f t="shared" si="2"/>
        <v>1.0443427734606546E-2</v>
      </c>
      <c r="AQ99">
        <f t="shared" si="2"/>
        <v>0.19154503862205169</v>
      </c>
      <c r="AR99">
        <f t="shared" si="2"/>
        <v>8.4998168517428419E-2</v>
      </c>
      <c r="AS99">
        <f t="shared" si="2"/>
        <v>8.2092902512001631E-2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0.73153204682704898</v>
      </c>
      <c r="BB99">
        <f t="shared" si="1"/>
        <v>16.769234623676553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189</v>
      </c>
      <c r="BB1" s="221" t="s">
        <v>142</v>
      </c>
    </row>
    <row r="2" spans="1:54">
      <c r="A2" s="221"/>
      <c r="AS2" s="20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2.0246408909077802</v>
      </c>
      <c r="M3">
        <v>2.3586105786485634</v>
      </c>
      <c r="N3">
        <v>2.4941569772187071</v>
      </c>
      <c r="O3">
        <v>2.7758435103238956</v>
      </c>
      <c r="P3">
        <v>0</v>
      </c>
      <c r="Q3">
        <v>1.0434299819407767E-2</v>
      </c>
      <c r="R3">
        <v>0</v>
      </c>
      <c r="S3">
        <v>0</v>
      </c>
      <c r="T3">
        <v>0.55877269881026925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0.19069075370486327</v>
      </c>
      <c r="AG3">
        <v>1.2298173631809644</v>
      </c>
      <c r="AH3">
        <v>0</v>
      </c>
      <c r="AI3">
        <v>0</v>
      </c>
      <c r="AJ3">
        <v>0</v>
      </c>
      <c r="AK3">
        <v>1.2821098835316216</v>
      </c>
      <c r="AL3">
        <v>0</v>
      </c>
      <c r="AM3">
        <v>0</v>
      </c>
      <c r="AN3">
        <v>8.5928908369860158E-3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84.394287205176354</v>
      </c>
      <c r="BA3">
        <v>4.0683086047802561</v>
      </c>
      <c r="BB3">
        <f>SUM(B3:AZ3)-BA3</f>
        <v>93.259648447379163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2.0246408909077802</v>
      </c>
      <c r="M4">
        <v>2.3586105786485634</v>
      </c>
      <c r="N4">
        <v>2.4941569772187071</v>
      </c>
      <c r="O4">
        <v>2.7758435103238956</v>
      </c>
      <c r="P4">
        <v>0</v>
      </c>
      <c r="Q4">
        <v>9.386437138315662E-2</v>
      </c>
      <c r="R4">
        <v>0</v>
      </c>
      <c r="S4">
        <v>0.29214258664272685</v>
      </c>
      <c r="T4">
        <v>0.55877269881026925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0.19069075370486327</v>
      </c>
      <c r="AG4">
        <v>1.2298173631809644</v>
      </c>
      <c r="AH4">
        <v>0</v>
      </c>
      <c r="AI4">
        <v>0</v>
      </c>
      <c r="AJ4">
        <v>0</v>
      </c>
      <c r="AK4">
        <v>1.2821098835316216</v>
      </c>
      <c r="AL4">
        <v>0</v>
      </c>
      <c r="AM4">
        <v>0</v>
      </c>
      <c r="AN4">
        <v>8.5928908369860158E-3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84.394287205176354</v>
      </c>
      <c r="BA4">
        <v>4.0840075418932864</v>
      </c>
      <c r="BB4">
        <f t="shared" ref="BB4:BB67" si="0">SUM(B4:AZ4)-BA4</f>
        <v>93.619522168472614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1.3566718511582432</v>
      </c>
      <c r="L5">
        <v>2.0246408909077802</v>
      </c>
      <c r="M5">
        <v>2.3586105786485634</v>
      </c>
      <c r="N5">
        <v>2.4941569772187071</v>
      </c>
      <c r="O5">
        <v>2.7758435103238956</v>
      </c>
      <c r="P5">
        <v>0</v>
      </c>
      <c r="Q5">
        <v>9.386437138315662E-2</v>
      </c>
      <c r="R5">
        <v>0.46946754155638459</v>
      </c>
      <c r="S5">
        <v>0.29214258664272685</v>
      </c>
      <c r="T5">
        <v>0.55877269881026925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0.19069075370486327</v>
      </c>
      <c r="AG5">
        <v>1.2298173631809644</v>
      </c>
      <c r="AH5">
        <v>0</v>
      </c>
      <c r="AI5">
        <v>0</v>
      </c>
      <c r="AJ5">
        <v>0</v>
      </c>
      <c r="AK5">
        <v>1.2821098835316216</v>
      </c>
      <c r="AL5">
        <v>0</v>
      </c>
      <c r="AM5">
        <v>0</v>
      </c>
      <c r="AN5">
        <v>8.5928908369860158E-3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84.436032143602574</v>
      </c>
      <c r="BA5">
        <v>4.1620851069349714</v>
      </c>
      <c r="BB5">
        <f t="shared" si="0"/>
        <v>95.409328934571775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1.3566580214189303</v>
      </c>
      <c r="L6">
        <v>2.0246408909077802</v>
      </c>
      <c r="M6">
        <v>2.3586105786485634</v>
      </c>
      <c r="N6">
        <v>2.4941569772187071</v>
      </c>
      <c r="O6">
        <v>2.7758435103238956</v>
      </c>
      <c r="P6">
        <v>0</v>
      </c>
      <c r="Q6">
        <v>9.386437138315662E-2</v>
      </c>
      <c r="R6">
        <v>0.46946754155638459</v>
      </c>
      <c r="S6">
        <v>0.29214258664272685</v>
      </c>
      <c r="T6">
        <v>0.55877269881026925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0.19069075370486327</v>
      </c>
      <c r="AG6">
        <v>1.2298173631809644</v>
      </c>
      <c r="AH6">
        <v>0</v>
      </c>
      <c r="AI6">
        <v>0</v>
      </c>
      <c r="AJ6">
        <v>0</v>
      </c>
      <c r="AK6">
        <v>1.2821098835316216</v>
      </c>
      <c r="AL6">
        <v>0</v>
      </c>
      <c r="AM6">
        <v>0</v>
      </c>
      <c r="AN6">
        <v>8.5928908369860158E-3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84.446468378209133</v>
      </c>
      <c r="BA6">
        <v>4.1625207634584216</v>
      </c>
      <c r="BB6">
        <f t="shared" si="0"/>
        <v>95.419315682915567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1.3566718511582432</v>
      </c>
      <c r="L7">
        <v>2.0246408909077802</v>
      </c>
      <c r="M7">
        <v>2.3586105786485634</v>
      </c>
      <c r="N7">
        <v>2.4941569772187071</v>
      </c>
      <c r="O7">
        <v>2.7758435103238956</v>
      </c>
      <c r="P7">
        <v>0</v>
      </c>
      <c r="Q7">
        <v>9.386437138315662E-2</v>
      </c>
      <c r="R7">
        <v>0.55310964816339137</v>
      </c>
      <c r="S7">
        <v>0.29214258664272685</v>
      </c>
      <c r="T7">
        <v>0.55877269881026925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0.19069075370486327</v>
      </c>
      <c r="AG7">
        <v>1.2298173631809644</v>
      </c>
      <c r="AH7">
        <v>0</v>
      </c>
      <c r="AI7">
        <v>0</v>
      </c>
      <c r="AJ7">
        <v>0</v>
      </c>
      <c r="AK7">
        <v>1.2821098835316216</v>
      </c>
      <c r="AL7">
        <v>0</v>
      </c>
      <c r="AM7">
        <v>0</v>
      </c>
      <c r="AN7">
        <v>8.5928908369860158E-3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84.46734084742225</v>
      </c>
      <c r="BA7">
        <v>4.1668900508108182</v>
      </c>
      <c r="BB7">
        <f t="shared" si="0"/>
        <v>95.519474801122598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1.3566580214189303</v>
      </c>
      <c r="L8">
        <v>2.0246408909077802</v>
      </c>
      <c r="M8">
        <v>2.3586105786485634</v>
      </c>
      <c r="N8">
        <v>2.4941569772187071</v>
      </c>
      <c r="O8">
        <v>2.7758435103238956</v>
      </c>
      <c r="P8">
        <v>0</v>
      </c>
      <c r="Q8">
        <v>9.386437138315662E-2</v>
      </c>
      <c r="R8">
        <v>0.55310964816339137</v>
      </c>
      <c r="S8">
        <v>0.29214258664272685</v>
      </c>
      <c r="T8">
        <v>0.55877269881026925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0.19069075370486327</v>
      </c>
      <c r="AG8">
        <v>1.2298173631809644</v>
      </c>
      <c r="AH8">
        <v>0</v>
      </c>
      <c r="AI8">
        <v>0</v>
      </c>
      <c r="AJ8">
        <v>0</v>
      </c>
      <c r="AK8">
        <v>1.2821098835316216</v>
      </c>
      <c r="AL8">
        <v>0</v>
      </c>
      <c r="AM8">
        <v>0</v>
      </c>
      <c r="AN8">
        <v>8.5928908369860158E-3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84.477777082028808</v>
      </c>
      <c r="BA8">
        <v>4.1673257073342684</v>
      </c>
      <c r="BB8">
        <f t="shared" si="0"/>
        <v>95.52946154946639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1.3566718511582432</v>
      </c>
      <c r="L9">
        <v>2.0246408909077802</v>
      </c>
      <c r="M9">
        <v>2.3586714842608236</v>
      </c>
      <c r="N9">
        <v>2.4941569772187071</v>
      </c>
      <c r="O9">
        <v>2.7758435103238956</v>
      </c>
      <c r="P9">
        <v>0</v>
      </c>
      <c r="Q9">
        <v>9.386437138315662E-2</v>
      </c>
      <c r="R9">
        <v>0.55310964816339137</v>
      </c>
      <c r="S9">
        <v>0.29214258664272685</v>
      </c>
      <c r="T9">
        <v>0.55877269881026925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0.19069075370486327</v>
      </c>
      <c r="AG9">
        <v>1.2298173631809644</v>
      </c>
      <c r="AH9">
        <v>0</v>
      </c>
      <c r="AI9">
        <v>0</v>
      </c>
      <c r="AJ9">
        <v>0</v>
      </c>
      <c r="AK9">
        <v>1.2821098835316216</v>
      </c>
      <c r="AL9">
        <v>0</v>
      </c>
      <c r="AM9">
        <v>0</v>
      </c>
      <c r="AN9">
        <v>8.5928908369860158E-3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84.477777082028808</v>
      </c>
      <c r="BA9">
        <v>4.1673288312719645</v>
      </c>
      <c r="BB9">
        <f t="shared" si="0"/>
        <v>95.529533160880277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1.3566580214189303</v>
      </c>
      <c r="L10">
        <v>2.0246408909077802</v>
      </c>
      <c r="M10">
        <v>2.3586714842608236</v>
      </c>
      <c r="N10">
        <v>2.609045250234161</v>
      </c>
      <c r="O10">
        <v>2.7758435103238956</v>
      </c>
      <c r="P10">
        <v>0</v>
      </c>
      <c r="Q10">
        <v>9.386437138315662E-2</v>
      </c>
      <c r="R10">
        <v>0.55310964816339137</v>
      </c>
      <c r="S10">
        <v>0.29214258664272685</v>
      </c>
      <c r="T10">
        <v>0.55877269881026925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0.19069075370486327</v>
      </c>
      <c r="AG10">
        <v>1.2298173631809644</v>
      </c>
      <c r="AH10">
        <v>0</v>
      </c>
      <c r="AI10">
        <v>0</v>
      </c>
      <c r="AJ10">
        <v>0</v>
      </c>
      <c r="AK10">
        <v>1.2821098835316216</v>
      </c>
      <c r="AL10">
        <v>0</v>
      </c>
      <c r="AM10">
        <v>0</v>
      </c>
      <c r="AN10">
        <v>8.5928908369860158E-3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84.477777082028808</v>
      </c>
      <c r="BA10">
        <v>4.1721305830009072</v>
      </c>
      <c r="BB10">
        <f t="shared" si="0"/>
        <v>95.639605852427465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1.3566718511582432</v>
      </c>
      <c r="L11">
        <v>2.0246408909077802</v>
      </c>
      <c r="M11">
        <v>2.3586714842608236</v>
      </c>
      <c r="N11">
        <v>2.4942932627471079</v>
      </c>
      <c r="O11">
        <v>2.7758435103238956</v>
      </c>
      <c r="P11">
        <v>0</v>
      </c>
      <c r="Q11">
        <v>9.386437138315662E-2</v>
      </c>
      <c r="R11">
        <v>0.55310964816339137</v>
      </c>
      <c r="S11">
        <v>0.29214258664272685</v>
      </c>
      <c r="T11">
        <v>0.55877269881026925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0.19069075370486327</v>
      </c>
      <c r="AG11">
        <v>1.2298173631809644</v>
      </c>
      <c r="AH11">
        <v>0</v>
      </c>
      <c r="AI11">
        <v>0</v>
      </c>
      <c r="AJ11">
        <v>0</v>
      </c>
      <c r="AK11">
        <v>1.2821098835316216</v>
      </c>
      <c r="AL11">
        <v>0</v>
      </c>
      <c r="AM11">
        <v>0</v>
      </c>
      <c r="AN11">
        <v>8.5928908369860158E-3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84.216871216864959</v>
      </c>
      <c r="BA11">
        <v>4.1564286628432026</v>
      </c>
      <c r="BB11">
        <f t="shared" si="0"/>
        <v>95.279663749673588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1.3566580214189303</v>
      </c>
      <c r="L12">
        <v>2.0246408909077802</v>
      </c>
      <c r="M12">
        <v>2.3586714842608236</v>
      </c>
      <c r="N12">
        <v>2.494278652366924</v>
      </c>
      <c r="O12">
        <v>2.7758435103238956</v>
      </c>
      <c r="P12">
        <v>0</v>
      </c>
      <c r="Q12">
        <v>9.386437138315662E-2</v>
      </c>
      <c r="R12">
        <v>0.55310964816339137</v>
      </c>
      <c r="S12">
        <v>0.29214258664272685</v>
      </c>
      <c r="T12">
        <v>0.55877269881026925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0.19069075370486327</v>
      </c>
      <c r="AG12">
        <v>1.2298173631809644</v>
      </c>
      <c r="AH12">
        <v>0</v>
      </c>
      <c r="AI12">
        <v>0</v>
      </c>
      <c r="AJ12">
        <v>0</v>
      </c>
      <c r="AK12">
        <v>1.2821098835316216</v>
      </c>
      <c r="AL12">
        <v>0</v>
      </c>
      <c r="AM12">
        <v>0</v>
      </c>
      <c r="AN12">
        <v>8.5928908369860158E-3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83.935092882488007</v>
      </c>
      <c r="BA12">
        <v>4.1446491396692515</v>
      </c>
      <c r="BB12">
        <f t="shared" si="0"/>
        <v>95.009636498351085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1.3566718511582432</v>
      </c>
      <c r="L13">
        <v>2.0246408909077802</v>
      </c>
      <c r="M13">
        <v>2.3586714842608236</v>
      </c>
      <c r="N13">
        <v>2.494278652366924</v>
      </c>
      <c r="O13">
        <v>2.7756783152742619</v>
      </c>
      <c r="P13">
        <v>0</v>
      </c>
      <c r="Q13">
        <v>9.386437138315662E-2</v>
      </c>
      <c r="R13">
        <v>0.55310964816339137</v>
      </c>
      <c r="S13">
        <v>0.29214258664272685</v>
      </c>
      <c r="T13">
        <v>0.55877269881026925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0.19069075370486327</v>
      </c>
      <c r="AG13">
        <v>1.2298173631809644</v>
      </c>
      <c r="AH13">
        <v>0</v>
      </c>
      <c r="AI13">
        <v>0</v>
      </c>
      <c r="AJ13">
        <v>0</v>
      </c>
      <c r="AK13">
        <v>1.2821098835316216</v>
      </c>
      <c r="AL13">
        <v>0</v>
      </c>
      <c r="AM13">
        <v>0</v>
      </c>
      <c r="AN13">
        <v>8.5928908369860158E-3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83.736804424963481</v>
      </c>
      <c r="BA13">
        <v>4.1363543550747508</v>
      </c>
      <c r="BB13">
        <f t="shared" si="0"/>
        <v>94.819491460110754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1.3566580214189303</v>
      </c>
      <c r="L14">
        <v>2.0246408909077802</v>
      </c>
      <c r="M14">
        <v>2.3586714842608236</v>
      </c>
      <c r="N14">
        <v>2.494278652366924</v>
      </c>
      <c r="O14">
        <v>2.7758760304759993</v>
      </c>
      <c r="P14">
        <v>0</v>
      </c>
      <c r="Q14">
        <v>9.386437138315662E-2</v>
      </c>
      <c r="R14">
        <v>0.55310964816339137</v>
      </c>
      <c r="S14">
        <v>0.29214258664272685</v>
      </c>
      <c r="T14">
        <v>0.55877269881026925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0.19069075370486327</v>
      </c>
      <c r="AG14">
        <v>1.2298173631809644</v>
      </c>
      <c r="AH14">
        <v>0</v>
      </c>
      <c r="AI14">
        <v>0</v>
      </c>
      <c r="AJ14">
        <v>0</v>
      </c>
      <c r="AK14">
        <v>1.2821098835316216</v>
      </c>
      <c r="AL14">
        <v>0</v>
      </c>
      <c r="AM14">
        <v>0</v>
      </c>
      <c r="AN14">
        <v>8.5928908369860158E-3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83.736804424963481</v>
      </c>
      <c r="BA14">
        <v>4.1363620414870805</v>
      </c>
      <c r="BB14">
        <f t="shared" si="0"/>
        <v>94.819667659160842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1.3566718511582432</v>
      </c>
      <c r="L15">
        <v>2.0246408909077802</v>
      </c>
      <c r="M15">
        <v>2.3586714842608236</v>
      </c>
      <c r="N15">
        <v>2.4943281422597234</v>
      </c>
      <c r="O15">
        <v>2.681992051631108</v>
      </c>
      <c r="P15">
        <v>0</v>
      </c>
      <c r="Q15">
        <v>9.386437138315662E-2</v>
      </c>
      <c r="R15">
        <v>0.55310964816339137</v>
      </c>
      <c r="S15">
        <v>0.29214258664272685</v>
      </c>
      <c r="T15">
        <v>0.55877269881026925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0.19069075370486327</v>
      </c>
      <c r="AG15">
        <v>1.2298173631809644</v>
      </c>
      <c r="AH15">
        <v>0</v>
      </c>
      <c r="AI15">
        <v>0</v>
      </c>
      <c r="AJ15">
        <v>0</v>
      </c>
      <c r="AK15">
        <v>1.2821098835316216</v>
      </c>
      <c r="AL15">
        <v>0</v>
      </c>
      <c r="AM15">
        <v>0</v>
      </c>
      <c r="AN15">
        <v>8.5928908369860158E-3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83.736804424963481</v>
      </c>
      <c r="BA15">
        <v>4.1324403379319863</v>
      </c>
      <c r="BB15">
        <f t="shared" si="0"/>
        <v>94.729768703503154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1.3566580214189303</v>
      </c>
      <c r="L16">
        <v>2.0246408909077802</v>
      </c>
      <c r="M16">
        <v>2.3586714842608236</v>
      </c>
      <c r="N16">
        <v>2.4943281422597234</v>
      </c>
      <c r="O16">
        <v>2.7758435103238956</v>
      </c>
      <c r="P16">
        <v>0</v>
      </c>
      <c r="Q16">
        <v>9.386437138315662E-2</v>
      </c>
      <c r="R16">
        <v>0.55310964816339137</v>
      </c>
      <c r="S16">
        <v>0.29214258664272685</v>
      </c>
      <c r="T16">
        <v>0.55877269881026925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0.19069075370486327</v>
      </c>
      <c r="AG16">
        <v>1.2298173631809644</v>
      </c>
      <c r="AH16">
        <v>0</v>
      </c>
      <c r="AI16">
        <v>0</v>
      </c>
      <c r="AJ16">
        <v>0</v>
      </c>
      <c r="AK16">
        <v>1.2821098835316216</v>
      </c>
      <c r="AL16">
        <v>0</v>
      </c>
      <c r="AM16">
        <v>0</v>
      </c>
      <c r="AN16">
        <v>8.5928908369860158E-3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83.736804424963481</v>
      </c>
      <c r="BA16">
        <v>4.1363627508222418</v>
      </c>
      <c r="BB16">
        <f t="shared" si="0"/>
        <v>94.819683919566373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1.3566718511582432</v>
      </c>
      <c r="L17">
        <v>2.0246408909077802</v>
      </c>
      <c r="M17">
        <v>2.3586714842608236</v>
      </c>
      <c r="N17">
        <v>2.4943281422597234</v>
      </c>
      <c r="O17">
        <v>2.7758435103238956</v>
      </c>
      <c r="P17">
        <v>0</v>
      </c>
      <c r="Q17">
        <v>9.386437138315662E-2</v>
      </c>
      <c r="R17">
        <v>0.55310964816339137</v>
      </c>
      <c r="S17">
        <v>0.29214258664272685</v>
      </c>
      <c r="T17">
        <v>0.55877269881026925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0.19069075370486327</v>
      </c>
      <c r="AG17">
        <v>1.2298173631809644</v>
      </c>
      <c r="AH17">
        <v>0</v>
      </c>
      <c r="AI17">
        <v>0</v>
      </c>
      <c r="AJ17">
        <v>0</v>
      </c>
      <c r="AK17">
        <v>1.2821098835316216</v>
      </c>
      <c r="AL17">
        <v>0</v>
      </c>
      <c r="AM17">
        <v>0</v>
      </c>
      <c r="AN17">
        <v>8.5928908369860158E-3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83.736804424963481</v>
      </c>
      <c r="BA17">
        <v>4.136363328905345</v>
      </c>
      <c r="BB17">
        <f t="shared" si="0"/>
        <v>94.819697171222586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1.3566580214189303</v>
      </c>
      <c r="L18">
        <v>2.0246408909077802</v>
      </c>
      <c r="M18">
        <v>2.3586714842608236</v>
      </c>
      <c r="N18">
        <v>2.4943281422597234</v>
      </c>
      <c r="O18">
        <v>2.7758435103238956</v>
      </c>
      <c r="P18">
        <v>0</v>
      </c>
      <c r="Q18">
        <v>9.386437138315662E-2</v>
      </c>
      <c r="R18">
        <v>0.55310964816339137</v>
      </c>
      <c r="S18">
        <v>0.29214258664272685</v>
      </c>
      <c r="T18">
        <v>0.55877269881026925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0.19069075370486327</v>
      </c>
      <c r="AG18">
        <v>1.2298173631809644</v>
      </c>
      <c r="AH18">
        <v>0</v>
      </c>
      <c r="AI18">
        <v>0</v>
      </c>
      <c r="AJ18">
        <v>0</v>
      </c>
      <c r="AK18">
        <v>1.2821098835316216</v>
      </c>
      <c r="AL18">
        <v>0</v>
      </c>
      <c r="AM18">
        <v>0</v>
      </c>
      <c r="AN18">
        <v>8.5928908369860158E-3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83.736804424963481</v>
      </c>
      <c r="BA18">
        <v>4.1363627508222418</v>
      </c>
      <c r="BB18">
        <f t="shared" si="0"/>
        <v>94.819683919566373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1.3566718511582432</v>
      </c>
      <c r="L19">
        <v>2.0246408909077802</v>
      </c>
      <c r="M19">
        <v>2.3586714842608236</v>
      </c>
      <c r="N19">
        <v>2.4943281422597234</v>
      </c>
      <c r="O19">
        <v>2.7758435103238956</v>
      </c>
      <c r="P19">
        <v>0</v>
      </c>
      <c r="Q19">
        <v>9.386437138315662E-2</v>
      </c>
      <c r="R19">
        <v>0.55310964816339137</v>
      </c>
      <c r="S19">
        <v>0.29214258664272685</v>
      </c>
      <c r="T19">
        <v>0.55877269881026925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0.19069075370486327</v>
      </c>
      <c r="AG19">
        <v>1.2298173631809644</v>
      </c>
      <c r="AH19">
        <v>0</v>
      </c>
      <c r="AI19">
        <v>0</v>
      </c>
      <c r="AJ19">
        <v>0</v>
      </c>
      <c r="AK19">
        <v>1.2821098835316216</v>
      </c>
      <c r="AL19">
        <v>0</v>
      </c>
      <c r="AM19">
        <v>0</v>
      </c>
      <c r="AN19">
        <v>8.5928908369860158E-3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83.736804424963481</v>
      </c>
      <c r="BA19">
        <v>4.136363328905345</v>
      </c>
      <c r="BB19">
        <f t="shared" si="0"/>
        <v>94.819697171222586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1.3566580214189303</v>
      </c>
      <c r="L20">
        <v>2.0246408909077802</v>
      </c>
      <c r="M20">
        <v>2.3586714842608236</v>
      </c>
      <c r="N20">
        <v>2.4943281422597234</v>
      </c>
      <c r="O20">
        <v>2.7758435103238956</v>
      </c>
      <c r="P20">
        <v>0</v>
      </c>
      <c r="Q20">
        <v>9.386437138315662E-2</v>
      </c>
      <c r="R20">
        <v>0.55310964816339137</v>
      </c>
      <c r="S20">
        <v>0.29214258664272685</v>
      </c>
      <c r="T20">
        <v>0.55877269881026925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0.19069075370486327</v>
      </c>
      <c r="AG20">
        <v>1.2298173631809644</v>
      </c>
      <c r="AH20">
        <v>0</v>
      </c>
      <c r="AI20">
        <v>0</v>
      </c>
      <c r="AJ20">
        <v>0</v>
      </c>
      <c r="AK20">
        <v>1.2821098835316216</v>
      </c>
      <c r="AL20">
        <v>0</v>
      </c>
      <c r="AM20">
        <v>0</v>
      </c>
      <c r="AN20">
        <v>8.5928908369860158E-3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83.736804424963481</v>
      </c>
      <c r="BA20">
        <v>4.1363627508222418</v>
      </c>
      <c r="BB20">
        <f t="shared" si="0"/>
        <v>94.819683919566373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1.3462841657052498</v>
      </c>
      <c r="L21">
        <v>2.0246408909077802</v>
      </c>
      <c r="M21">
        <v>2.3586714842608236</v>
      </c>
      <c r="N21">
        <v>2.4941569772187071</v>
      </c>
      <c r="O21">
        <v>2.7758435103238956</v>
      </c>
      <c r="P21">
        <v>0</v>
      </c>
      <c r="Q21">
        <v>9.4085941240929685E-2</v>
      </c>
      <c r="R21">
        <v>0.46946754155638459</v>
      </c>
      <c r="S21">
        <v>0.27137101142862879</v>
      </c>
      <c r="T21">
        <v>0.55877269881026925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0.19069075370486327</v>
      </c>
      <c r="AG21">
        <v>1.2298173631809644</v>
      </c>
      <c r="AH21">
        <v>0</v>
      </c>
      <c r="AI21">
        <v>0</v>
      </c>
      <c r="AJ21">
        <v>0</v>
      </c>
      <c r="AK21">
        <v>1.2821098835316216</v>
      </c>
      <c r="AL21">
        <v>0</v>
      </c>
      <c r="AM21">
        <v>0</v>
      </c>
      <c r="AN21">
        <v>8.5928908369860158E-3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83.736804424963481</v>
      </c>
      <c r="BA21">
        <v>4.1315667386746284</v>
      </c>
      <c r="BB21">
        <f t="shared" si="0"/>
        <v>94.709742798995961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1.3462736421224177</v>
      </c>
      <c r="L22">
        <v>2.0246408909077802</v>
      </c>
      <c r="M22">
        <v>2.2646309890190612</v>
      </c>
      <c r="N22">
        <v>2.4941569772187071</v>
      </c>
      <c r="O22">
        <v>2.7758435103238956</v>
      </c>
      <c r="P22">
        <v>0</v>
      </c>
      <c r="Q22">
        <v>9.4085941240929685E-2</v>
      </c>
      <c r="R22">
        <v>0.46946754155638459</v>
      </c>
      <c r="S22">
        <v>0.27137101142862879</v>
      </c>
      <c r="T22">
        <v>0.55877269881026925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0.19069075370486327</v>
      </c>
      <c r="AG22">
        <v>1.2298173631809644</v>
      </c>
      <c r="AH22">
        <v>0</v>
      </c>
      <c r="AI22">
        <v>0</v>
      </c>
      <c r="AJ22">
        <v>0</v>
      </c>
      <c r="AK22">
        <v>1.2821098835316216</v>
      </c>
      <c r="AL22">
        <v>0</v>
      </c>
      <c r="AM22">
        <v>0</v>
      </c>
      <c r="AN22">
        <v>8.5928908369860158E-3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83.736804424963481</v>
      </c>
      <c r="BA22">
        <v>4.1276354060877596</v>
      </c>
      <c r="BB22">
        <f t="shared" si="0"/>
        <v>94.619623112758234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2.0246408909077802</v>
      </c>
      <c r="M23">
        <v>2.3586105786485634</v>
      </c>
      <c r="N23">
        <v>2.4941569772187071</v>
      </c>
      <c r="O23">
        <v>2.7758435103238956</v>
      </c>
      <c r="P23">
        <v>0</v>
      </c>
      <c r="Q23">
        <v>9.4011635517159631E-2</v>
      </c>
      <c r="R23">
        <v>0</v>
      </c>
      <c r="S23">
        <v>0.1565830767009263</v>
      </c>
      <c r="T23">
        <v>0.55877269881026925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0.19069075370486327</v>
      </c>
      <c r="AG23">
        <v>1.2298173631809644</v>
      </c>
      <c r="AH23">
        <v>0</v>
      </c>
      <c r="AI23">
        <v>0</v>
      </c>
      <c r="AJ23">
        <v>0</v>
      </c>
      <c r="AK23">
        <v>1.2821098835316216</v>
      </c>
      <c r="AL23">
        <v>0</v>
      </c>
      <c r="AM23">
        <v>0</v>
      </c>
      <c r="AN23">
        <v>8.5928908369860158E-3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83.736804424963481</v>
      </c>
      <c r="BA23">
        <v>4.0508645298056276</v>
      </c>
      <c r="BB23">
        <f t="shared" si="0"/>
        <v>92.859770154539589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2.0246128172677751</v>
      </c>
      <c r="M24">
        <v>2.3586105786485634</v>
      </c>
      <c r="N24">
        <v>2.4941569772187071</v>
      </c>
      <c r="O24">
        <v>2.7758435103238956</v>
      </c>
      <c r="P24">
        <v>0</v>
      </c>
      <c r="Q24">
        <v>5.2229433616773249E-2</v>
      </c>
      <c r="R24">
        <v>0</v>
      </c>
      <c r="S24">
        <v>0</v>
      </c>
      <c r="T24">
        <v>0.55877269881026925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0.19069075370486327</v>
      </c>
      <c r="AG24">
        <v>1.2298173631809644</v>
      </c>
      <c r="AH24">
        <v>0</v>
      </c>
      <c r="AI24">
        <v>0</v>
      </c>
      <c r="AJ24">
        <v>0</v>
      </c>
      <c r="AK24">
        <v>1.2821098835316216</v>
      </c>
      <c r="AL24">
        <v>0</v>
      </c>
      <c r="AM24">
        <v>0</v>
      </c>
      <c r="AN24">
        <v>8.5928908369860158E-3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83.736804424963481</v>
      </c>
      <c r="BA24">
        <v>4.0425716876819404</v>
      </c>
      <c r="BB24">
        <f t="shared" si="0"/>
        <v>92.669669644421958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2.0246128172677751</v>
      </c>
      <c r="M25">
        <v>2.3586105786485634</v>
      </c>
      <c r="N25">
        <v>2.4941569772187071</v>
      </c>
      <c r="O25">
        <v>2.7758435103238956</v>
      </c>
      <c r="P25">
        <v>0</v>
      </c>
      <c r="Q25">
        <v>0</v>
      </c>
      <c r="R25">
        <v>0</v>
      </c>
      <c r="S25">
        <v>0</v>
      </c>
      <c r="T25">
        <v>0.55877269881026925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0.19069075370486327</v>
      </c>
      <c r="AG25">
        <v>1.2298173631809644</v>
      </c>
      <c r="AH25">
        <v>0</v>
      </c>
      <c r="AI25">
        <v>0</v>
      </c>
      <c r="AJ25">
        <v>0</v>
      </c>
      <c r="AK25">
        <v>1.2821098835316216</v>
      </c>
      <c r="AL25">
        <v>0</v>
      </c>
      <c r="AM25">
        <v>0</v>
      </c>
      <c r="AN25">
        <v>8.5928908369860158E-3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83.736804424963481</v>
      </c>
      <c r="BA25">
        <v>4.0403884973567594</v>
      </c>
      <c r="BB25">
        <f t="shared" si="0"/>
        <v>92.619623401130369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2.0246530117519166</v>
      </c>
      <c r="M26">
        <v>2.3586105786485634</v>
      </c>
      <c r="N26">
        <v>2.4941569772187071</v>
      </c>
      <c r="O26">
        <v>2.7758435103238956</v>
      </c>
      <c r="P26">
        <v>0</v>
      </c>
      <c r="Q26">
        <v>0</v>
      </c>
      <c r="R26">
        <v>0</v>
      </c>
      <c r="S26">
        <v>0</v>
      </c>
      <c r="T26">
        <v>0.55877269881026925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0.12093917595491543</v>
      </c>
      <c r="AF26">
        <v>0.19069075370486327</v>
      </c>
      <c r="AG26">
        <v>1.2298173631809644</v>
      </c>
      <c r="AH26">
        <v>6.0538729179711946E-2</v>
      </c>
      <c r="AI26">
        <v>0</v>
      </c>
      <c r="AJ26">
        <v>0</v>
      </c>
      <c r="AK26">
        <v>1.2821098835316216</v>
      </c>
      <c r="AL26">
        <v>0</v>
      </c>
      <c r="AM26">
        <v>0</v>
      </c>
      <c r="AN26">
        <v>8.5928908369860158E-3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83.811336881653105</v>
      </c>
      <c r="BA26">
        <v>4.0510914106104519</v>
      </c>
      <c r="BB26">
        <f t="shared" si="0"/>
        <v>92.864971044185069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2.0246749549605281</v>
      </c>
      <c r="M27">
        <v>2.3586105786485634</v>
      </c>
      <c r="N27">
        <v>2.4941569772187071</v>
      </c>
      <c r="O27">
        <v>2.7758435103238956</v>
      </c>
      <c r="P27">
        <v>0</v>
      </c>
      <c r="Q27">
        <v>0</v>
      </c>
      <c r="R27">
        <v>0</v>
      </c>
      <c r="S27">
        <v>0</v>
      </c>
      <c r="T27">
        <v>0.55877269881026925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0.38700532498434559</v>
      </c>
      <c r="AF27">
        <v>0.19069075370486327</v>
      </c>
      <c r="AG27">
        <v>1.2298173631809644</v>
      </c>
      <c r="AH27">
        <v>0.42377112586098931</v>
      </c>
      <c r="AI27">
        <v>0</v>
      </c>
      <c r="AJ27">
        <v>0</v>
      </c>
      <c r="AK27">
        <v>1.2821098835316216</v>
      </c>
      <c r="AL27">
        <v>0</v>
      </c>
      <c r="AM27">
        <v>0</v>
      </c>
      <c r="AN27">
        <v>8.5928908369860158E-3</v>
      </c>
      <c r="AO27">
        <v>0</v>
      </c>
      <c r="AP27">
        <v>0</v>
      </c>
      <c r="AQ27">
        <v>0.48680277520350657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83.953823836359845</v>
      </c>
      <c r="BA27">
        <v>4.1037013177575208</v>
      </c>
      <c r="BB27">
        <f t="shared" si="0"/>
        <v>94.070971355867556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2.0246637513197583</v>
      </c>
      <c r="M28">
        <v>2.3586105786485634</v>
      </c>
      <c r="N28">
        <v>2.4941569772187071</v>
      </c>
      <c r="O28">
        <v>2.7758435103238956</v>
      </c>
      <c r="P28">
        <v>0</v>
      </c>
      <c r="Q28">
        <v>0</v>
      </c>
      <c r="R28">
        <v>0</v>
      </c>
      <c r="S28">
        <v>0</v>
      </c>
      <c r="T28">
        <v>0.55877269881026925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7.4787745773324976E-2</v>
      </c>
      <c r="AC28">
        <v>0</v>
      </c>
      <c r="AD28">
        <v>0.19985386662492174</v>
      </c>
      <c r="AE28">
        <v>0.38700532498434559</v>
      </c>
      <c r="AF28">
        <v>0.19069075370486327</v>
      </c>
      <c r="AG28">
        <v>1.2298173631809644</v>
      </c>
      <c r="AH28">
        <v>0.90808095929868493</v>
      </c>
      <c r="AI28">
        <v>0</v>
      </c>
      <c r="AJ28">
        <v>0</v>
      </c>
      <c r="AK28">
        <v>1.2821098835316216</v>
      </c>
      <c r="AL28">
        <v>0</v>
      </c>
      <c r="AM28">
        <v>0</v>
      </c>
      <c r="AN28">
        <v>8.5928908369860158E-3</v>
      </c>
      <c r="AO28">
        <v>0</v>
      </c>
      <c r="AP28">
        <v>0</v>
      </c>
      <c r="AQ28">
        <v>0.48680277520350657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84.476276351492388</v>
      </c>
      <c r="BA28">
        <v>4.157263535013823</v>
      </c>
      <c r="BB28">
        <f t="shared" si="0"/>
        <v>95.298801895938979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2.0246637513197583</v>
      </c>
      <c r="M29">
        <v>2.3586105786485634</v>
      </c>
      <c r="N29">
        <v>2.4941569772187071</v>
      </c>
      <c r="O29">
        <v>2.7758435103238956</v>
      </c>
      <c r="P29">
        <v>0</v>
      </c>
      <c r="Q29">
        <v>0</v>
      </c>
      <c r="R29">
        <v>0</v>
      </c>
      <c r="S29">
        <v>0</v>
      </c>
      <c r="T29">
        <v>0.55877269881026925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0.14957546336881652</v>
      </c>
      <c r="AC29">
        <v>0</v>
      </c>
      <c r="AD29">
        <v>0.19985386662492174</v>
      </c>
      <c r="AE29">
        <v>0.77401067376330601</v>
      </c>
      <c r="AF29">
        <v>0.19069075370486327</v>
      </c>
      <c r="AG29">
        <v>1.2298173631809644</v>
      </c>
      <c r="AH29">
        <v>1.4468756684408264</v>
      </c>
      <c r="AI29">
        <v>0</v>
      </c>
      <c r="AJ29">
        <v>0</v>
      </c>
      <c r="AK29">
        <v>1.2821098835316216</v>
      </c>
      <c r="AL29">
        <v>0</v>
      </c>
      <c r="AM29">
        <v>0</v>
      </c>
      <c r="AN29">
        <v>8.5928908369860158E-3</v>
      </c>
      <c r="AO29">
        <v>0</v>
      </c>
      <c r="AP29">
        <v>0</v>
      </c>
      <c r="AQ29">
        <v>1.0020023661031101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84.68302233354207</v>
      </c>
      <c r="BA29">
        <v>4.2292654289797014</v>
      </c>
      <c r="BB29">
        <f t="shared" si="0"/>
        <v>96.949333350438977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2.0246637513197583</v>
      </c>
      <c r="M30">
        <v>2.3586105786485634</v>
      </c>
      <c r="N30">
        <v>2.4941569772187071</v>
      </c>
      <c r="O30">
        <v>2.7758435103238956</v>
      </c>
      <c r="P30">
        <v>0</v>
      </c>
      <c r="Q30">
        <v>0</v>
      </c>
      <c r="R30">
        <v>0</v>
      </c>
      <c r="S30">
        <v>0</v>
      </c>
      <c r="T30">
        <v>0.55877269881026925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0.2243632091421415</v>
      </c>
      <c r="AC30">
        <v>0</v>
      </c>
      <c r="AD30">
        <v>0.41787628553537881</v>
      </c>
      <c r="AE30">
        <v>1.1646441778334375</v>
      </c>
      <c r="AF30">
        <v>0.38138152922145685</v>
      </c>
      <c r="AG30">
        <v>1.2298173631809644</v>
      </c>
      <c r="AH30">
        <v>1.9937422110206635</v>
      </c>
      <c r="AI30">
        <v>9.0811546649968683E-2</v>
      </c>
      <c r="AJ30">
        <v>0</v>
      </c>
      <c r="AK30">
        <v>1.2821098835316216</v>
      </c>
      <c r="AL30">
        <v>0</v>
      </c>
      <c r="AM30">
        <v>0.1224400142976414</v>
      </c>
      <c r="AN30">
        <v>8.5928908369860158E-3</v>
      </c>
      <c r="AO30">
        <v>0</v>
      </c>
      <c r="AP30">
        <v>0</v>
      </c>
      <c r="AQ30">
        <v>1.4604083256105198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85.285698184095182</v>
      </c>
      <c r="BA30">
        <v>4.3419304051381786</v>
      </c>
      <c r="BB30">
        <f t="shared" si="0"/>
        <v>99.532002732138977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2.0246637513197583</v>
      </c>
      <c r="M31">
        <v>2.3586105786485634</v>
      </c>
      <c r="N31">
        <v>2.4941569772187071</v>
      </c>
      <c r="O31">
        <v>2.7758435103238956</v>
      </c>
      <c r="P31">
        <v>0</v>
      </c>
      <c r="Q31">
        <v>0</v>
      </c>
      <c r="R31">
        <v>0</v>
      </c>
      <c r="S31">
        <v>0</v>
      </c>
      <c r="T31">
        <v>0.55877269881026925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0.73665918597370061</v>
      </c>
      <c r="AC31">
        <v>0</v>
      </c>
      <c r="AD31">
        <v>0.62681442830306833</v>
      </c>
      <c r="AE31">
        <v>1.1650069981214777</v>
      </c>
      <c r="AF31">
        <v>0.64199222740555206</v>
      </c>
      <c r="AG31">
        <v>1.2298173631809644</v>
      </c>
      <c r="AH31">
        <v>2.4619083991859734</v>
      </c>
      <c r="AI31">
        <v>0.39351667814652469</v>
      </c>
      <c r="AJ31">
        <v>0</v>
      </c>
      <c r="AK31">
        <v>1.2821098835316216</v>
      </c>
      <c r="AL31">
        <v>0</v>
      </c>
      <c r="AM31">
        <v>0.24675409340429974</v>
      </c>
      <c r="AN31">
        <v>8.5928908369860158E-3</v>
      </c>
      <c r="AO31">
        <v>0</v>
      </c>
      <c r="AP31">
        <v>0</v>
      </c>
      <c r="AQ31">
        <v>2.0040047643498227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86.453882279273643</v>
      </c>
      <c r="BA31">
        <v>4.4919578603958499</v>
      </c>
      <c r="BB31">
        <f t="shared" si="0"/>
        <v>102.97114884763897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2.0246637513197583</v>
      </c>
      <c r="M32">
        <v>2.3586105786485634</v>
      </c>
      <c r="N32">
        <v>2.4941569772187071</v>
      </c>
      <c r="O32">
        <v>2.7758435103238956</v>
      </c>
      <c r="P32">
        <v>0</v>
      </c>
      <c r="Q32">
        <v>0</v>
      </c>
      <c r="R32">
        <v>0</v>
      </c>
      <c r="S32">
        <v>0</v>
      </c>
      <c r="T32">
        <v>0.55877269881026925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1.1083542266750157</v>
      </c>
      <c r="AC32">
        <v>0</v>
      </c>
      <c r="AD32">
        <v>0.62681442830306833</v>
      </c>
      <c r="AE32">
        <v>1.1650069981214777</v>
      </c>
      <c r="AF32">
        <v>0.64199222740555206</v>
      </c>
      <c r="AG32">
        <v>1.2298173631809644</v>
      </c>
      <c r="AH32">
        <v>2.4921777745773324</v>
      </c>
      <c r="AI32">
        <v>0.39351667814652469</v>
      </c>
      <c r="AJ32">
        <v>0</v>
      </c>
      <c r="AK32">
        <v>1.2821098835316216</v>
      </c>
      <c r="AL32">
        <v>0</v>
      </c>
      <c r="AM32">
        <v>0.37106817251095808</v>
      </c>
      <c r="AN32">
        <v>8.5928908369860158E-3</v>
      </c>
      <c r="AO32">
        <v>0</v>
      </c>
      <c r="AP32">
        <v>0</v>
      </c>
      <c r="AQ32">
        <v>2.0040047643498227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86.465058442913815</v>
      </c>
      <c r="BA32">
        <v>4.5144234651353488</v>
      </c>
      <c r="BB32">
        <f t="shared" si="0"/>
        <v>103.48613790173899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2.0246637513197583</v>
      </c>
      <c r="M33">
        <v>2.3586105786485634</v>
      </c>
      <c r="N33">
        <v>2.4941569772187071</v>
      </c>
      <c r="O33">
        <v>2.7758435103238956</v>
      </c>
      <c r="P33">
        <v>0</v>
      </c>
      <c r="Q33">
        <v>0</v>
      </c>
      <c r="R33">
        <v>0</v>
      </c>
      <c r="S33">
        <v>0</v>
      </c>
      <c r="T33">
        <v>0.55877269881026925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1.1083542266750157</v>
      </c>
      <c r="AC33">
        <v>0</v>
      </c>
      <c r="AD33">
        <v>0.62681442830306833</v>
      </c>
      <c r="AE33">
        <v>1.1650069981214777</v>
      </c>
      <c r="AF33">
        <v>0.64199222740555206</v>
      </c>
      <c r="AG33">
        <v>1.2298173631809644</v>
      </c>
      <c r="AH33">
        <v>2.4921777745773324</v>
      </c>
      <c r="AI33">
        <v>0.39351667814652469</v>
      </c>
      <c r="AJ33">
        <v>0</v>
      </c>
      <c r="AK33">
        <v>1.2821098835316216</v>
      </c>
      <c r="AL33">
        <v>0</v>
      </c>
      <c r="AM33">
        <v>0.37106817251095808</v>
      </c>
      <c r="AN33">
        <v>8.5928908369860158E-3</v>
      </c>
      <c r="AO33">
        <v>0</v>
      </c>
      <c r="AP33">
        <v>0</v>
      </c>
      <c r="AQ33">
        <v>2.0040047643498227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86.558984554372785</v>
      </c>
      <c r="BA33">
        <v>4.5183495765943293</v>
      </c>
      <c r="BB33">
        <f t="shared" si="0"/>
        <v>103.57613790173897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2.0246637513197583</v>
      </c>
      <c r="M34">
        <v>2.3586105786485634</v>
      </c>
      <c r="N34">
        <v>2.4941569772187071</v>
      </c>
      <c r="O34">
        <v>2.7758435103238956</v>
      </c>
      <c r="P34">
        <v>0</v>
      </c>
      <c r="Q34">
        <v>0</v>
      </c>
      <c r="R34">
        <v>0</v>
      </c>
      <c r="S34">
        <v>0</v>
      </c>
      <c r="T34">
        <v>0.55877269881026925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1.1083542266750157</v>
      </c>
      <c r="AC34">
        <v>0</v>
      </c>
      <c r="AD34">
        <v>0.62681442830306833</v>
      </c>
      <c r="AE34">
        <v>1.1650069981214777</v>
      </c>
      <c r="AF34">
        <v>0.64199222740555206</v>
      </c>
      <c r="AG34">
        <v>1.2298173631809644</v>
      </c>
      <c r="AH34">
        <v>2.4921777745773324</v>
      </c>
      <c r="AI34">
        <v>0.39351667814652469</v>
      </c>
      <c r="AJ34">
        <v>0</v>
      </c>
      <c r="AK34">
        <v>1.2821098835316216</v>
      </c>
      <c r="AL34">
        <v>0</v>
      </c>
      <c r="AM34">
        <v>0.37106817251095808</v>
      </c>
      <c r="AN34">
        <v>8.5928908369860158E-3</v>
      </c>
      <c r="AO34">
        <v>0</v>
      </c>
      <c r="AP34">
        <v>0</v>
      </c>
      <c r="AQ34">
        <v>2.0040047643498227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86.642474431225224</v>
      </c>
      <c r="BA34">
        <v>4.5218394534467565</v>
      </c>
      <c r="BB34">
        <f t="shared" si="0"/>
        <v>103.65613790173899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2.0246637513197583</v>
      </c>
      <c r="M35">
        <v>2.3586105786485634</v>
      </c>
      <c r="N35">
        <v>2.4941569772187071</v>
      </c>
      <c r="O35">
        <v>2.7758435103238956</v>
      </c>
      <c r="P35">
        <v>0</v>
      </c>
      <c r="Q35">
        <v>0</v>
      </c>
      <c r="R35">
        <v>0</v>
      </c>
      <c r="S35">
        <v>0</v>
      </c>
      <c r="T35">
        <v>0.55877269881026925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1.1083542266750157</v>
      </c>
      <c r="AC35">
        <v>0</v>
      </c>
      <c r="AD35">
        <v>0.62681442830306833</v>
      </c>
      <c r="AE35">
        <v>1.1650069981214777</v>
      </c>
      <c r="AF35">
        <v>0.64199222740555206</v>
      </c>
      <c r="AG35">
        <v>1.2298173631809644</v>
      </c>
      <c r="AH35">
        <v>2.4921777745773324</v>
      </c>
      <c r="AI35">
        <v>0.39351667814652469</v>
      </c>
      <c r="AJ35">
        <v>0</v>
      </c>
      <c r="AK35">
        <v>1.2821098835316216</v>
      </c>
      <c r="AL35">
        <v>0</v>
      </c>
      <c r="AM35">
        <v>0.24675409340429974</v>
      </c>
      <c r="AN35">
        <v>8.5928908369860158E-3</v>
      </c>
      <c r="AO35">
        <v>0</v>
      </c>
      <c r="AP35">
        <v>0</v>
      </c>
      <c r="AQ35">
        <v>2.0040047643498227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86.694655604257989</v>
      </c>
      <c r="BA35">
        <v>4.5188242979728654</v>
      </c>
      <c r="BB35">
        <f t="shared" si="0"/>
        <v>103.58702015113899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2.0246637513197583</v>
      </c>
      <c r="M36">
        <v>2.3586105786485634</v>
      </c>
      <c r="N36">
        <v>2.4941569772187071</v>
      </c>
      <c r="O36">
        <v>2.7758435103238956</v>
      </c>
      <c r="P36">
        <v>0</v>
      </c>
      <c r="Q36">
        <v>0</v>
      </c>
      <c r="R36">
        <v>0</v>
      </c>
      <c r="S36">
        <v>0</v>
      </c>
      <c r="T36">
        <v>0.55877269881026925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0.73665918597370061</v>
      </c>
      <c r="AC36">
        <v>0</v>
      </c>
      <c r="AD36">
        <v>0.62681442830306833</v>
      </c>
      <c r="AE36">
        <v>1.1650069981214777</v>
      </c>
      <c r="AF36">
        <v>0.64199222740555206</v>
      </c>
      <c r="AG36">
        <v>1.2298173631809644</v>
      </c>
      <c r="AH36">
        <v>2.4619083991859734</v>
      </c>
      <c r="AI36">
        <v>0.39351667814652469</v>
      </c>
      <c r="AJ36">
        <v>0</v>
      </c>
      <c r="AK36">
        <v>1.2821098835316216</v>
      </c>
      <c r="AL36">
        <v>0</v>
      </c>
      <c r="AM36">
        <v>0.123689390836986</v>
      </c>
      <c r="AN36">
        <v>8.5928908369860158E-3</v>
      </c>
      <c r="AO36">
        <v>0</v>
      </c>
      <c r="AP36">
        <v>0</v>
      </c>
      <c r="AQ36">
        <v>2.0040047643498227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86.756533082863712</v>
      </c>
      <c r="BA36">
        <v>4.4994645594185982</v>
      </c>
      <c r="BB36">
        <f t="shared" si="0"/>
        <v>103.14322824963899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2.0246637513197583</v>
      </c>
      <c r="M37">
        <v>2.3586105786485634</v>
      </c>
      <c r="N37">
        <v>2.4941569772187071</v>
      </c>
      <c r="O37">
        <v>2.7758435103238956</v>
      </c>
      <c r="P37">
        <v>0</v>
      </c>
      <c r="Q37">
        <v>0</v>
      </c>
      <c r="R37">
        <v>0</v>
      </c>
      <c r="S37">
        <v>0</v>
      </c>
      <c r="T37">
        <v>0.55877269881026925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0.14957546336881652</v>
      </c>
      <c r="AC37">
        <v>0</v>
      </c>
      <c r="AD37">
        <v>0.62681442830306833</v>
      </c>
      <c r="AE37">
        <v>0.77401067376330601</v>
      </c>
      <c r="AF37">
        <v>0.38138152922145685</v>
      </c>
      <c r="AG37">
        <v>1.2298173631809644</v>
      </c>
      <c r="AH37">
        <v>1.9937422110206635</v>
      </c>
      <c r="AI37">
        <v>0.12108206219995823</v>
      </c>
      <c r="AJ37">
        <v>0</v>
      </c>
      <c r="AK37">
        <v>1.2821098835316216</v>
      </c>
      <c r="AL37">
        <v>0</v>
      </c>
      <c r="AM37">
        <v>0</v>
      </c>
      <c r="AN37">
        <v>8.5928908369860158E-3</v>
      </c>
      <c r="AO37">
        <v>0</v>
      </c>
      <c r="AP37">
        <v>0</v>
      </c>
      <c r="AQ37">
        <v>2.0040047643498227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85.686873304111884</v>
      </c>
      <c r="BA37">
        <v>4.366848177370767</v>
      </c>
      <c r="BB37">
        <f t="shared" si="0"/>
        <v>100.10320391283898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2.0246637513197583</v>
      </c>
      <c r="M38">
        <v>2.3586105786485634</v>
      </c>
      <c r="N38">
        <v>2.4941569772187071</v>
      </c>
      <c r="O38">
        <v>2.7758435103238956</v>
      </c>
      <c r="P38">
        <v>0</v>
      </c>
      <c r="Q38">
        <v>0</v>
      </c>
      <c r="R38">
        <v>0</v>
      </c>
      <c r="S38">
        <v>0</v>
      </c>
      <c r="T38">
        <v>0.55877269881026925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7.4787745773324976E-2</v>
      </c>
      <c r="AC38">
        <v>0</v>
      </c>
      <c r="AD38">
        <v>0.41787628553537881</v>
      </c>
      <c r="AE38">
        <v>0.77401067376330601</v>
      </c>
      <c r="AF38">
        <v>0.38138152922145685</v>
      </c>
      <c r="AG38">
        <v>1.2298173631809644</v>
      </c>
      <c r="AH38">
        <v>1.4953066690670005</v>
      </c>
      <c r="AI38">
        <v>0</v>
      </c>
      <c r="AJ38">
        <v>0</v>
      </c>
      <c r="AK38">
        <v>1.2821098835316216</v>
      </c>
      <c r="AL38">
        <v>0</v>
      </c>
      <c r="AM38">
        <v>0</v>
      </c>
      <c r="AN38">
        <v>8.5928908369860158E-3</v>
      </c>
      <c r="AO38">
        <v>0</v>
      </c>
      <c r="AP38">
        <v>0</v>
      </c>
      <c r="AQ38">
        <v>2.0040047643498227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85.147472343978322</v>
      </c>
      <c r="BA38">
        <v>4.3065456404203832</v>
      </c>
      <c r="BB38">
        <f t="shared" si="0"/>
        <v>98.720862025138999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2.0246637513197583</v>
      </c>
      <c r="M39">
        <v>2.3586105786485634</v>
      </c>
      <c r="N39">
        <v>2.4941569772187071</v>
      </c>
      <c r="O39">
        <v>2.7758435103238956</v>
      </c>
      <c r="P39">
        <v>0</v>
      </c>
      <c r="Q39">
        <v>0</v>
      </c>
      <c r="R39">
        <v>0</v>
      </c>
      <c r="S39">
        <v>0</v>
      </c>
      <c r="T39">
        <v>0.55877269881026925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0.20893814276768941</v>
      </c>
      <c r="AE39">
        <v>0.77401067376330601</v>
      </c>
      <c r="AF39">
        <v>0.38138152922145685</v>
      </c>
      <c r="AG39">
        <v>1.2298173631809644</v>
      </c>
      <c r="AH39">
        <v>1.3116725015654349</v>
      </c>
      <c r="AI39">
        <v>0</v>
      </c>
      <c r="AJ39">
        <v>0</v>
      </c>
      <c r="AK39">
        <v>1.2821098835316216</v>
      </c>
      <c r="AL39">
        <v>0</v>
      </c>
      <c r="AM39">
        <v>0</v>
      </c>
      <c r="AN39">
        <v>8.5928908369860158E-3</v>
      </c>
      <c r="AO39">
        <v>0</v>
      </c>
      <c r="AP39">
        <v>0</v>
      </c>
      <c r="AQ39">
        <v>2.0040047643498227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85.029472970152369</v>
      </c>
      <c r="BA39">
        <v>4.2820776162518657</v>
      </c>
      <c r="BB39">
        <f t="shared" si="0"/>
        <v>98.15997061943898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2.0246637513197583</v>
      </c>
      <c r="M40">
        <v>2.3586105786485634</v>
      </c>
      <c r="N40">
        <v>2.4941569772187071</v>
      </c>
      <c r="O40">
        <v>2.7758435103238956</v>
      </c>
      <c r="P40">
        <v>0</v>
      </c>
      <c r="Q40">
        <v>0</v>
      </c>
      <c r="R40">
        <v>0</v>
      </c>
      <c r="S40">
        <v>0</v>
      </c>
      <c r="T40">
        <v>0.55877269881026925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0.20893814276768941</v>
      </c>
      <c r="AE40">
        <v>0.77401067376330601</v>
      </c>
      <c r="AF40">
        <v>0.38138152922145685</v>
      </c>
      <c r="AG40">
        <v>1.2298173631809644</v>
      </c>
      <c r="AH40">
        <v>0.84754223011897301</v>
      </c>
      <c r="AI40">
        <v>0</v>
      </c>
      <c r="AJ40">
        <v>0</v>
      </c>
      <c r="AK40">
        <v>1.2821098835316216</v>
      </c>
      <c r="AL40">
        <v>0</v>
      </c>
      <c r="AM40">
        <v>0</v>
      </c>
      <c r="AN40">
        <v>8.5928908369860158E-3</v>
      </c>
      <c r="AO40">
        <v>0</v>
      </c>
      <c r="AP40">
        <v>0</v>
      </c>
      <c r="AQ40">
        <v>2.0040047643498227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84.470699227718654</v>
      </c>
      <c r="BA40">
        <v>4.2393202284716844</v>
      </c>
      <c r="BB40">
        <f t="shared" si="0"/>
        <v>97.179823993338985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2.0246637513197583</v>
      </c>
      <c r="M41">
        <v>2.3586105786485634</v>
      </c>
      <c r="N41">
        <v>2.4941569772187071</v>
      </c>
      <c r="O41">
        <v>2.7758435103238956</v>
      </c>
      <c r="P41">
        <v>0</v>
      </c>
      <c r="Q41">
        <v>0</v>
      </c>
      <c r="R41">
        <v>0</v>
      </c>
      <c r="S41">
        <v>0</v>
      </c>
      <c r="T41">
        <v>0.55877269881026925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0.77401067376330601</v>
      </c>
      <c r="AF41">
        <v>0.38138152922145685</v>
      </c>
      <c r="AG41">
        <v>1.2298173631809644</v>
      </c>
      <c r="AH41">
        <v>0.42377112586098931</v>
      </c>
      <c r="AI41">
        <v>0</v>
      </c>
      <c r="AJ41">
        <v>0</v>
      </c>
      <c r="AK41">
        <v>1.2821098835316216</v>
      </c>
      <c r="AL41">
        <v>0</v>
      </c>
      <c r="AM41">
        <v>0</v>
      </c>
      <c r="AN41">
        <v>8.5928908369860158E-3</v>
      </c>
      <c r="AO41">
        <v>0</v>
      </c>
      <c r="AP41">
        <v>0</v>
      </c>
      <c r="AQ41">
        <v>2.0040047643498227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84.454763097474441</v>
      </c>
      <c r="BA41">
        <v>4.212206851701799</v>
      </c>
      <c r="BB41">
        <f t="shared" si="0"/>
        <v>96.558291992838988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2.0246637513197583</v>
      </c>
      <c r="M42">
        <v>2.3586105786485634</v>
      </c>
      <c r="N42">
        <v>2.4941569772187071</v>
      </c>
      <c r="O42">
        <v>2.7758435103238956</v>
      </c>
      <c r="P42">
        <v>0</v>
      </c>
      <c r="Q42">
        <v>0</v>
      </c>
      <c r="R42">
        <v>0</v>
      </c>
      <c r="S42">
        <v>0</v>
      </c>
      <c r="T42">
        <v>0.55877269881026925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0.52003842329367556</v>
      </c>
      <c r="AF42">
        <v>0.38138152922145685</v>
      </c>
      <c r="AG42">
        <v>1.2298173631809644</v>
      </c>
      <c r="AH42">
        <v>0.42377112586098931</v>
      </c>
      <c r="AI42">
        <v>0</v>
      </c>
      <c r="AJ42">
        <v>0</v>
      </c>
      <c r="AK42">
        <v>1.2821098835316216</v>
      </c>
      <c r="AL42">
        <v>0</v>
      </c>
      <c r="AM42">
        <v>0</v>
      </c>
      <c r="AN42">
        <v>8.5928908369860158E-3</v>
      </c>
      <c r="AO42">
        <v>0</v>
      </c>
      <c r="AP42">
        <v>0</v>
      </c>
      <c r="AQ42">
        <v>1.5030035812982674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84.517380505113749</v>
      </c>
      <c r="BA42">
        <v>4.1832663698199335</v>
      </c>
      <c r="BB42">
        <f t="shared" si="0"/>
        <v>95.894876448838971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2.0246637513197583</v>
      </c>
      <c r="M43">
        <v>2.3586105786485634</v>
      </c>
      <c r="N43">
        <v>2.4941569772187071</v>
      </c>
      <c r="O43">
        <v>2.7758435103238956</v>
      </c>
      <c r="P43">
        <v>0</v>
      </c>
      <c r="Q43">
        <v>0</v>
      </c>
      <c r="R43">
        <v>0</v>
      </c>
      <c r="S43">
        <v>0</v>
      </c>
      <c r="T43">
        <v>0.55877269881026925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0.38700532498434559</v>
      </c>
      <c r="AF43">
        <v>0.38138152922145685</v>
      </c>
      <c r="AG43">
        <v>1.2298173631809644</v>
      </c>
      <c r="AH43">
        <v>6.0538729179711946E-2</v>
      </c>
      <c r="AI43">
        <v>0</v>
      </c>
      <c r="AJ43">
        <v>0</v>
      </c>
      <c r="AK43">
        <v>1.2821098835316216</v>
      </c>
      <c r="AL43">
        <v>0</v>
      </c>
      <c r="AM43">
        <v>0</v>
      </c>
      <c r="AN43">
        <v>8.5928908369860158E-3</v>
      </c>
      <c r="AO43">
        <v>0</v>
      </c>
      <c r="AP43">
        <v>0</v>
      </c>
      <c r="AQ43">
        <v>1.0020023661031101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84.374893550407009</v>
      </c>
      <c r="BA43">
        <v>4.1356246666274332</v>
      </c>
      <c r="BB43">
        <f t="shared" si="0"/>
        <v>94.802764487138958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2.0246637513197583</v>
      </c>
      <c r="M44">
        <v>2.3586105786485634</v>
      </c>
      <c r="N44">
        <v>2.4941569772187071</v>
      </c>
      <c r="O44">
        <v>2.7758435103238956</v>
      </c>
      <c r="P44">
        <v>0</v>
      </c>
      <c r="Q44">
        <v>0</v>
      </c>
      <c r="R44">
        <v>0</v>
      </c>
      <c r="S44">
        <v>0</v>
      </c>
      <c r="T44">
        <v>0.55877269881026925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0.38138152922145685</v>
      </c>
      <c r="AG44">
        <v>1.2298173631809644</v>
      </c>
      <c r="AH44">
        <v>0</v>
      </c>
      <c r="AI44">
        <v>0</v>
      </c>
      <c r="AJ44">
        <v>0</v>
      </c>
      <c r="AK44">
        <v>1.2821098835316216</v>
      </c>
      <c r="AL44">
        <v>0</v>
      </c>
      <c r="AM44">
        <v>0</v>
      </c>
      <c r="AN44">
        <v>8.5928908369860158E-3</v>
      </c>
      <c r="AO44">
        <v>0</v>
      </c>
      <c r="AP44">
        <v>0</v>
      </c>
      <c r="AQ44">
        <v>1.0020023661031101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84.404723439782913</v>
      </c>
      <c r="BA44">
        <v>4.1181642145392825</v>
      </c>
      <c r="BB44">
        <f t="shared" si="0"/>
        <v>94.402510774438966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2.0246637513197583</v>
      </c>
      <c r="M45">
        <v>2.3586105786485634</v>
      </c>
      <c r="N45">
        <v>2.4941569772187071</v>
      </c>
      <c r="O45">
        <v>2.7758435103238956</v>
      </c>
      <c r="P45">
        <v>0</v>
      </c>
      <c r="Q45">
        <v>0</v>
      </c>
      <c r="R45">
        <v>0</v>
      </c>
      <c r="S45">
        <v>0</v>
      </c>
      <c r="T45">
        <v>0.55877269881026925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0.38138152922145685</v>
      </c>
      <c r="AG45">
        <v>1.2298173631809644</v>
      </c>
      <c r="AH45">
        <v>0</v>
      </c>
      <c r="AI45">
        <v>0</v>
      </c>
      <c r="AJ45">
        <v>0</v>
      </c>
      <c r="AK45">
        <v>1.2821098835316216</v>
      </c>
      <c r="AL45">
        <v>0</v>
      </c>
      <c r="AM45">
        <v>0</v>
      </c>
      <c r="AN45">
        <v>8.5928908369860158E-3</v>
      </c>
      <c r="AO45">
        <v>0</v>
      </c>
      <c r="AP45">
        <v>0</v>
      </c>
      <c r="AQ45">
        <v>0.48680277520350657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84.436032143602574</v>
      </c>
      <c r="BA45">
        <v>4.0979375754593388</v>
      </c>
      <c r="BB45">
        <f t="shared" si="0"/>
        <v>93.938846526438965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2.0246637513197583</v>
      </c>
      <c r="M46">
        <v>2.3586105786485634</v>
      </c>
      <c r="N46">
        <v>2.4941569772187071</v>
      </c>
      <c r="O46">
        <v>2.7758435103238956</v>
      </c>
      <c r="P46">
        <v>0</v>
      </c>
      <c r="Q46">
        <v>0</v>
      </c>
      <c r="R46">
        <v>0</v>
      </c>
      <c r="S46">
        <v>0</v>
      </c>
      <c r="T46">
        <v>0.55877269881026925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0.38138152922145685</v>
      </c>
      <c r="AG46">
        <v>1.2298173631809644</v>
      </c>
      <c r="AH46">
        <v>0</v>
      </c>
      <c r="AI46">
        <v>0</v>
      </c>
      <c r="AJ46">
        <v>0</v>
      </c>
      <c r="AK46">
        <v>1.2821098835316216</v>
      </c>
      <c r="AL46">
        <v>0</v>
      </c>
      <c r="AM46">
        <v>0</v>
      </c>
      <c r="AN46">
        <v>8.5928908369860158E-3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84.446468378209133</v>
      </c>
      <c r="BA46">
        <v>4.0780254540623861</v>
      </c>
      <c r="BB46">
        <f t="shared" si="0"/>
        <v>93.482392107238979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2.0246637513197583</v>
      </c>
      <c r="M47">
        <v>2.3586105786485634</v>
      </c>
      <c r="N47">
        <v>2.4941569772187071</v>
      </c>
      <c r="O47">
        <v>2.7758435103238956</v>
      </c>
      <c r="P47">
        <v>0</v>
      </c>
      <c r="Q47">
        <v>0</v>
      </c>
      <c r="R47">
        <v>0</v>
      </c>
      <c r="S47">
        <v>0</v>
      </c>
      <c r="T47">
        <v>0.55877269881026925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0.19069075370486327</v>
      </c>
      <c r="AG47">
        <v>1.2298173631809644</v>
      </c>
      <c r="AH47">
        <v>0</v>
      </c>
      <c r="AI47">
        <v>0</v>
      </c>
      <c r="AJ47">
        <v>0</v>
      </c>
      <c r="AK47">
        <v>1.2821098835316216</v>
      </c>
      <c r="AL47">
        <v>0</v>
      </c>
      <c r="AM47">
        <v>0</v>
      </c>
      <c r="AN47">
        <v>8.5928908369860158E-3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84.446468378209133</v>
      </c>
      <c r="BA47">
        <v>4.0700545796457916</v>
      </c>
      <c r="BB47">
        <f t="shared" si="0"/>
        <v>93.299672206138979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2.0246637513197583</v>
      </c>
      <c r="M48">
        <v>2.3586105786485634</v>
      </c>
      <c r="N48">
        <v>2.4941569772187071</v>
      </c>
      <c r="O48">
        <v>2.7758435103238956</v>
      </c>
      <c r="P48">
        <v>0</v>
      </c>
      <c r="Q48">
        <v>0</v>
      </c>
      <c r="R48">
        <v>0</v>
      </c>
      <c r="S48">
        <v>0</v>
      </c>
      <c r="T48">
        <v>0.55877269881026925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0.19069075370486327</v>
      </c>
      <c r="AG48">
        <v>1.2298173631809644</v>
      </c>
      <c r="AH48">
        <v>0</v>
      </c>
      <c r="AI48">
        <v>0</v>
      </c>
      <c r="AJ48">
        <v>0</v>
      </c>
      <c r="AK48">
        <v>1.2821098835316216</v>
      </c>
      <c r="AL48">
        <v>0</v>
      </c>
      <c r="AM48">
        <v>0</v>
      </c>
      <c r="AN48">
        <v>8.5928908369860158E-3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84.446468378209133</v>
      </c>
      <c r="BA48">
        <v>4.0700545796457916</v>
      </c>
      <c r="BB48">
        <f t="shared" si="0"/>
        <v>93.299672206138979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2.0246637513197583</v>
      </c>
      <c r="M49">
        <v>2.3586105786485634</v>
      </c>
      <c r="N49">
        <v>2.4941569772187071</v>
      </c>
      <c r="O49">
        <v>2.7758435103238956</v>
      </c>
      <c r="P49">
        <v>0</v>
      </c>
      <c r="Q49">
        <v>0</v>
      </c>
      <c r="R49">
        <v>0</v>
      </c>
      <c r="S49">
        <v>0</v>
      </c>
      <c r="T49">
        <v>0.55877269881026925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0.19069075370486327</v>
      </c>
      <c r="AG49">
        <v>1.2298173631809644</v>
      </c>
      <c r="AH49">
        <v>0</v>
      </c>
      <c r="AI49">
        <v>0</v>
      </c>
      <c r="AJ49">
        <v>0</v>
      </c>
      <c r="AK49">
        <v>1.2821098835316216</v>
      </c>
      <c r="AL49">
        <v>0</v>
      </c>
      <c r="AM49">
        <v>0</v>
      </c>
      <c r="AN49">
        <v>8.5928908369860158E-3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84.342106032143604</v>
      </c>
      <c r="BA49">
        <v>4.0656922335802577</v>
      </c>
      <c r="BB49">
        <f t="shared" si="0"/>
        <v>93.199672206138985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2.0246637513197583</v>
      </c>
      <c r="M50">
        <v>2.3586105786485634</v>
      </c>
      <c r="N50">
        <v>2.4941569772187071</v>
      </c>
      <c r="O50">
        <v>2.7758435103238956</v>
      </c>
      <c r="P50">
        <v>0</v>
      </c>
      <c r="Q50">
        <v>0</v>
      </c>
      <c r="R50">
        <v>0</v>
      </c>
      <c r="S50">
        <v>0</v>
      </c>
      <c r="T50">
        <v>0.55877269881026925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0.19069075370486327</v>
      </c>
      <c r="AG50">
        <v>1.2298173631809644</v>
      </c>
      <c r="AH50">
        <v>0</v>
      </c>
      <c r="AI50">
        <v>0</v>
      </c>
      <c r="AJ50">
        <v>0</v>
      </c>
      <c r="AK50">
        <v>1.2821098835316216</v>
      </c>
      <c r="AL50">
        <v>0</v>
      </c>
      <c r="AM50">
        <v>0</v>
      </c>
      <c r="AN50">
        <v>8.5928908369860158E-3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84.342106032143604</v>
      </c>
      <c r="BA50">
        <v>4.0656922335802577</v>
      </c>
      <c r="BB50">
        <f t="shared" si="0"/>
        <v>93.199672206138985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2.0246131776108891</v>
      </c>
      <c r="M51">
        <v>2.3586105786485634</v>
      </c>
      <c r="N51">
        <v>2.4941569772187071</v>
      </c>
      <c r="O51">
        <v>2.7758435103238956</v>
      </c>
      <c r="P51">
        <v>0</v>
      </c>
      <c r="Q51">
        <v>0</v>
      </c>
      <c r="R51">
        <v>0</v>
      </c>
      <c r="S51">
        <v>0</v>
      </c>
      <c r="T51">
        <v>0.55877269881026925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0.19069075370486327</v>
      </c>
      <c r="AG51">
        <v>1.2298173631809644</v>
      </c>
      <c r="AH51">
        <v>0</v>
      </c>
      <c r="AI51">
        <v>0</v>
      </c>
      <c r="AJ51">
        <v>0</v>
      </c>
      <c r="AK51">
        <v>1.2821098835316216</v>
      </c>
      <c r="AL51">
        <v>0</v>
      </c>
      <c r="AM51">
        <v>0</v>
      </c>
      <c r="AN51">
        <v>8.5928908369860158E-3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84.300361093717385</v>
      </c>
      <c r="BA51">
        <v>4.0639451811730138</v>
      </c>
      <c r="BB51">
        <f t="shared" si="0"/>
        <v>93.159623746411143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2.0246131776108891</v>
      </c>
      <c r="M52">
        <v>2.3586105786485634</v>
      </c>
      <c r="N52">
        <v>2.4941569772187071</v>
      </c>
      <c r="O52">
        <v>2.7758435103238956</v>
      </c>
      <c r="P52">
        <v>0</v>
      </c>
      <c r="Q52">
        <v>0</v>
      </c>
      <c r="R52">
        <v>0</v>
      </c>
      <c r="S52">
        <v>0</v>
      </c>
      <c r="T52">
        <v>0.55877269881026925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0.19069075370486327</v>
      </c>
      <c r="AG52">
        <v>1.2298173631809644</v>
      </c>
      <c r="AH52">
        <v>0</v>
      </c>
      <c r="AI52">
        <v>0</v>
      </c>
      <c r="AJ52">
        <v>0</v>
      </c>
      <c r="AK52">
        <v>1.2821098835316216</v>
      </c>
      <c r="AL52">
        <v>0</v>
      </c>
      <c r="AM52">
        <v>0</v>
      </c>
      <c r="AN52">
        <v>8.5928908369860158E-3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84.300361093717385</v>
      </c>
      <c r="BA52">
        <v>4.0639451811730138</v>
      </c>
      <c r="BB52">
        <f t="shared" si="0"/>
        <v>93.159623746411143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2.0246208422303371</v>
      </c>
      <c r="M53">
        <v>2.3586105786485634</v>
      </c>
      <c r="N53">
        <v>2.4941569772187071</v>
      </c>
      <c r="O53">
        <v>2.7758435103238956</v>
      </c>
      <c r="P53">
        <v>0</v>
      </c>
      <c r="Q53">
        <v>0</v>
      </c>
      <c r="R53">
        <v>0</v>
      </c>
      <c r="S53">
        <v>0</v>
      </c>
      <c r="T53">
        <v>0.55877269881026925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0.19069075370486327</v>
      </c>
      <c r="AG53">
        <v>1.2298173631809644</v>
      </c>
      <c r="AH53">
        <v>0</v>
      </c>
      <c r="AI53">
        <v>0</v>
      </c>
      <c r="AJ53">
        <v>0</v>
      </c>
      <c r="AK53">
        <v>1.2821098835316216</v>
      </c>
      <c r="AL53">
        <v>0</v>
      </c>
      <c r="AM53">
        <v>0</v>
      </c>
      <c r="AN53">
        <v>8.5928908369860158E-3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84.300361093717385</v>
      </c>
      <c r="BA53">
        <v>4.0639455015541071</v>
      </c>
      <c r="BB53">
        <f t="shared" si="0"/>
        <v>93.159631090649498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2.0246364543882058</v>
      </c>
      <c r="M54">
        <v>2.3586105786485634</v>
      </c>
      <c r="N54">
        <v>2.4941569772187071</v>
      </c>
      <c r="O54">
        <v>2.7758435103238956</v>
      </c>
      <c r="P54">
        <v>0</v>
      </c>
      <c r="Q54">
        <v>0</v>
      </c>
      <c r="R54">
        <v>0</v>
      </c>
      <c r="S54">
        <v>0</v>
      </c>
      <c r="T54">
        <v>0.55877269881026925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0.19069075370486327</v>
      </c>
      <c r="AG54">
        <v>1.2298173631809644</v>
      </c>
      <c r="AH54">
        <v>0</v>
      </c>
      <c r="AI54">
        <v>0</v>
      </c>
      <c r="AJ54">
        <v>0</v>
      </c>
      <c r="AK54">
        <v>1.2821098835316216</v>
      </c>
      <c r="AL54">
        <v>0</v>
      </c>
      <c r="AM54">
        <v>0</v>
      </c>
      <c r="AN54">
        <v>8.5928908369860158E-3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84.24817992068462</v>
      </c>
      <c r="BA54">
        <v>4.0617649811095387</v>
      </c>
      <c r="BB54">
        <f t="shared" si="0"/>
        <v>93.109646050219169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2.0246355870128601</v>
      </c>
      <c r="M55">
        <v>2.3586105786485634</v>
      </c>
      <c r="N55">
        <v>2.4941569772187071</v>
      </c>
      <c r="O55">
        <v>2.7758435103238956</v>
      </c>
      <c r="P55">
        <v>0</v>
      </c>
      <c r="Q55">
        <v>0</v>
      </c>
      <c r="R55">
        <v>0</v>
      </c>
      <c r="S55">
        <v>0</v>
      </c>
      <c r="T55">
        <v>0.55877269881026925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0.19069075370486327</v>
      </c>
      <c r="AG55">
        <v>1.2298173631809644</v>
      </c>
      <c r="AH55">
        <v>0</v>
      </c>
      <c r="AI55">
        <v>0</v>
      </c>
      <c r="AJ55">
        <v>0</v>
      </c>
      <c r="AK55">
        <v>1.2821098835316216</v>
      </c>
      <c r="AL55">
        <v>0</v>
      </c>
      <c r="AM55">
        <v>0</v>
      </c>
      <c r="AN55">
        <v>8.5928908369860158E-3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84.24817992068462</v>
      </c>
      <c r="BA55">
        <v>4.0617649448532491</v>
      </c>
      <c r="BB55">
        <f t="shared" si="0"/>
        <v>93.109645219100102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2.0246220487559174</v>
      </c>
      <c r="M56">
        <v>2.3586105786485634</v>
      </c>
      <c r="N56">
        <v>2.4941569772187071</v>
      </c>
      <c r="O56">
        <v>2.7758435103238956</v>
      </c>
      <c r="P56">
        <v>0</v>
      </c>
      <c r="Q56">
        <v>0</v>
      </c>
      <c r="R56">
        <v>0</v>
      </c>
      <c r="S56">
        <v>0</v>
      </c>
      <c r="T56">
        <v>0.55877269881026925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0.19069075370486327</v>
      </c>
      <c r="AG56">
        <v>1.2298173631809644</v>
      </c>
      <c r="AH56">
        <v>0</v>
      </c>
      <c r="AI56">
        <v>0</v>
      </c>
      <c r="AJ56">
        <v>0</v>
      </c>
      <c r="AK56">
        <v>1.2821098835316216</v>
      </c>
      <c r="AL56">
        <v>0</v>
      </c>
      <c r="AM56">
        <v>0</v>
      </c>
      <c r="AN56">
        <v>8.5928908369860158E-3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84.24817992068462</v>
      </c>
      <c r="BA56">
        <v>4.0617643789541091</v>
      </c>
      <c r="BB56">
        <f t="shared" si="0"/>
        <v>93.109632246742308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2.0246243836165423</v>
      </c>
      <c r="M57">
        <v>2.3586105786485634</v>
      </c>
      <c r="N57">
        <v>2.4941569772187071</v>
      </c>
      <c r="O57">
        <v>2.7758435103238956</v>
      </c>
      <c r="P57">
        <v>0</v>
      </c>
      <c r="Q57">
        <v>0</v>
      </c>
      <c r="R57">
        <v>0</v>
      </c>
      <c r="S57">
        <v>0</v>
      </c>
      <c r="T57">
        <v>0.55877269881026925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0.19069075370486327</v>
      </c>
      <c r="AG57">
        <v>1.2298173631809644</v>
      </c>
      <c r="AH57">
        <v>0</v>
      </c>
      <c r="AI57">
        <v>0</v>
      </c>
      <c r="AJ57">
        <v>0</v>
      </c>
      <c r="AK57">
        <v>1.2821098835316216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84.24817992068462</v>
      </c>
      <c r="BA57">
        <v>4.061405293714297</v>
      </c>
      <c r="BB57">
        <f t="shared" si="0"/>
        <v>93.101400776005747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2.02462535164433</v>
      </c>
      <c r="M58">
        <v>2.3586105786485634</v>
      </c>
      <c r="N58">
        <v>2.4941569772187071</v>
      </c>
      <c r="O58">
        <v>2.7758435103238956</v>
      </c>
      <c r="P58">
        <v>0</v>
      </c>
      <c r="Q58">
        <v>0</v>
      </c>
      <c r="R58">
        <v>0</v>
      </c>
      <c r="S58">
        <v>0</v>
      </c>
      <c r="T58">
        <v>0.55877269881026925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0.19069075370486327</v>
      </c>
      <c r="AG58">
        <v>1.2298173631809644</v>
      </c>
      <c r="AH58">
        <v>0</v>
      </c>
      <c r="AI58">
        <v>0</v>
      </c>
      <c r="AJ58">
        <v>0</v>
      </c>
      <c r="AK58">
        <v>1.2821098835316216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84.24817992068462</v>
      </c>
      <c r="BA58">
        <v>4.0614053341778584</v>
      </c>
      <c r="BB58">
        <f t="shared" si="0"/>
        <v>93.101401703569977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2.0246325325634209</v>
      </c>
      <c r="M59">
        <v>2.3586105786485634</v>
      </c>
      <c r="N59">
        <v>2.4941569772187071</v>
      </c>
      <c r="O59">
        <v>2.7758435103238956</v>
      </c>
      <c r="P59">
        <v>0</v>
      </c>
      <c r="Q59">
        <v>0</v>
      </c>
      <c r="R59">
        <v>0</v>
      </c>
      <c r="S59">
        <v>0</v>
      </c>
      <c r="T59">
        <v>0.55877269881026925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0.19069075370486327</v>
      </c>
      <c r="AG59">
        <v>1.2298173631809644</v>
      </c>
      <c r="AH59">
        <v>0</v>
      </c>
      <c r="AI59">
        <v>0</v>
      </c>
      <c r="AJ59">
        <v>0</v>
      </c>
      <c r="AK59">
        <v>1.2821098835316216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84.269052389897723</v>
      </c>
      <c r="BA59">
        <v>4.0622781035533837</v>
      </c>
      <c r="BB59">
        <f t="shared" si="0"/>
        <v>93.121408584326645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2.0246245838548442</v>
      </c>
      <c r="M60">
        <v>2.3586105786485634</v>
      </c>
      <c r="N60">
        <v>2.4941569772187071</v>
      </c>
      <c r="O60">
        <v>2.7758435103238956</v>
      </c>
      <c r="P60">
        <v>0</v>
      </c>
      <c r="Q60">
        <v>0</v>
      </c>
      <c r="R60">
        <v>0</v>
      </c>
      <c r="S60">
        <v>0</v>
      </c>
      <c r="T60">
        <v>0.55877269881026925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0.19069075370486327</v>
      </c>
      <c r="AG60">
        <v>1.2298173631809644</v>
      </c>
      <c r="AH60">
        <v>0</v>
      </c>
      <c r="AI60">
        <v>0</v>
      </c>
      <c r="AJ60">
        <v>0</v>
      </c>
      <c r="AK60">
        <v>1.2821098835316216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0.50100118305155505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84.289924859110826</v>
      </c>
      <c r="BA60">
        <v>4.0840920899620263</v>
      </c>
      <c r="BB60">
        <f t="shared" si="0"/>
        <v>93.621460301474087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2.0246428027274477</v>
      </c>
      <c r="M61">
        <v>2.3586105786485634</v>
      </c>
      <c r="N61">
        <v>2.4941569772187071</v>
      </c>
      <c r="O61">
        <v>2.7758435103238956</v>
      </c>
      <c r="P61">
        <v>0</v>
      </c>
      <c r="Q61">
        <v>0</v>
      </c>
      <c r="R61">
        <v>0</v>
      </c>
      <c r="S61">
        <v>0</v>
      </c>
      <c r="T61">
        <v>0.55877269881026925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0.19069075370486327</v>
      </c>
      <c r="AG61">
        <v>1.2298173631809644</v>
      </c>
      <c r="AH61">
        <v>0</v>
      </c>
      <c r="AI61">
        <v>0</v>
      </c>
      <c r="AJ61">
        <v>0</v>
      </c>
      <c r="AK61">
        <v>1.2821098835316216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1.0020023661031101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84.289924859110826</v>
      </c>
      <c r="BA61">
        <v>4.1050347009624568</v>
      </c>
      <c r="BB61">
        <f t="shared" si="0"/>
        <v>94.101537092397805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2.0246142559877494</v>
      </c>
      <c r="M62">
        <v>2.3586105786485634</v>
      </c>
      <c r="N62">
        <v>2.4941569772187071</v>
      </c>
      <c r="O62">
        <v>2.7758435103238956</v>
      </c>
      <c r="P62">
        <v>0</v>
      </c>
      <c r="Q62">
        <v>0</v>
      </c>
      <c r="R62">
        <v>0</v>
      </c>
      <c r="S62">
        <v>0</v>
      </c>
      <c r="T62">
        <v>0.55877269881026925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0.19069075370486327</v>
      </c>
      <c r="AG62">
        <v>1.2298173631809644</v>
      </c>
      <c r="AH62">
        <v>0</v>
      </c>
      <c r="AI62">
        <v>0</v>
      </c>
      <c r="AJ62">
        <v>0</v>
      </c>
      <c r="AK62">
        <v>1.2821098835316216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1.5030035812982674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84.237743686078062</v>
      </c>
      <c r="BA62">
        <v>4.1237941854711275</v>
      </c>
      <c r="BB62">
        <f t="shared" si="0"/>
        <v>94.531569103311838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2.0246064453854853</v>
      </c>
      <c r="M63">
        <v>2.3586105786485634</v>
      </c>
      <c r="N63">
        <v>2.4941569772187071</v>
      </c>
      <c r="O63">
        <v>2.7758435103238956</v>
      </c>
      <c r="P63">
        <v>0</v>
      </c>
      <c r="Q63">
        <v>0</v>
      </c>
      <c r="R63">
        <v>0</v>
      </c>
      <c r="S63">
        <v>0</v>
      </c>
      <c r="T63">
        <v>0.55877269881026925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0.19069075370486327</v>
      </c>
      <c r="AG63">
        <v>1.2298173631809644</v>
      </c>
      <c r="AH63">
        <v>0</v>
      </c>
      <c r="AI63">
        <v>0</v>
      </c>
      <c r="AJ63">
        <v>0</v>
      </c>
      <c r="AK63">
        <v>1.2821098835316216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2.0040047643498227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84.237743686078062</v>
      </c>
      <c r="BA63">
        <v>4.1447357084395078</v>
      </c>
      <c r="BB63">
        <f t="shared" si="0"/>
        <v>95.01162095279274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2.0246392512683604</v>
      </c>
      <c r="M64">
        <v>2.3586105786485634</v>
      </c>
      <c r="N64">
        <v>2.4941569772187071</v>
      </c>
      <c r="O64">
        <v>2.7758435103238956</v>
      </c>
      <c r="P64">
        <v>0</v>
      </c>
      <c r="Q64">
        <v>0</v>
      </c>
      <c r="R64">
        <v>0</v>
      </c>
      <c r="S64">
        <v>0</v>
      </c>
      <c r="T64">
        <v>0.55877269881026925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0.19069075370486327</v>
      </c>
      <c r="AG64">
        <v>1.2298173631809644</v>
      </c>
      <c r="AH64">
        <v>0</v>
      </c>
      <c r="AI64">
        <v>0</v>
      </c>
      <c r="AJ64">
        <v>0</v>
      </c>
      <c r="AK64">
        <v>1.2821098835316216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2.0040047643498227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84.237743686078062</v>
      </c>
      <c r="BA64">
        <v>4.1447370797254122</v>
      </c>
      <c r="BB64">
        <f t="shared" si="0"/>
        <v>95.011652387389717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2.0246655281461399</v>
      </c>
      <c r="M65">
        <v>2.3586105786485634</v>
      </c>
      <c r="N65">
        <v>2.4941569772187071</v>
      </c>
      <c r="O65">
        <v>2.7758435103238956</v>
      </c>
      <c r="P65">
        <v>0</v>
      </c>
      <c r="Q65">
        <v>0</v>
      </c>
      <c r="R65">
        <v>0</v>
      </c>
      <c r="S65">
        <v>0</v>
      </c>
      <c r="T65">
        <v>0.55877269881026925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0.19069075370486327</v>
      </c>
      <c r="AG65">
        <v>1.2298173631809644</v>
      </c>
      <c r="AH65">
        <v>0</v>
      </c>
      <c r="AI65">
        <v>0</v>
      </c>
      <c r="AJ65">
        <v>0</v>
      </c>
      <c r="AK65">
        <v>1.2821098835316216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2.0040047643498227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84.091636401586314</v>
      </c>
      <c r="BA65">
        <v>4.1386308936071412</v>
      </c>
      <c r="BB65">
        <f t="shared" si="0"/>
        <v>94.871677565894018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2.0246531789515392</v>
      </c>
      <c r="M66">
        <v>2.3586105786485634</v>
      </c>
      <c r="N66">
        <v>2.4941569772187071</v>
      </c>
      <c r="O66">
        <v>2.7758435103238956</v>
      </c>
      <c r="P66">
        <v>0</v>
      </c>
      <c r="Q66">
        <v>0</v>
      </c>
      <c r="R66">
        <v>0</v>
      </c>
      <c r="S66">
        <v>0</v>
      </c>
      <c r="T66">
        <v>0.55877269881026925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0.19069075370486327</v>
      </c>
      <c r="AG66">
        <v>1.2298173631809644</v>
      </c>
      <c r="AH66">
        <v>0</v>
      </c>
      <c r="AI66">
        <v>0</v>
      </c>
      <c r="AJ66">
        <v>0</v>
      </c>
      <c r="AK66">
        <v>1.2821098835316216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2.0040047643498227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84.091636401586314</v>
      </c>
      <c r="BA66">
        <v>4.1386303774108075</v>
      </c>
      <c r="BB66">
        <f t="shared" si="0"/>
        <v>94.871665732895764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1.95160318104903</v>
      </c>
      <c r="M67">
        <v>2.3586105786485634</v>
      </c>
      <c r="N67">
        <v>2.4941569772187071</v>
      </c>
      <c r="O67">
        <v>2.7758435103238956</v>
      </c>
      <c r="P67">
        <v>0</v>
      </c>
      <c r="Q67">
        <v>0</v>
      </c>
      <c r="R67">
        <v>0</v>
      </c>
      <c r="S67">
        <v>0</v>
      </c>
      <c r="T67">
        <v>0.55877269881026925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0.38138152922145685</v>
      </c>
      <c r="AG67">
        <v>1.2298173631809644</v>
      </c>
      <c r="AH67">
        <v>6.0538729179711946E-2</v>
      </c>
      <c r="AI67">
        <v>0</v>
      </c>
      <c r="AJ67">
        <v>0</v>
      </c>
      <c r="AK67">
        <v>1.2821098835316216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2.0040047643498227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84.113987685243174</v>
      </c>
      <c r="BA67">
        <v>4.1470125644516482</v>
      </c>
      <c r="BB67">
        <f t="shared" si="0"/>
        <v>95.063814336305569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2.0246547928958383</v>
      </c>
      <c r="M68">
        <v>2.3586105786485634</v>
      </c>
      <c r="N68">
        <v>2.4941569772187071</v>
      </c>
      <c r="O68">
        <v>2.7758435103238956</v>
      </c>
      <c r="P68">
        <v>0</v>
      </c>
      <c r="Q68">
        <v>0</v>
      </c>
      <c r="R68">
        <v>0</v>
      </c>
      <c r="S68">
        <v>0</v>
      </c>
      <c r="T68">
        <v>0.55877269881026925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0.38138152922145685</v>
      </c>
      <c r="AG68">
        <v>1.2298173631809644</v>
      </c>
      <c r="AH68">
        <v>0.42377112586098931</v>
      </c>
      <c r="AI68">
        <v>0</v>
      </c>
      <c r="AJ68">
        <v>0</v>
      </c>
      <c r="AK68">
        <v>1.2821098835316216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2.0040047643498227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84.256474639949914</v>
      </c>
      <c r="BA68">
        <v>4.1712051907148577</v>
      </c>
      <c r="BB68">
        <f t="shared" ref="BB68:BB99" si="1">SUM(B68:AZ68)-BA68</f>
        <v>95.618392673277185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2.0246547928958383</v>
      </c>
      <c r="M69">
        <v>2.3586105786485634</v>
      </c>
      <c r="N69">
        <v>2.4941569772187071</v>
      </c>
      <c r="O69">
        <v>2.7758435103238956</v>
      </c>
      <c r="P69">
        <v>0</v>
      </c>
      <c r="Q69">
        <v>0</v>
      </c>
      <c r="R69">
        <v>0</v>
      </c>
      <c r="S69">
        <v>0</v>
      </c>
      <c r="T69">
        <v>0.55877269881026925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0.18168533750782717</v>
      </c>
      <c r="AE69">
        <v>0</v>
      </c>
      <c r="AF69">
        <v>0.38138152922145685</v>
      </c>
      <c r="AG69">
        <v>1.2298173631809644</v>
      </c>
      <c r="AH69">
        <v>0.99687110551033176</v>
      </c>
      <c r="AI69">
        <v>0</v>
      </c>
      <c r="AJ69">
        <v>0</v>
      </c>
      <c r="AK69">
        <v>1.2821098835316216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2.0040047643498227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84.550243164266334</v>
      </c>
      <c r="BA69">
        <v>4.2150347412884539</v>
      </c>
      <c r="BB69">
        <f t="shared" si="1"/>
        <v>96.623116964177186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2.0246370960701618</v>
      </c>
      <c r="M70">
        <v>2.3586105786485634</v>
      </c>
      <c r="N70">
        <v>2.4941569772187071</v>
      </c>
      <c r="O70">
        <v>2.7758435103238956</v>
      </c>
      <c r="P70">
        <v>0</v>
      </c>
      <c r="Q70">
        <v>0</v>
      </c>
      <c r="R70">
        <v>0</v>
      </c>
      <c r="S70">
        <v>0</v>
      </c>
      <c r="T70">
        <v>0.55877269881026925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7.4787745773324976E-2</v>
      </c>
      <c r="AC70">
        <v>0</v>
      </c>
      <c r="AD70">
        <v>0.20893814276768941</v>
      </c>
      <c r="AE70">
        <v>0.38700532498434559</v>
      </c>
      <c r="AF70">
        <v>0.38138152922145685</v>
      </c>
      <c r="AG70">
        <v>1.2298173631809644</v>
      </c>
      <c r="AH70">
        <v>1.3116725015654349</v>
      </c>
      <c r="AI70">
        <v>0</v>
      </c>
      <c r="AJ70">
        <v>0</v>
      </c>
      <c r="AK70">
        <v>1.2821098835316216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2.0040047643498227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84.932397203089138</v>
      </c>
      <c r="BA70">
        <v>4.2646088563565812</v>
      </c>
      <c r="BB70">
        <f t="shared" si="1"/>
        <v>97.759526463178815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2.0246370960701618</v>
      </c>
      <c r="M71">
        <v>2.3586105786485634</v>
      </c>
      <c r="N71">
        <v>2.4941569772187071</v>
      </c>
      <c r="O71">
        <v>2.7758435103238956</v>
      </c>
      <c r="P71">
        <v>0</v>
      </c>
      <c r="Q71">
        <v>0</v>
      </c>
      <c r="R71">
        <v>0</v>
      </c>
      <c r="S71">
        <v>0</v>
      </c>
      <c r="T71">
        <v>0.55877269881026925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0.36645990920475896</v>
      </c>
      <c r="AC71">
        <v>0</v>
      </c>
      <c r="AD71">
        <v>0.41787628553537881</v>
      </c>
      <c r="AE71">
        <v>0.77401067376330601</v>
      </c>
      <c r="AF71">
        <v>0.38138152922145685</v>
      </c>
      <c r="AG71">
        <v>1.2298173631809644</v>
      </c>
      <c r="AH71">
        <v>1.4953066690670005</v>
      </c>
      <c r="AI71">
        <v>0</v>
      </c>
      <c r="AJ71">
        <v>0</v>
      </c>
      <c r="AK71">
        <v>1.2821098835316216</v>
      </c>
      <c r="AL71">
        <v>0</v>
      </c>
      <c r="AM71">
        <v>6.2469395533291588E-2</v>
      </c>
      <c r="AN71">
        <v>0</v>
      </c>
      <c r="AO71">
        <v>0</v>
      </c>
      <c r="AP71">
        <v>0</v>
      </c>
      <c r="AQ71">
        <v>2.0040047643498227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84.970846378626618</v>
      </c>
      <c r="BA71">
        <v>4.3136054952069802</v>
      </c>
      <c r="BB71">
        <f t="shared" si="1"/>
        <v>98.882698217878826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2.0246370960701618</v>
      </c>
      <c r="M72">
        <v>2.3586105786485634</v>
      </c>
      <c r="N72">
        <v>2.4941569772187071</v>
      </c>
      <c r="O72">
        <v>2.7758435103238956</v>
      </c>
      <c r="P72">
        <v>0</v>
      </c>
      <c r="Q72">
        <v>0</v>
      </c>
      <c r="R72">
        <v>0</v>
      </c>
      <c r="S72">
        <v>0</v>
      </c>
      <c r="T72">
        <v>0.55877269881026925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0.73665918597370061</v>
      </c>
      <c r="AC72">
        <v>0</v>
      </c>
      <c r="AD72">
        <v>0.62681442830306833</v>
      </c>
      <c r="AE72">
        <v>0.77401067376330601</v>
      </c>
      <c r="AF72">
        <v>0.57207228292632006</v>
      </c>
      <c r="AG72">
        <v>1.2298173631809644</v>
      </c>
      <c r="AH72">
        <v>1.9937422110206635</v>
      </c>
      <c r="AI72">
        <v>9.0811546649968683E-2</v>
      </c>
      <c r="AJ72">
        <v>0</v>
      </c>
      <c r="AK72">
        <v>1.2821098835316216</v>
      </c>
      <c r="AL72">
        <v>0</v>
      </c>
      <c r="AM72">
        <v>0.11556837226048841</v>
      </c>
      <c r="AN72">
        <v>0</v>
      </c>
      <c r="AO72">
        <v>0</v>
      </c>
      <c r="AP72">
        <v>0</v>
      </c>
      <c r="AQ72">
        <v>2.0040047643498227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86.122761427676892</v>
      </c>
      <c r="BA72">
        <v>4.4207844274296093</v>
      </c>
      <c r="BB72">
        <f t="shared" si="1"/>
        <v>101.33960857327881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2.0246370960701618</v>
      </c>
      <c r="M73">
        <v>2.3586105786485634</v>
      </c>
      <c r="N73">
        <v>2.4941569772187071</v>
      </c>
      <c r="O73">
        <v>2.7758435103238956</v>
      </c>
      <c r="P73">
        <v>0</v>
      </c>
      <c r="Q73">
        <v>0</v>
      </c>
      <c r="R73">
        <v>0</v>
      </c>
      <c r="S73">
        <v>0</v>
      </c>
      <c r="T73">
        <v>0.55877269881026925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1.1083542266750157</v>
      </c>
      <c r="AC73">
        <v>0</v>
      </c>
      <c r="AD73">
        <v>0.62681442830306833</v>
      </c>
      <c r="AE73">
        <v>1.164039485284909</v>
      </c>
      <c r="AF73">
        <v>0.64199222740555206</v>
      </c>
      <c r="AG73">
        <v>1.2298173631809644</v>
      </c>
      <c r="AH73">
        <v>2.4921777745773324</v>
      </c>
      <c r="AI73">
        <v>0.39351667814652469</v>
      </c>
      <c r="AJ73">
        <v>0</v>
      </c>
      <c r="AK73">
        <v>1.2821098835316216</v>
      </c>
      <c r="AL73">
        <v>0</v>
      </c>
      <c r="AM73">
        <v>0.21864286067626801</v>
      </c>
      <c r="AN73">
        <v>0</v>
      </c>
      <c r="AO73">
        <v>0</v>
      </c>
      <c r="AP73">
        <v>0</v>
      </c>
      <c r="AQ73">
        <v>2.0040047643498227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87.076936965142977</v>
      </c>
      <c r="BA73">
        <v>4.5332278702668436</v>
      </c>
      <c r="BB73">
        <f t="shared" si="1"/>
        <v>103.91719964807882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2.0246370960701618</v>
      </c>
      <c r="M74">
        <v>2.3586105786485634</v>
      </c>
      <c r="N74">
        <v>2.4941569772187071</v>
      </c>
      <c r="O74">
        <v>2.7758435103238956</v>
      </c>
      <c r="P74">
        <v>0</v>
      </c>
      <c r="Q74">
        <v>0</v>
      </c>
      <c r="R74">
        <v>0</v>
      </c>
      <c r="S74">
        <v>0</v>
      </c>
      <c r="T74">
        <v>0.55877269881026925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1.1083542266750157</v>
      </c>
      <c r="AC74">
        <v>0</v>
      </c>
      <c r="AD74">
        <v>0.62681442830306833</v>
      </c>
      <c r="AE74">
        <v>1.1650069981214777</v>
      </c>
      <c r="AF74">
        <v>0.64199222740555206</v>
      </c>
      <c r="AG74">
        <v>1.2298173631809644</v>
      </c>
      <c r="AH74">
        <v>2.990613338134001</v>
      </c>
      <c r="AI74">
        <v>0.39351667814652469</v>
      </c>
      <c r="AJ74">
        <v>0</v>
      </c>
      <c r="AK74">
        <v>1.2821098835316216</v>
      </c>
      <c r="AL74">
        <v>0</v>
      </c>
      <c r="AM74">
        <v>0.37106817251095808</v>
      </c>
      <c r="AN74">
        <v>0</v>
      </c>
      <c r="AO74">
        <v>0</v>
      </c>
      <c r="AP74">
        <v>0</v>
      </c>
      <c r="AQ74">
        <v>2.0040047643498227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87.483207054894621</v>
      </c>
      <c r="BA74">
        <v>4.5774563866463929</v>
      </c>
      <c r="BB74">
        <f t="shared" si="1"/>
        <v>104.93106960967884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2.0246107730803282</v>
      </c>
      <c r="M75">
        <v>2.3586105786485634</v>
      </c>
      <c r="N75">
        <v>2.4941569772187071</v>
      </c>
      <c r="O75">
        <v>2.7758435103238956</v>
      </c>
      <c r="P75">
        <v>0</v>
      </c>
      <c r="Q75">
        <v>0</v>
      </c>
      <c r="R75">
        <v>0</v>
      </c>
      <c r="S75">
        <v>0</v>
      </c>
      <c r="T75">
        <v>0.55877269881026925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1.1083542266750157</v>
      </c>
      <c r="AC75">
        <v>0</v>
      </c>
      <c r="AD75">
        <v>0.62681442830306833</v>
      </c>
      <c r="AE75">
        <v>1.1650069981214777</v>
      </c>
      <c r="AF75">
        <v>0.64199222740555206</v>
      </c>
      <c r="AG75">
        <v>1.2298173631809644</v>
      </c>
      <c r="AH75">
        <v>2.990613338134001</v>
      </c>
      <c r="AI75">
        <v>0.39351667814652469</v>
      </c>
      <c r="AJ75">
        <v>0</v>
      </c>
      <c r="AK75">
        <v>1.2821098835316216</v>
      </c>
      <c r="AL75">
        <v>0</v>
      </c>
      <c r="AM75">
        <v>0.37106817251095808</v>
      </c>
      <c r="AN75">
        <v>0</v>
      </c>
      <c r="AO75">
        <v>0</v>
      </c>
      <c r="AP75">
        <v>0</v>
      </c>
      <c r="AQ75">
        <v>2.0040047643498227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87.559460446670826</v>
      </c>
      <c r="BA75">
        <v>4.5806426781216549</v>
      </c>
      <c r="BB75">
        <f t="shared" si="1"/>
        <v>105.00411038698995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2.0246107730803282</v>
      </c>
      <c r="M76">
        <v>2.3586105786485634</v>
      </c>
      <c r="N76">
        <v>2.4941569772187071</v>
      </c>
      <c r="O76">
        <v>2.7758435103238956</v>
      </c>
      <c r="P76">
        <v>0</v>
      </c>
      <c r="Q76">
        <v>0</v>
      </c>
      <c r="R76">
        <v>0</v>
      </c>
      <c r="S76">
        <v>0</v>
      </c>
      <c r="T76">
        <v>0.55877269881026925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0.73665918597370061</v>
      </c>
      <c r="AC76">
        <v>0</v>
      </c>
      <c r="AD76">
        <v>0.62681442830306833</v>
      </c>
      <c r="AE76">
        <v>1.1650069981214777</v>
      </c>
      <c r="AF76">
        <v>0.64199222740555206</v>
      </c>
      <c r="AG76">
        <v>1.2298173631809644</v>
      </c>
      <c r="AH76">
        <v>2.990613338134001</v>
      </c>
      <c r="AI76">
        <v>0.39351667814652469</v>
      </c>
      <c r="AJ76">
        <v>0</v>
      </c>
      <c r="AK76">
        <v>1.2821098835316216</v>
      </c>
      <c r="AL76">
        <v>0</v>
      </c>
      <c r="AM76">
        <v>0.37106817251095808</v>
      </c>
      <c r="AN76">
        <v>0</v>
      </c>
      <c r="AO76">
        <v>0</v>
      </c>
      <c r="AP76">
        <v>0</v>
      </c>
      <c r="AQ76">
        <v>2.0040047643498227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87.61164161970359</v>
      </c>
      <c r="BA76">
        <v>4.5672869984531204</v>
      </c>
      <c r="BB76">
        <f t="shared" si="1"/>
        <v>104.69795219898992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2.0246107730803282</v>
      </c>
      <c r="M77">
        <v>2.3586105786485634</v>
      </c>
      <c r="N77">
        <v>2.4941569772187071</v>
      </c>
      <c r="O77">
        <v>2.7758435103238956</v>
      </c>
      <c r="P77">
        <v>0</v>
      </c>
      <c r="Q77">
        <v>0</v>
      </c>
      <c r="R77">
        <v>0</v>
      </c>
      <c r="S77">
        <v>0</v>
      </c>
      <c r="T77">
        <v>0.55877269881026925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0.29915092673763305</v>
      </c>
      <c r="AC77">
        <v>0</v>
      </c>
      <c r="AD77">
        <v>0.62681442830306833</v>
      </c>
      <c r="AE77">
        <v>1.1650069981214777</v>
      </c>
      <c r="AF77">
        <v>0.64199222740555206</v>
      </c>
      <c r="AG77">
        <v>1.2298173631809644</v>
      </c>
      <c r="AH77">
        <v>2.4921777745773324</v>
      </c>
      <c r="AI77">
        <v>0.39351667814652469</v>
      </c>
      <c r="AJ77">
        <v>0</v>
      </c>
      <c r="AK77">
        <v>1.2821098835316216</v>
      </c>
      <c r="AL77">
        <v>0</v>
      </c>
      <c r="AM77">
        <v>0.37106817251095808</v>
      </c>
      <c r="AN77">
        <v>0</v>
      </c>
      <c r="AO77">
        <v>0</v>
      </c>
      <c r="AP77">
        <v>0</v>
      </c>
      <c r="AQ77">
        <v>2.0040047643498227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87.498245668962639</v>
      </c>
      <c r="BA77">
        <v>4.5234245959194013</v>
      </c>
      <c r="BB77">
        <f t="shared" si="1"/>
        <v>103.69247482798997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2.0246107730803282</v>
      </c>
      <c r="M78">
        <v>2.3586105786485634</v>
      </c>
      <c r="N78">
        <v>2.4941569772187071</v>
      </c>
      <c r="O78">
        <v>2.7758435103238956</v>
      </c>
      <c r="P78">
        <v>0</v>
      </c>
      <c r="Q78">
        <v>0</v>
      </c>
      <c r="R78">
        <v>0</v>
      </c>
      <c r="S78">
        <v>0</v>
      </c>
      <c r="T78">
        <v>0.55877269881026925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0.11218159048215404</v>
      </c>
      <c r="AC78">
        <v>0</v>
      </c>
      <c r="AD78">
        <v>0.62681442830306833</v>
      </c>
      <c r="AE78">
        <v>1.1650069981214777</v>
      </c>
      <c r="AF78">
        <v>0.64199222740555206</v>
      </c>
      <c r="AG78">
        <v>1.2298173631809644</v>
      </c>
      <c r="AH78">
        <v>1.9937422110206635</v>
      </c>
      <c r="AI78">
        <v>0.39351667814652469</v>
      </c>
      <c r="AJ78">
        <v>0</v>
      </c>
      <c r="AK78">
        <v>1.2821098835316216</v>
      </c>
      <c r="AL78">
        <v>0</v>
      </c>
      <c r="AM78">
        <v>0.24737878167397201</v>
      </c>
      <c r="AN78">
        <v>0</v>
      </c>
      <c r="AO78">
        <v>0</v>
      </c>
      <c r="AP78">
        <v>0</v>
      </c>
      <c r="AQ78">
        <v>2.0040047643498227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86.911452723857224</v>
      </c>
      <c r="BA78">
        <v>4.465076509464863</v>
      </c>
      <c r="BB78">
        <f t="shared" si="1"/>
        <v>102.35493567868994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2.0246107730803282</v>
      </c>
      <c r="M79">
        <v>2.3586105786485634</v>
      </c>
      <c r="N79">
        <v>2.4941569772187071</v>
      </c>
      <c r="O79">
        <v>2.7758435103238956</v>
      </c>
      <c r="P79">
        <v>0</v>
      </c>
      <c r="Q79">
        <v>0</v>
      </c>
      <c r="R79">
        <v>0</v>
      </c>
      <c r="S79">
        <v>0</v>
      </c>
      <c r="T79">
        <v>0.55877269881026925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0.41787628553537881</v>
      </c>
      <c r="AE79">
        <v>0.77401067376330601</v>
      </c>
      <c r="AF79">
        <v>0.57207228292632006</v>
      </c>
      <c r="AG79">
        <v>1.2298173631809644</v>
      </c>
      <c r="AH79">
        <v>1.4953066690670005</v>
      </c>
      <c r="AI79">
        <v>9.0811546649968683E-2</v>
      </c>
      <c r="AJ79">
        <v>0</v>
      </c>
      <c r="AK79">
        <v>1.2821098835316216</v>
      </c>
      <c r="AL79">
        <v>0</v>
      </c>
      <c r="AM79">
        <v>0.123689390836986</v>
      </c>
      <c r="AN79">
        <v>0</v>
      </c>
      <c r="AO79">
        <v>0</v>
      </c>
      <c r="AP79">
        <v>0</v>
      </c>
      <c r="AQ79">
        <v>2.0040047643498227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86.274923815487384</v>
      </c>
      <c r="BA79">
        <v>4.3671225995205534</v>
      </c>
      <c r="BB79">
        <f t="shared" si="1"/>
        <v>100.10949461388996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2.0246107730803282</v>
      </c>
      <c r="M80">
        <v>2.3586105786485634</v>
      </c>
      <c r="N80">
        <v>2.4941569772187071</v>
      </c>
      <c r="O80">
        <v>2.7758435103238956</v>
      </c>
      <c r="P80">
        <v>0</v>
      </c>
      <c r="Q80">
        <v>0</v>
      </c>
      <c r="R80">
        <v>0</v>
      </c>
      <c r="S80">
        <v>0</v>
      </c>
      <c r="T80">
        <v>0.55877269881026925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0.20893814276768941</v>
      </c>
      <c r="AE80">
        <v>0.72563500814026294</v>
      </c>
      <c r="AF80">
        <v>0.57207228292632006</v>
      </c>
      <c r="AG80">
        <v>1.2298173631809644</v>
      </c>
      <c r="AH80">
        <v>0.99687110551033176</v>
      </c>
      <c r="AI80">
        <v>0</v>
      </c>
      <c r="AJ80">
        <v>0</v>
      </c>
      <c r="AK80">
        <v>1.2821098835316216</v>
      </c>
      <c r="AL80">
        <v>0</v>
      </c>
      <c r="AM80">
        <v>0.123689390836986</v>
      </c>
      <c r="AN80">
        <v>0</v>
      </c>
      <c r="AO80">
        <v>0</v>
      </c>
      <c r="AP80">
        <v>0</v>
      </c>
      <c r="AQ80">
        <v>2.0040047643498227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85.549316426633283</v>
      </c>
      <c r="BA80">
        <v>4.3014059642690867</v>
      </c>
      <c r="BB80">
        <f t="shared" si="1"/>
        <v>98.603042941689949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2.0246107730803282</v>
      </c>
      <c r="M81">
        <v>2.3586105786485634</v>
      </c>
      <c r="N81">
        <v>2.4941569772187071</v>
      </c>
      <c r="O81">
        <v>2.7758435103238956</v>
      </c>
      <c r="P81">
        <v>0</v>
      </c>
      <c r="Q81">
        <v>0</v>
      </c>
      <c r="R81">
        <v>0</v>
      </c>
      <c r="S81">
        <v>0</v>
      </c>
      <c r="T81">
        <v>0.55877269881026925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0.20893814276768941</v>
      </c>
      <c r="AE81">
        <v>0.36281750407013147</v>
      </c>
      <c r="AF81">
        <v>0.38138152922145685</v>
      </c>
      <c r="AG81">
        <v>1.2298173631809644</v>
      </c>
      <c r="AH81">
        <v>0.90808095929868493</v>
      </c>
      <c r="AI81">
        <v>0</v>
      </c>
      <c r="AJ81">
        <v>0</v>
      </c>
      <c r="AK81">
        <v>1.2821098835316216</v>
      </c>
      <c r="AL81">
        <v>0</v>
      </c>
      <c r="AM81">
        <v>1.9365502191609266E-2</v>
      </c>
      <c r="AN81">
        <v>0</v>
      </c>
      <c r="AO81">
        <v>0</v>
      </c>
      <c r="AP81">
        <v>0</v>
      </c>
      <c r="AQ81">
        <v>2.0040047643498227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84.869811104153627</v>
      </c>
      <c r="BA81">
        <v>4.2417938299574214</v>
      </c>
      <c r="BB81">
        <f t="shared" si="1"/>
        <v>97.23652746088996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2.0246107730803282</v>
      </c>
      <c r="M82">
        <v>2.3586105786485634</v>
      </c>
      <c r="N82">
        <v>2.4941569772187071</v>
      </c>
      <c r="O82">
        <v>2.7758435103238956</v>
      </c>
      <c r="P82">
        <v>0</v>
      </c>
      <c r="Q82">
        <v>0</v>
      </c>
      <c r="R82">
        <v>0</v>
      </c>
      <c r="S82">
        <v>0</v>
      </c>
      <c r="T82">
        <v>0.55877269881026925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0.38138152922145685</v>
      </c>
      <c r="AG82">
        <v>1.2298173631809644</v>
      </c>
      <c r="AH82">
        <v>0.42377112586098931</v>
      </c>
      <c r="AI82">
        <v>0</v>
      </c>
      <c r="AJ82">
        <v>0</v>
      </c>
      <c r="AK82">
        <v>1.2821098835316216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1.7261215199332078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84.651313921936975</v>
      </c>
      <c r="BA82">
        <v>4.1760921130570221</v>
      </c>
      <c r="BB82">
        <f t="shared" si="1"/>
        <v>95.730417768689961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2.0246107730803282</v>
      </c>
      <c r="M83">
        <v>2.3586105786485634</v>
      </c>
      <c r="N83">
        <v>2.4941569772187071</v>
      </c>
      <c r="O83">
        <v>2.7758435103238956</v>
      </c>
      <c r="P83">
        <v>0</v>
      </c>
      <c r="Q83">
        <v>0</v>
      </c>
      <c r="R83">
        <v>0</v>
      </c>
      <c r="S83">
        <v>0</v>
      </c>
      <c r="T83">
        <v>0.55877269881026925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0.38138152922145685</v>
      </c>
      <c r="AG83">
        <v>1.2298173631809644</v>
      </c>
      <c r="AH83">
        <v>0.40359154226675009</v>
      </c>
      <c r="AI83">
        <v>0</v>
      </c>
      <c r="AJ83">
        <v>0</v>
      </c>
      <c r="AK83">
        <v>1.2821098835316216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1.5030035812982674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84.642931538300985</v>
      </c>
      <c r="BA83">
        <v>4.1655718929918528</v>
      </c>
      <c r="BB83">
        <f t="shared" si="1"/>
        <v>95.489258082889961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2.0246107730803282</v>
      </c>
      <c r="M84">
        <v>2.3586105786485634</v>
      </c>
      <c r="N84">
        <v>2.4941569772187071</v>
      </c>
      <c r="O84">
        <v>2.7758435103238956</v>
      </c>
      <c r="P84">
        <v>0</v>
      </c>
      <c r="Q84">
        <v>0</v>
      </c>
      <c r="R84">
        <v>0</v>
      </c>
      <c r="S84">
        <v>0</v>
      </c>
      <c r="T84">
        <v>0.55877269881026925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0.38138152922145685</v>
      </c>
      <c r="AG84">
        <v>1.2298173631809644</v>
      </c>
      <c r="AH84">
        <v>0.40359154226675009</v>
      </c>
      <c r="AI84">
        <v>0</v>
      </c>
      <c r="AJ84">
        <v>0</v>
      </c>
      <c r="AK84">
        <v>1.2821098835316216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1.5030035812982674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84.642931538300985</v>
      </c>
      <c r="BA84">
        <v>4.1655718929918528</v>
      </c>
      <c r="BB84">
        <f t="shared" si="1"/>
        <v>95.489258082889961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2.0246107730803282</v>
      </c>
      <c r="M85">
        <v>2.3586105786485634</v>
      </c>
      <c r="N85">
        <v>2.4941569772187071</v>
      </c>
      <c r="O85">
        <v>2.7758435103238956</v>
      </c>
      <c r="P85">
        <v>0</v>
      </c>
      <c r="Q85">
        <v>0</v>
      </c>
      <c r="R85">
        <v>0</v>
      </c>
      <c r="S85">
        <v>0</v>
      </c>
      <c r="T85">
        <v>0.55877269881026925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0.38138152922145685</v>
      </c>
      <c r="AG85">
        <v>1.2298173631809644</v>
      </c>
      <c r="AH85">
        <v>0.40359154226675009</v>
      </c>
      <c r="AI85">
        <v>0</v>
      </c>
      <c r="AJ85">
        <v>0</v>
      </c>
      <c r="AK85">
        <v>1.2821098835316216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1.5030035812982674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84.642931538300985</v>
      </c>
      <c r="BA85">
        <v>4.1655718929918528</v>
      </c>
      <c r="BB85">
        <f t="shared" si="1"/>
        <v>95.489258082889961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2.0246106538995274</v>
      </c>
      <c r="M86">
        <v>2.3586105786485634</v>
      </c>
      <c r="N86">
        <v>2.4941569772187071</v>
      </c>
      <c r="O86">
        <v>2.7758435103238956</v>
      </c>
      <c r="P86">
        <v>0</v>
      </c>
      <c r="Q86">
        <v>0</v>
      </c>
      <c r="R86">
        <v>0</v>
      </c>
      <c r="S86">
        <v>0</v>
      </c>
      <c r="T86">
        <v>0.55877269881026925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0.38138152922145685</v>
      </c>
      <c r="AG86">
        <v>1.2298173631809644</v>
      </c>
      <c r="AH86">
        <v>0.40359154226675009</v>
      </c>
      <c r="AI86">
        <v>0</v>
      </c>
      <c r="AJ86">
        <v>0</v>
      </c>
      <c r="AK86">
        <v>1.2821098835316216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1.5030035812982674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84.642931538300985</v>
      </c>
      <c r="BA86">
        <v>4.1655718880100956</v>
      </c>
      <c r="BB86">
        <f t="shared" si="1"/>
        <v>95.489257968690922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2.0246106538995274</v>
      </c>
      <c r="M87">
        <v>2.3586105786485634</v>
      </c>
      <c r="N87">
        <v>2.4941569772187071</v>
      </c>
      <c r="O87">
        <v>2.7758435103238956</v>
      </c>
      <c r="P87">
        <v>0</v>
      </c>
      <c r="Q87">
        <v>0</v>
      </c>
      <c r="R87">
        <v>0</v>
      </c>
      <c r="S87">
        <v>0</v>
      </c>
      <c r="T87">
        <v>0.55877269881026925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0.38138152922145685</v>
      </c>
      <c r="AG87">
        <v>1.2298173631809644</v>
      </c>
      <c r="AH87">
        <v>0</v>
      </c>
      <c r="AI87">
        <v>0</v>
      </c>
      <c r="AJ87">
        <v>0</v>
      </c>
      <c r="AK87">
        <v>1.2821098835316216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1.0020023661031101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84.486475683573374</v>
      </c>
      <c r="BA87">
        <v>4.1212200560205821</v>
      </c>
      <c r="BB87">
        <f t="shared" si="1"/>
        <v>94.472561188490914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2.0246106538995274</v>
      </c>
      <c r="M88">
        <v>2.3586105786485634</v>
      </c>
      <c r="N88">
        <v>2.4941569772187071</v>
      </c>
      <c r="O88">
        <v>2.7758435103238956</v>
      </c>
      <c r="P88">
        <v>0</v>
      </c>
      <c r="Q88">
        <v>0</v>
      </c>
      <c r="R88">
        <v>0</v>
      </c>
      <c r="S88">
        <v>0</v>
      </c>
      <c r="T88">
        <v>0.55877269881026925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0.38138152922145685</v>
      </c>
      <c r="AG88">
        <v>1.2298173631809644</v>
      </c>
      <c r="AH88">
        <v>0</v>
      </c>
      <c r="AI88">
        <v>0</v>
      </c>
      <c r="AJ88">
        <v>0</v>
      </c>
      <c r="AK88">
        <v>1.2821098835316216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5.2736980171154246E-2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84.486475683573374</v>
      </c>
      <c r="BA88">
        <v>4.0815407628886264</v>
      </c>
      <c r="BB88">
        <f t="shared" si="1"/>
        <v>93.562975095690916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2.0246106538995274</v>
      </c>
      <c r="M89">
        <v>2.3586105786485634</v>
      </c>
      <c r="N89">
        <v>2.4941569772187071</v>
      </c>
      <c r="O89">
        <v>2.7758435103238956</v>
      </c>
      <c r="P89">
        <v>0</v>
      </c>
      <c r="Q89">
        <v>0</v>
      </c>
      <c r="R89">
        <v>0</v>
      </c>
      <c r="S89">
        <v>0</v>
      </c>
      <c r="T89">
        <v>0.55877269881026925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0.19069075370486327</v>
      </c>
      <c r="AG89">
        <v>1.2298173631809644</v>
      </c>
      <c r="AH89">
        <v>0</v>
      </c>
      <c r="AI89">
        <v>0</v>
      </c>
      <c r="AJ89">
        <v>0</v>
      </c>
      <c r="AK89">
        <v>1.2821098835316216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84.486475683573374</v>
      </c>
      <c r="BA89">
        <v>4.0713654827008785</v>
      </c>
      <c r="BB89">
        <f t="shared" si="1"/>
        <v>93.329722620190907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2.0246106538995274</v>
      </c>
      <c r="M90">
        <v>2.3586105786485634</v>
      </c>
      <c r="N90">
        <v>2.4941569772187071</v>
      </c>
      <c r="O90">
        <v>2.7758435103238956</v>
      </c>
      <c r="P90">
        <v>0</v>
      </c>
      <c r="Q90">
        <v>0</v>
      </c>
      <c r="R90">
        <v>0</v>
      </c>
      <c r="S90">
        <v>0</v>
      </c>
      <c r="T90">
        <v>0.55877269881026925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0.19069075370486327</v>
      </c>
      <c r="AG90">
        <v>1.2298173631809644</v>
      </c>
      <c r="AH90">
        <v>0</v>
      </c>
      <c r="AI90">
        <v>0</v>
      </c>
      <c r="AJ90">
        <v>0</v>
      </c>
      <c r="AK90">
        <v>1.2821098835316216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84.486475683573374</v>
      </c>
      <c r="BA90">
        <v>4.0713654827008785</v>
      </c>
      <c r="BB90">
        <f t="shared" si="1"/>
        <v>93.329722620190907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2.0245704140035974</v>
      </c>
      <c r="M91">
        <v>2.3586105786485634</v>
      </c>
      <c r="N91">
        <v>2.4941569772187071</v>
      </c>
      <c r="O91">
        <v>2.7758435103238956</v>
      </c>
      <c r="P91">
        <v>0</v>
      </c>
      <c r="Q91">
        <v>0</v>
      </c>
      <c r="R91">
        <v>0</v>
      </c>
      <c r="S91">
        <v>0</v>
      </c>
      <c r="T91">
        <v>0.55877269881026925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0.19069075370486327</v>
      </c>
      <c r="AG91">
        <v>1.2298173631809644</v>
      </c>
      <c r="AH91">
        <v>0</v>
      </c>
      <c r="AI91">
        <v>0</v>
      </c>
      <c r="AJ91">
        <v>0</v>
      </c>
      <c r="AK91">
        <v>1.2821098835316216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84.538656856606138</v>
      </c>
      <c r="BA91">
        <v>4.0735449737059959</v>
      </c>
      <c r="BB91">
        <f t="shared" si="1"/>
        <v>93.379684062322625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2.0245705601491917</v>
      </c>
      <c r="M92">
        <v>2.3586105786485634</v>
      </c>
      <c r="N92">
        <v>2.4941569772187071</v>
      </c>
      <c r="O92">
        <v>2.7758435103238956</v>
      </c>
      <c r="P92">
        <v>0</v>
      </c>
      <c r="Q92">
        <v>0</v>
      </c>
      <c r="R92">
        <v>0</v>
      </c>
      <c r="S92">
        <v>0</v>
      </c>
      <c r="T92">
        <v>0.55877269881026925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0.19069075370486327</v>
      </c>
      <c r="AG92">
        <v>1.2298173631809644</v>
      </c>
      <c r="AH92">
        <v>0</v>
      </c>
      <c r="AI92">
        <v>0</v>
      </c>
      <c r="AJ92">
        <v>0</v>
      </c>
      <c r="AK92">
        <v>1.2821098835316216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84.538656856606138</v>
      </c>
      <c r="BA92">
        <v>4.0735449798148817</v>
      </c>
      <c r="BB92">
        <f t="shared" si="1"/>
        <v>93.379684202359329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2.0245657466633094</v>
      </c>
      <c r="M93">
        <v>2.3586105786485634</v>
      </c>
      <c r="N93">
        <v>2.4941569772187071</v>
      </c>
      <c r="O93">
        <v>2.7758435103238956</v>
      </c>
      <c r="P93">
        <v>0</v>
      </c>
      <c r="Q93">
        <v>0</v>
      </c>
      <c r="R93">
        <v>0</v>
      </c>
      <c r="S93">
        <v>0</v>
      </c>
      <c r="T93">
        <v>0.55877269881026925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0.19069075370486327</v>
      </c>
      <c r="AG93">
        <v>1.2298173631809644</v>
      </c>
      <c r="AH93">
        <v>0</v>
      </c>
      <c r="AI93">
        <v>0</v>
      </c>
      <c r="AJ93">
        <v>0</v>
      </c>
      <c r="AK93">
        <v>1.2821098835316216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84.538656856606138</v>
      </c>
      <c r="BA93">
        <v>4.0735447786111711</v>
      </c>
      <c r="BB93">
        <f t="shared" si="1"/>
        <v>93.379679590077174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2.0245893349162309</v>
      </c>
      <c r="M94">
        <v>2.3586105786485634</v>
      </c>
      <c r="N94">
        <v>2.4941569772187071</v>
      </c>
      <c r="O94">
        <v>2.7758435103238956</v>
      </c>
      <c r="P94">
        <v>0</v>
      </c>
      <c r="Q94">
        <v>0</v>
      </c>
      <c r="R94">
        <v>0</v>
      </c>
      <c r="S94">
        <v>0</v>
      </c>
      <c r="T94">
        <v>0.55877269881026925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0.19069075370486327</v>
      </c>
      <c r="AG94">
        <v>1.2298173631809644</v>
      </c>
      <c r="AH94">
        <v>0</v>
      </c>
      <c r="AI94">
        <v>0</v>
      </c>
      <c r="AJ94">
        <v>0</v>
      </c>
      <c r="AK94">
        <v>1.2821098835316216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84.486475683573374</v>
      </c>
      <c r="BA94">
        <v>4.0713645915673764</v>
      </c>
      <c r="BB94">
        <f t="shared" si="1"/>
        <v>93.329702192341117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2.0246227965450605</v>
      </c>
      <c r="M95">
        <v>2.3586105786485634</v>
      </c>
      <c r="N95">
        <v>2.4941569772187071</v>
      </c>
      <c r="O95">
        <v>2.7758435103238956</v>
      </c>
      <c r="P95">
        <v>0</v>
      </c>
      <c r="Q95">
        <v>0</v>
      </c>
      <c r="R95">
        <v>0</v>
      </c>
      <c r="S95">
        <v>0</v>
      </c>
      <c r="T95">
        <v>0.55877269881026925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0.19069075370486327</v>
      </c>
      <c r="AG95">
        <v>1.2298173631809644</v>
      </c>
      <c r="AH95">
        <v>0</v>
      </c>
      <c r="AI95">
        <v>0</v>
      </c>
      <c r="AJ95">
        <v>0</v>
      </c>
      <c r="AK95">
        <v>1.2821098835316216</v>
      </c>
      <c r="AL95">
        <v>0</v>
      </c>
      <c r="AM95">
        <v>0</v>
      </c>
      <c r="AN95">
        <v>6.1377791692757257E-3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84.486475683573374</v>
      </c>
      <c r="BA95">
        <v>4.0716225494327372</v>
      </c>
      <c r="BB95">
        <f t="shared" si="1"/>
        <v>93.335615475273869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2.0246108013379804</v>
      </c>
      <c r="M96">
        <v>2.3586105786485634</v>
      </c>
      <c r="N96">
        <v>2.4941569772187071</v>
      </c>
      <c r="O96">
        <v>2.7758435103238956</v>
      </c>
      <c r="P96">
        <v>0</v>
      </c>
      <c r="Q96">
        <v>0</v>
      </c>
      <c r="R96">
        <v>0</v>
      </c>
      <c r="S96">
        <v>0</v>
      </c>
      <c r="T96">
        <v>0.55877269881026925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0.19069075370486327</v>
      </c>
      <c r="AG96">
        <v>1.2298173631809644</v>
      </c>
      <c r="AH96">
        <v>0</v>
      </c>
      <c r="AI96">
        <v>0</v>
      </c>
      <c r="AJ96">
        <v>0</v>
      </c>
      <c r="AK96">
        <v>1.2821098835316216</v>
      </c>
      <c r="AL96">
        <v>0</v>
      </c>
      <c r="AM96">
        <v>0</v>
      </c>
      <c r="AN96">
        <v>6.1377791692757257E-3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84.486475683573374</v>
      </c>
      <c r="BA96">
        <v>4.0716220480330811</v>
      </c>
      <c r="BB96">
        <f t="shared" si="1"/>
        <v>93.335603981466434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2.0246108013379804</v>
      </c>
      <c r="M97">
        <v>2.3586105786485634</v>
      </c>
      <c r="N97">
        <v>2.4941569772187071</v>
      </c>
      <c r="O97">
        <v>2.7758435103238956</v>
      </c>
      <c r="P97">
        <v>0</v>
      </c>
      <c r="Q97">
        <v>8.1201431272774448E-5</v>
      </c>
      <c r="R97">
        <v>0</v>
      </c>
      <c r="S97">
        <v>0</v>
      </c>
      <c r="T97">
        <v>0.55877269881026925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0.19069075370486327</v>
      </c>
      <c r="AG97">
        <v>1.2298173631809644</v>
      </c>
      <c r="AH97">
        <v>0</v>
      </c>
      <c r="AI97">
        <v>0</v>
      </c>
      <c r="AJ97">
        <v>0</v>
      </c>
      <c r="AK97">
        <v>1.2821098835316216</v>
      </c>
      <c r="AL97">
        <v>0</v>
      </c>
      <c r="AM97">
        <v>0</v>
      </c>
      <c r="AN97">
        <v>6.1377791692757257E-3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84.486475683573374</v>
      </c>
      <c r="BA97">
        <v>4.071625442252909</v>
      </c>
      <c r="BB97">
        <f t="shared" si="1"/>
        <v>93.335681788677888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2.0246108013379804</v>
      </c>
      <c r="M98">
        <v>2.3586105786485634</v>
      </c>
      <c r="N98">
        <v>2.4941569772187071</v>
      </c>
      <c r="O98">
        <v>2.7758435103238956</v>
      </c>
      <c r="P98">
        <v>0</v>
      </c>
      <c r="Q98">
        <v>8.1201431272774448E-5</v>
      </c>
      <c r="R98">
        <v>0</v>
      </c>
      <c r="S98">
        <v>0</v>
      </c>
      <c r="T98">
        <v>0.55877269881026925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0.19069075370486327</v>
      </c>
      <c r="AG98">
        <v>1.2298173631809644</v>
      </c>
      <c r="AH98">
        <v>0</v>
      </c>
      <c r="AI98">
        <v>0</v>
      </c>
      <c r="AJ98">
        <v>0</v>
      </c>
      <c r="AK98">
        <v>1.2821098835316216</v>
      </c>
      <c r="AL98">
        <v>0</v>
      </c>
      <c r="AM98">
        <v>0</v>
      </c>
      <c r="AN98">
        <v>6.1377791692757257E-3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84.486475683573374</v>
      </c>
      <c r="BA98">
        <v>4.071625442252909</v>
      </c>
      <c r="BB98">
        <f t="shared" si="1"/>
        <v>93.335681788677888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6.0997991971112643E-3</v>
      </c>
      <c r="L99">
        <f t="shared" si="2"/>
        <v>4.8572992367321217E-2</v>
      </c>
      <c r="M99">
        <f t="shared" si="2"/>
        <v>5.6583356933397895E-2</v>
      </c>
      <c r="N99">
        <f t="shared" si="2"/>
        <v>5.9888871596807482E-2</v>
      </c>
      <c r="O99">
        <f t="shared" si="2"/>
        <v>6.6596748214376084E-2</v>
      </c>
      <c r="P99">
        <f t="shared" si="2"/>
        <v>0</v>
      </c>
      <c r="Q99">
        <f t="shared" si="2"/>
        <v>4.8517599195285201E-4</v>
      </c>
      <c r="R99">
        <f t="shared" si="2"/>
        <v>2.4053513101282547E-3</v>
      </c>
      <c r="S99">
        <f t="shared" si="2"/>
        <v>1.4164372681211351E-3</v>
      </c>
      <c r="T99">
        <f t="shared" si="2"/>
        <v>1.3410544771446433E-2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3.0576965325610516E-3</v>
      </c>
      <c r="AC99">
        <f t="shared" si="2"/>
        <v>0</v>
      </c>
      <c r="AD99">
        <f t="shared" si="2"/>
        <v>3.0182477307451475E-3</v>
      </c>
      <c r="AE99">
        <f t="shared" si="2"/>
        <v>6.346827029430179E-3</v>
      </c>
      <c r="AF99">
        <f t="shared" si="2"/>
        <v>7.360663310034446E-3</v>
      </c>
      <c r="AG99">
        <f t="shared" si="2"/>
        <v>2.9515616716343198E-2</v>
      </c>
      <c r="AH99">
        <f t="shared" si="2"/>
        <v>1.3488029332185352E-2</v>
      </c>
      <c r="AI99">
        <f t="shared" si="2"/>
        <v>1.2789292099770401E-3</v>
      </c>
      <c r="AJ99">
        <f t="shared" si="2"/>
        <v>0</v>
      </c>
      <c r="AK99">
        <f t="shared" si="2"/>
        <v>3.0770637204758894E-2</v>
      </c>
      <c r="AL99">
        <f t="shared" si="2"/>
        <v>0</v>
      </c>
      <c r="AM99">
        <f t="shared" si="2"/>
        <v>1.0619796233823837E-3</v>
      </c>
      <c r="AN99">
        <f t="shared" si="2"/>
        <v>1.2214180546858686E-4</v>
      </c>
      <c r="AO99">
        <f t="shared" si="2"/>
        <v>0</v>
      </c>
      <c r="AP99">
        <f t="shared" si="2"/>
        <v>0</v>
      </c>
      <c r="AQ99">
        <f t="shared" si="2"/>
        <v>1.9837213145794196E-2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2.0333790573471084</v>
      </c>
      <c r="BA99">
        <f t="shared" si="2"/>
        <v>0.10051630603548718</v>
      </c>
      <c r="BB99">
        <f t="shared" si="1"/>
        <v>2.3041800106029644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7" t="s">
        <v>189</v>
      </c>
      <c r="BB1" s="221" t="s">
        <v>142</v>
      </c>
    </row>
    <row r="2" spans="1:54">
      <c r="A2" s="221"/>
      <c r="AS2" s="169"/>
      <c r="AT2" s="169"/>
      <c r="AU2" s="169"/>
      <c r="AV2" s="169"/>
      <c r="AW2" s="169"/>
      <c r="AX2" s="169"/>
      <c r="AY2" s="169"/>
      <c r="AZ2" s="169"/>
      <c r="BA2" s="237"/>
      <c r="BB2" s="22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11.222949279899812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0.46911927989981095</v>
      </c>
      <c r="BB3">
        <f>SUM(B3:AZ3)-BA3</f>
        <v>10.753830000000001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11.222949279899812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0.46911927989981095</v>
      </c>
      <c r="BB4">
        <f t="shared" ref="BB4:BB67" si="0">SUM(B4:AZ4)-BA4</f>
        <v>10.753830000000001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11.222949279899812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0.46911927989981095</v>
      </c>
      <c r="BB5">
        <f t="shared" si="0"/>
        <v>10.753830000000001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11.222949279899812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0.46911927989981095</v>
      </c>
      <c r="BB6">
        <f t="shared" si="0"/>
        <v>10.753830000000001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11.222949279899812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0.46911927989981095</v>
      </c>
      <c r="BB7">
        <f t="shared" si="0"/>
        <v>10.753830000000001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11.222949279899812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0.46911927989981095</v>
      </c>
      <c r="BB8">
        <f t="shared" si="0"/>
        <v>10.753830000000001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11.222949279899812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0.46911927989981095</v>
      </c>
      <c r="BB9">
        <f t="shared" si="0"/>
        <v>10.753830000000001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11.222949279899812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0.46911927989981095</v>
      </c>
      <c r="BB10">
        <f t="shared" si="0"/>
        <v>10.753830000000001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11.222949279899812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0.46911927989981095</v>
      </c>
      <c r="BB11">
        <f t="shared" si="0"/>
        <v>10.753830000000001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11.222949279899812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0.46911927989981095</v>
      </c>
      <c r="BB12">
        <f t="shared" si="0"/>
        <v>10.753830000000001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11.222949279899812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0.46911927989981095</v>
      </c>
      <c r="BB13">
        <f t="shared" si="0"/>
        <v>10.753830000000001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11.222949279899812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0.46911927989981095</v>
      </c>
      <c r="BB14">
        <f t="shared" si="0"/>
        <v>10.753830000000001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11.222949279899812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0.46911927989981095</v>
      </c>
      <c r="BB15">
        <f t="shared" si="0"/>
        <v>10.753830000000001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11.222949279899812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0.46911927989981095</v>
      </c>
      <c r="BB16">
        <f t="shared" si="0"/>
        <v>10.753830000000001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11.222949279899812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0.46911927989981095</v>
      </c>
      <c r="BB17">
        <f t="shared" si="0"/>
        <v>10.753830000000001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11.222949279899812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0.46911927989981095</v>
      </c>
      <c r="BB18">
        <f t="shared" si="0"/>
        <v>10.753830000000001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11.222949279899812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0.46911927989981095</v>
      </c>
      <c r="BB19">
        <f t="shared" si="0"/>
        <v>10.753830000000001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11.222949279899812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0.46911927989981095</v>
      </c>
      <c r="BB20">
        <f t="shared" si="0"/>
        <v>10.753830000000001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11.222949279899812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0.46911927989981095</v>
      </c>
      <c r="BB21">
        <f t="shared" si="0"/>
        <v>10.753830000000001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11.222949279899812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0.46911927989981095</v>
      </c>
      <c r="BB22">
        <f t="shared" si="0"/>
        <v>10.753830000000001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11.222949279899812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0.46911927989981095</v>
      </c>
      <c r="BB23">
        <f t="shared" si="0"/>
        <v>10.753830000000001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11.222949279899812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0.46911927989981095</v>
      </c>
      <c r="BB24">
        <f t="shared" si="0"/>
        <v>10.753830000000001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11.222949279899812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0.46911927989981095</v>
      </c>
      <c r="BB25">
        <f t="shared" si="0"/>
        <v>10.753830000000001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11.222949279899812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0.46911927989981095</v>
      </c>
      <c r="BB26">
        <f t="shared" si="0"/>
        <v>10.753830000000001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11.222949279899812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0.46911927989981095</v>
      </c>
      <c r="BB27">
        <f t="shared" si="0"/>
        <v>10.753830000000001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11.222949279899812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0.46911927989981095</v>
      </c>
      <c r="BB28">
        <f t="shared" si="0"/>
        <v>10.753830000000001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11.222949279899812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0.46911927989981095</v>
      </c>
      <c r="BB29">
        <f t="shared" si="0"/>
        <v>10.753830000000001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11.222949279899812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0.46911927989981095</v>
      </c>
      <c r="BB30">
        <f t="shared" si="0"/>
        <v>10.753830000000001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11.222949279899812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0.46911927989981095</v>
      </c>
      <c r="BB31">
        <f t="shared" si="0"/>
        <v>10.753830000000001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11.222949279899812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0.46911927989981095</v>
      </c>
      <c r="BB32">
        <f t="shared" si="0"/>
        <v>10.753830000000001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11.222949279899812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0.46911927989981095</v>
      </c>
      <c r="BB33">
        <f t="shared" si="0"/>
        <v>10.753830000000001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11.222949279899812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0.46911927989981095</v>
      </c>
      <c r="BB34">
        <f t="shared" si="0"/>
        <v>10.753830000000001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11.222949279899812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0.46911927989981095</v>
      </c>
      <c r="BB35">
        <f t="shared" si="0"/>
        <v>10.753830000000001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11.222949279899812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0.46911927989981095</v>
      </c>
      <c r="BB36">
        <f t="shared" si="0"/>
        <v>10.753830000000001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11.222949279899812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0.46911927989981095</v>
      </c>
      <c r="BB37">
        <f t="shared" si="0"/>
        <v>10.753830000000001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11.222949279899812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0.46911927989981095</v>
      </c>
      <c r="BB38">
        <f t="shared" si="0"/>
        <v>10.753830000000001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11.222949279899812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0.46911927989981095</v>
      </c>
      <c r="BB39">
        <f t="shared" si="0"/>
        <v>10.753830000000001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11.222949279899812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0.46911927989981095</v>
      </c>
      <c r="BB40">
        <f t="shared" si="0"/>
        <v>10.753830000000001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11.222949279899812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0.46911927989981095</v>
      </c>
      <c r="BB41">
        <f t="shared" si="0"/>
        <v>10.753830000000001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11.222949279899812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0.46911927989981095</v>
      </c>
      <c r="BB42">
        <f t="shared" si="0"/>
        <v>10.753830000000001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11.222949279899812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0.46911927989981095</v>
      </c>
      <c r="BB43">
        <f t="shared" si="0"/>
        <v>10.753830000000001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11.222949279899812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0.46911927989981095</v>
      </c>
      <c r="BB44">
        <f t="shared" si="0"/>
        <v>10.753830000000001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11.222949279899812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0.46911927989981095</v>
      </c>
      <c r="BB45">
        <f t="shared" si="0"/>
        <v>10.753830000000001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11.222949279899812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0.46911927989981095</v>
      </c>
      <c r="BB46">
        <f t="shared" si="0"/>
        <v>10.753830000000001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11.222949279899812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0.46911927989981095</v>
      </c>
      <c r="BB47">
        <f t="shared" si="0"/>
        <v>10.753830000000001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11.222949279899812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0.46911927989981095</v>
      </c>
      <c r="BB48">
        <f t="shared" si="0"/>
        <v>10.753830000000001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11.222949279899812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0.46911927989981095</v>
      </c>
      <c r="BB49">
        <f t="shared" si="0"/>
        <v>10.753830000000001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11.222949279899812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0.46911927989981095</v>
      </c>
      <c r="BB50">
        <f t="shared" si="0"/>
        <v>10.753830000000001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11.222949279899812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0.46911927989981095</v>
      </c>
      <c r="BB51">
        <f t="shared" si="0"/>
        <v>10.753830000000001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11.222949279899812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0.46911927989981095</v>
      </c>
      <c r="BB52">
        <f t="shared" si="0"/>
        <v>10.753830000000001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11.222949279899812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0.46911927989981095</v>
      </c>
      <c r="BB53">
        <f t="shared" si="0"/>
        <v>10.753830000000001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11.222949279899812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0.46911927989981095</v>
      </c>
      <c r="BB54">
        <f t="shared" si="0"/>
        <v>10.753830000000001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11.222949279899812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0.46911927989981095</v>
      </c>
      <c r="BB55">
        <f t="shared" si="0"/>
        <v>10.753830000000001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11.222949279899812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0.46911927989981095</v>
      </c>
      <c r="BB56">
        <f t="shared" si="0"/>
        <v>10.753830000000001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11.222949279899812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0.46911927989981095</v>
      </c>
      <c r="BB57">
        <f t="shared" si="0"/>
        <v>10.753830000000001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11.222949279899812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0.46911927989981095</v>
      </c>
      <c r="BB58">
        <f t="shared" si="0"/>
        <v>10.753830000000001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11.222949279899812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0.46911927989981095</v>
      </c>
      <c r="BB59">
        <f t="shared" si="0"/>
        <v>10.753830000000001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11.222949279899812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0.46911927989981095</v>
      </c>
      <c r="BB60">
        <f t="shared" si="0"/>
        <v>10.753830000000001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11.222949279899812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0.46911927989981095</v>
      </c>
      <c r="BB61">
        <f t="shared" si="0"/>
        <v>10.753830000000001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11.222949279899812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0.46911927989981095</v>
      </c>
      <c r="BB62">
        <f t="shared" si="0"/>
        <v>10.753830000000001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11.222949279899812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0.46911927989981095</v>
      </c>
      <c r="BB63">
        <f t="shared" si="0"/>
        <v>10.753830000000001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11.222949279899812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0.46911927989981095</v>
      </c>
      <c r="BB64">
        <f t="shared" si="0"/>
        <v>10.753830000000001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11.222949279899812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0.46911927989981095</v>
      </c>
      <c r="BB65">
        <f t="shared" si="0"/>
        <v>10.753830000000001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11.222949279899812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0.46911927989981095</v>
      </c>
      <c r="BB66">
        <f t="shared" si="0"/>
        <v>10.753830000000001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11.222949279899812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0.46911927989981095</v>
      </c>
      <c r="BB67">
        <f t="shared" si="0"/>
        <v>10.753830000000001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11.222949279899812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0.46911927989981095</v>
      </c>
      <c r="BB68">
        <f t="shared" ref="BB68:BB99" si="1">SUM(B68:AZ68)-BA68</f>
        <v>10.753830000000001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11.222949279899812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0.46911927989981095</v>
      </c>
      <c r="BB69">
        <f t="shared" si="1"/>
        <v>10.753830000000001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11.222949279899812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0.46911927989981095</v>
      </c>
      <c r="BB70">
        <f t="shared" si="1"/>
        <v>10.753830000000001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11.222949279899812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0.46911927989981095</v>
      </c>
      <c r="BB71">
        <f t="shared" si="1"/>
        <v>10.753830000000001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11.222949279899812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0.46911927989981095</v>
      </c>
      <c r="BB72">
        <f t="shared" si="1"/>
        <v>10.753830000000001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11.222949279899812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0.46911927989981095</v>
      </c>
      <c r="BB73">
        <f t="shared" si="1"/>
        <v>10.753830000000001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11.222949279899812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0.46911927989981095</v>
      </c>
      <c r="BB74">
        <f t="shared" si="1"/>
        <v>10.753830000000001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11.222949279899812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0.46911927989981095</v>
      </c>
      <c r="BB75">
        <f t="shared" si="1"/>
        <v>10.753830000000001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11.222949279899812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0.46911927989981095</v>
      </c>
      <c r="BB76">
        <f t="shared" si="1"/>
        <v>10.753830000000001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11.222949279899812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0.46911927989981095</v>
      </c>
      <c r="BB77">
        <f t="shared" si="1"/>
        <v>10.753830000000001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11.222949279899812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0.46911927989981095</v>
      </c>
      <c r="BB78">
        <f t="shared" si="1"/>
        <v>10.753830000000001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11.222949279899812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0.46911927989981095</v>
      </c>
      <c r="BB79">
        <f t="shared" si="1"/>
        <v>10.753830000000001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11.222949279899812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0.46911927989981095</v>
      </c>
      <c r="BB80">
        <f t="shared" si="1"/>
        <v>10.753830000000001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11.222949279899812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0.46911927989981095</v>
      </c>
      <c r="BB81">
        <f t="shared" si="1"/>
        <v>10.753830000000001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11.222949279899812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0.46911927989981095</v>
      </c>
      <c r="BB82">
        <f t="shared" si="1"/>
        <v>10.753830000000001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11.222949279899812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0.46911927989981095</v>
      </c>
      <c r="BB83">
        <f t="shared" si="1"/>
        <v>10.753830000000001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11.222949279899812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0.46911927989981095</v>
      </c>
      <c r="BB84">
        <f t="shared" si="1"/>
        <v>10.753830000000001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11.222949279899812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0.46911927989981095</v>
      </c>
      <c r="BB85">
        <f t="shared" si="1"/>
        <v>10.753830000000001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11.222949279899812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0.46911927989981095</v>
      </c>
      <c r="BB86">
        <f t="shared" si="1"/>
        <v>10.753830000000001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11.222949279899812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0.46911927989981095</v>
      </c>
      <c r="BB87">
        <f t="shared" si="1"/>
        <v>10.753830000000001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11.222949279899812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0.46911927989981095</v>
      </c>
      <c r="BB88">
        <f t="shared" si="1"/>
        <v>10.753830000000001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11.222949279899812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0.46911927989981095</v>
      </c>
      <c r="BB89">
        <f t="shared" si="1"/>
        <v>10.753830000000001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11.222949279899812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0.46911927989981095</v>
      </c>
      <c r="BB90">
        <f t="shared" si="1"/>
        <v>10.753830000000001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11.222949279899812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0.46911927989981095</v>
      </c>
      <c r="BB91">
        <f t="shared" si="1"/>
        <v>10.753830000000001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11.222949279899812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0.46911927989981095</v>
      </c>
      <c r="BB92">
        <f t="shared" si="1"/>
        <v>10.753830000000001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11.222949279899812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0.46911927989981095</v>
      </c>
      <c r="BB93">
        <f t="shared" si="1"/>
        <v>10.753830000000001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11.222949279899812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0.46911927989981095</v>
      </c>
      <c r="BB94">
        <f t="shared" si="1"/>
        <v>10.753830000000001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11.222949279899812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0.46911927989981095</v>
      </c>
      <c r="BB95">
        <f t="shared" si="1"/>
        <v>10.753830000000001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11.222949279899812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0.46911927989981095</v>
      </c>
      <c r="BB96">
        <f t="shared" si="1"/>
        <v>10.753830000000001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11.222949279899812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0.46911927989981095</v>
      </c>
      <c r="BB97">
        <f t="shared" si="1"/>
        <v>10.753830000000001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11.222949279899812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0.46911927989981095</v>
      </c>
      <c r="BB98">
        <f t="shared" si="1"/>
        <v>10.753830000000001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0.26935078271759555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1.1258862717595488E-2</v>
      </c>
      <c r="BB99">
        <f t="shared" si="1"/>
        <v>0.25809192000000009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267.33999999999997</v>
      </c>
      <c r="L3" s="207">
        <v>2.87</v>
      </c>
      <c r="M3" s="207">
        <v>60.02</v>
      </c>
      <c r="N3" s="207">
        <v>48.99</v>
      </c>
      <c r="O3" s="207">
        <v>69.13</v>
      </c>
      <c r="P3" s="207">
        <v>20.7</v>
      </c>
      <c r="Q3" s="207">
        <v>4.5599999999999996</v>
      </c>
      <c r="R3" s="207">
        <v>17.52</v>
      </c>
      <c r="S3" s="207">
        <v>11.04</v>
      </c>
      <c r="T3" s="207">
        <v>0</v>
      </c>
      <c r="U3" s="207">
        <v>39.590000000000003</v>
      </c>
      <c r="V3" s="207">
        <v>7.97</v>
      </c>
      <c r="W3" s="207">
        <v>19.059999999999999</v>
      </c>
      <c r="X3" s="207">
        <v>61.95</v>
      </c>
      <c r="Y3" s="207">
        <v>0</v>
      </c>
      <c r="Z3" s="207">
        <v>112.72</v>
      </c>
      <c r="AA3" s="207">
        <v>37.880000000000003</v>
      </c>
      <c r="AB3" s="207">
        <v>0</v>
      </c>
      <c r="AC3" s="207">
        <v>32.369999999999997</v>
      </c>
      <c r="AD3" s="207">
        <v>0</v>
      </c>
      <c r="AE3" s="207">
        <v>0</v>
      </c>
      <c r="AF3" s="207">
        <v>0</v>
      </c>
      <c r="AG3" s="207">
        <v>40.11</v>
      </c>
      <c r="AH3" s="207">
        <v>0</v>
      </c>
      <c r="AI3" s="207">
        <v>0</v>
      </c>
      <c r="AJ3" s="207">
        <v>0</v>
      </c>
      <c r="AK3" s="207">
        <v>81.97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267.02</v>
      </c>
      <c r="L4" s="207">
        <v>2.87</v>
      </c>
      <c r="M4" s="207">
        <v>60.02</v>
      </c>
      <c r="N4" s="207">
        <v>48.99</v>
      </c>
      <c r="O4" s="207">
        <v>69.13</v>
      </c>
      <c r="P4" s="207">
        <v>20.7</v>
      </c>
      <c r="Q4" s="207">
        <v>2.36</v>
      </c>
      <c r="R4" s="207">
        <v>4.78</v>
      </c>
      <c r="S4" s="207">
        <v>5.51</v>
      </c>
      <c r="T4" s="207">
        <v>0</v>
      </c>
      <c r="U4" s="207">
        <v>39.590000000000003</v>
      </c>
      <c r="V4" s="207">
        <v>1.68</v>
      </c>
      <c r="W4" s="207">
        <v>4.78</v>
      </c>
      <c r="X4" s="207">
        <v>61.95</v>
      </c>
      <c r="Y4" s="207">
        <v>0</v>
      </c>
      <c r="Z4" s="207">
        <v>112.72</v>
      </c>
      <c r="AA4" s="207">
        <v>37.880000000000003</v>
      </c>
      <c r="AB4" s="207">
        <v>0</v>
      </c>
      <c r="AC4" s="207">
        <v>32.369999999999997</v>
      </c>
      <c r="AD4" s="207">
        <v>0</v>
      </c>
      <c r="AE4" s="207">
        <v>0</v>
      </c>
      <c r="AF4" s="207">
        <v>0</v>
      </c>
      <c r="AG4" s="207">
        <v>40.11</v>
      </c>
      <c r="AH4" s="207">
        <v>0</v>
      </c>
      <c r="AI4" s="207">
        <v>0</v>
      </c>
      <c r="AJ4" s="207">
        <v>0</v>
      </c>
      <c r="AK4" s="207">
        <v>81.97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270</v>
      </c>
      <c r="L5" s="207">
        <v>2.87</v>
      </c>
      <c r="M5" s="207">
        <v>60.02</v>
      </c>
      <c r="N5" s="207">
        <v>48.99</v>
      </c>
      <c r="O5" s="207">
        <v>69.13</v>
      </c>
      <c r="P5" s="207">
        <v>20.7</v>
      </c>
      <c r="Q5" s="207">
        <v>2.36</v>
      </c>
      <c r="R5" s="207">
        <v>7.3</v>
      </c>
      <c r="S5" s="207">
        <v>5.51</v>
      </c>
      <c r="T5" s="207">
        <v>0</v>
      </c>
      <c r="U5" s="207">
        <v>39.590000000000003</v>
      </c>
      <c r="V5" s="207">
        <v>0</v>
      </c>
      <c r="W5" s="207">
        <v>4.78</v>
      </c>
      <c r="X5" s="207">
        <v>43.03</v>
      </c>
      <c r="Y5" s="207">
        <v>0</v>
      </c>
      <c r="Z5" s="207">
        <v>112.72</v>
      </c>
      <c r="AA5" s="207">
        <v>18.170000000000002</v>
      </c>
      <c r="AB5" s="207">
        <v>0</v>
      </c>
      <c r="AC5" s="207">
        <v>15.62</v>
      </c>
      <c r="AD5" s="207">
        <v>0</v>
      </c>
      <c r="AE5" s="207">
        <v>0</v>
      </c>
      <c r="AF5" s="207">
        <v>0</v>
      </c>
      <c r="AG5" s="207">
        <v>40.11</v>
      </c>
      <c r="AH5" s="207">
        <v>0</v>
      </c>
      <c r="AI5" s="207">
        <v>0</v>
      </c>
      <c r="AJ5" s="207">
        <v>0</v>
      </c>
      <c r="AK5" s="207">
        <v>83.76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270</v>
      </c>
      <c r="L6" s="207">
        <v>2.87</v>
      </c>
      <c r="M6" s="207">
        <v>60.02</v>
      </c>
      <c r="N6" s="207">
        <v>48.99</v>
      </c>
      <c r="O6" s="207">
        <v>69.13</v>
      </c>
      <c r="P6" s="207">
        <v>20.7</v>
      </c>
      <c r="Q6" s="207">
        <v>2.36</v>
      </c>
      <c r="R6" s="207">
        <v>7.3</v>
      </c>
      <c r="S6" s="207">
        <v>5.51</v>
      </c>
      <c r="T6" s="207">
        <v>0</v>
      </c>
      <c r="U6" s="207">
        <v>39.590000000000003</v>
      </c>
      <c r="V6" s="207">
        <v>0</v>
      </c>
      <c r="W6" s="207">
        <v>4.78</v>
      </c>
      <c r="X6" s="207">
        <v>14.34</v>
      </c>
      <c r="Y6" s="207">
        <v>0</v>
      </c>
      <c r="Z6" s="207">
        <v>112.72</v>
      </c>
      <c r="AA6" s="207">
        <v>18.170000000000002</v>
      </c>
      <c r="AB6" s="207">
        <v>0</v>
      </c>
      <c r="AC6" s="207">
        <v>15.62</v>
      </c>
      <c r="AD6" s="207">
        <v>0</v>
      </c>
      <c r="AE6" s="207">
        <v>0</v>
      </c>
      <c r="AF6" s="207">
        <v>0</v>
      </c>
      <c r="AG6" s="207">
        <v>40.11</v>
      </c>
      <c r="AH6" s="207">
        <v>0</v>
      </c>
      <c r="AI6" s="207">
        <v>0</v>
      </c>
      <c r="AJ6" s="207">
        <v>0</v>
      </c>
      <c r="AK6" s="207">
        <v>83.76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270</v>
      </c>
      <c r="L7" s="207">
        <v>2.87</v>
      </c>
      <c r="M7" s="207">
        <v>60.02</v>
      </c>
      <c r="N7" s="207">
        <v>48.99</v>
      </c>
      <c r="O7" s="207">
        <v>69.13</v>
      </c>
      <c r="P7" s="207">
        <v>20.7</v>
      </c>
      <c r="Q7" s="207">
        <v>2.36</v>
      </c>
      <c r="R7" s="207">
        <v>8.73</v>
      </c>
      <c r="S7" s="207">
        <v>5.51</v>
      </c>
      <c r="T7" s="207">
        <v>0</v>
      </c>
      <c r="U7" s="207">
        <v>39.590000000000003</v>
      </c>
      <c r="V7" s="207">
        <v>0</v>
      </c>
      <c r="W7" s="207">
        <v>4.78</v>
      </c>
      <c r="X7" s="207">
        <v>14.34</v>
      </c>
      <c r="Y7" s="207">
        <v>0</v>
      </c>
      <c r="Z7" s="207">
        <v>81.27</v>
      </c>
      <c r="AA7" s="207">
        <v>18.170000000000002</v>
      </c>
      <c r="AB7" s="207">
        <v>0</v>
      </c>
      <c r="AC7" s="207">
        <v>15.62</v>
      </c>
      <c r="AD7" s="207">
        <v>0</v>
      </c>
      <c r="AE7" s="207">
        <v>0</v>
      </c>
      <c r="AF7" s="207">
        <v>0</v>
      </c>
      <c r="AG7" s="207">
        <v>40.11</v>
      </c>
      <c r="AH7" s="207">
        <v>0</v>
      </c>
      <c r="AI7" s="207">
        <v>0</v>
      </c>
      <c r="AJ7" s="207">
        <v>0</v>
      </c>
      <c r="AK7" s="207">
        <v>83.76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270</v>
      </c>
      <c r="L8" s="207">
        <v>2.87</v>
      </c>
      <c r="M8" s="207">
        <v>60.02</v>
      </c>
      <c r="N8" s="207">
        <v>48.99</v>
      </c>
      <c r="O8" s="207">
        <v>69.13</v>
      </c>
      <c r="P8" s="207">
        <v>20.7</v>
      </c>
      <c r="Q8" s="207">
        <v>2.36</v>
      </c>
      <c r="R8" s="207">
        <v>8.73</v>
      </c>
      <c r="S8" s="207">
        <v>5.51</v>
      </c>
      <c r="T8" s="207">
        <v>0</v>
      </c>
      <c r="U8" s="207">
        <v>39.590000000000003</v>
      </c>
      <c r="V8" s="207">
        <v>0</v>
      </c>
      <c r="W8" s="207">
        <v>4.78</v>
      </c>
      <c r="X8" s="207">
        <v>14.34</v>
      </c>
      <c r="Y8" s="207">
        <v>0</v>
      </c>
      <c r="Z8" s="207">
        <v>52.59</v>
      </c>
      <c r="AA8" s="207">
        <v>18.170000000000002</v>
      </c>
      <c r="AB8" s="207">
        <v>0</v>
      </c>
      <c r="AC8" s="207">
        <v>15.62</v>
      </c>
      <c r="AD8" s="207">
        <v>0</v>
      </c>
      <c r="AE8" s="207">
        <v>0</v>
      </c>
      <c r="AF8" s="207">
        <v>0</v>
      </c>
      <c r="AG8" s="207">
        <v>40.11</v>
      </c>
      <c r="AH8" s="207">
        <v>0</v>
      </c>
      <c r="AI8" s="207">
        <v>0</v>
      </c>
      <c r="AJ8" s="207">
        <v>0</v>
      </c>
      <c r="AK8" s="207">
        <v>83.76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270</v>
      </c>
      <c r="L9" s="207">
        <v>2.87</v>
      </c>
      <c r="M9" s="207">
        <v>14.34</v>
      </c>
      <c r="N9" s="207">
        <v>48.99</v>
      </c>
      <c r="O9" s="207">
        <v>69.13</v>
      </c>
      <c r="P9" s="207">
        <v>20.7</v>
      </c>
      <c r="Q9" s="207">
        <v>2.36</v>
      </c>
      <c r="R9" s="207">
        <v>8.73</v>
      </c>
      <c r="S9" s="207">
        <v>5.51</v>
      </c>
      <c r="T9" s="207">
        <v>0</v>
      </c>
      <c r="U9" s="207">
        <v>39.590000000000003</v>
      </c>
      <c r="V9" s="207">
        <v>0</v>
      </c>
      <c r="W9" s="207">
        <v>4.78</v>
      </c>
      <c r="X9" s="207">
        <v>14.34</v>
      </c>
      <c r="Y9" s="207">
        <v>0</v>
      </c>
      <c r="Z9" s="207">
        <v>52.59</v>
      </c>
      <c r="AA9" s="207">
        <v>18.170000000000002</v>
      </c>
      <c r="AB9" s="207">
        <v>0</v>
      </c>
      <c r="AC9" s="207">
        <v>15.62</v>
      </c>
      <c r="AD9" s="207">
        <v>0</v>
      </c>
      <c r="AE9" s="207">
        <v>0</v>
      </c>
      <c r="AF9" s="207">
        <v>0</v>
      </c>
      <c r="AG9" s="207">
        <v>40.11</v>
      </c>
      <c r="AH9" s="207">
        <v>0</v>
      </c>
      <c r="AI9" s="207">
        <v>0</v>
      </c>
      <c r="AJ9" s="207">
        <v>0</v>
      </c>
      <c r="AK9" s="207">
        <v>83.76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270</v>
      </c>
      <c r="L10" s="207">
        <v>2.87</v>
      </c>
      <c r="M10" s="207">
        <v>14.34</v>
      </c>
      <c r="N10" s="207">
        <v>21.83</v>
      </c>
      <c r="O10" s="207">
        <v>69.13</v>
      </c>
      <c r="P10" s="207">
        <v>20.7</v>
      </c>
      <c r="Q10" s="207">
        <v>2.36</v>
      </c>
      <c r="R10" s="207">
        <v>8.73</v>
      </c>
      <c r="S10" s="207">
        <v>5.51</v>
      </c>
      <c r="T10" s="207">
        <v>0</v>
      </c>
      <c r="U10" s="207">
        <v>39.590000000000003</v>
      </c>
      <c r="V10" s="207">
        <v>0</v>
      </c>
      <c r="W10" s="207">
        <v>4.78</v>
      </c>
      <c r="X10" s="207">
        <v>14.34</v>
      </c>
      <c r="Y10" s="207">
        <v>0</v>
      </c>
      <c r="Z10" s="207">
        <v>52.59</v>
      </c>
      <c r="AA10" s="207">
        <v>18.170000000000002</v>
      </c>
      <c r="AB10" s="207">
        <v>0</v>
      </c>
      <c r="AC10" s="207">
        <v>15.62</v>
      </c>
      <c r="AD10" s="207">
        <v>0</v>
      </c>
      <c r="AE10" s="207">
        <v>0</v>
      </c>
      <c r="AF10" s="207">
        <v>0</v>
      </c>
      <c r="AG10" s="207">
        <v>40.11</v>
      </c>
      <c r="AH10" s="207">
        <v>0</v>
      </c>
      <c r="AI10" s="207">
        <v>0</v>
      </c>
      <c r="AJ10" s="207">
        <v>0</v>
      </c>
      <c r="AK10" s="207">
        <v>83.76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270</v>
      </c>
      <c r="L11" s="207">
        <v>2.87</v>
      </c>
      <c r="M11" s="207">
        <v>14.34</v>
      </c>
      <c r="N11" s="207">
        <v>14.34</v>
      </c>
      <c r="O11" s="207">
        <v>69.13</v>
      </c>
      <c r="P11" s="207">
        <v>20.7</v>
      </c>
      <c r="Q11" s="207">
        <v>2.36</v>
      </c>
      <c r="R11" s="207">
        <v>8.73</v>
      </c>
      <c r="S11" s="207">
        <v>5.51</v>
      </c>
      <c r="T11" s="207">
        <v>0</v>
      </c>
      <c r="U11" s="207">
        <v>39.590000000000003</v>
      </c>
      <c r="V11" s="207">
        <v>0</v>
      </c>
      <c r="W11" s="207">
        <v>4.78</v>
      </c>
      <c r="X11" s="207">
        <v>14.34</v>
      </c>
      <c r="Y11" s="207">
        <v>0</v>
      </c>
      <c r="Z11" s="207">
        <v>52.58</v>
      </c>
      <c r="AA11" s="207">
        <v>18.170000000000002</v>
      </c>
      <c r="AB11" s="207">
        <v>0</v>
      </c>
      <c r="AC11" s="207">
        <v>13.93</v>
      </c>
      <c r="AD11" s="207">
        <v>0</v>
      </c>
      <c r="AE11" s="207">
        <v>0</v>
      </c>
      <c r="AF11" s="207">
        <v>0</v>
      </c>
      <c r="AG11" s="207">
        <v>40.11</v>
      </c>
      <c r="AH11" s="207">
        <v>0</v>
      </c>
      <c r="AI11" s="207">
        <v>0</v>
      </c>
      <c r="AJ11" s="207">
        <v>0</v>
      </c>
      <c r="AK11" s="207">
        <v>83.76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270</v>
      </c>
      <c r="L12" s="207">
        <v>2.87</v>
      </c>
      <c r="M12" s="207">
        <v>14.34</v>
      </c>
      <c r="N12" s="207">
        <v>9.56</v>
      </c>
      <c r="O12" s="207">
        <v>69.13</v>
      </c>
      <c r="P12" s="207">
        <v>20.7</v>
      </c>
      <c r="Q12" s="207">
        <v>2.36</v>
      </c>
      <c r="R12" s="207">
        <v>8.73</v>
      </c>
      <c r="S12" s="207">
        <v>5.51</v>
      </c>
      <c r="T12" s="207">
        <v>0</v>
      </c>
      <c r="U12" s="207">
        <v>39.590000000000003</v>
      </c>
      <c r="V12" s="207">
        <v>0</v>
      </c>
      <c r="W12" s="207">
        <v>4.78</v>
      </c>
      <c r="X12" s="207">
        <v>14.34</v>
      </c>
      <c r="Y12" s="207">
        <v>0</v>
      </c>
      <c r="Z12" s="207">
        <v>52.58</v>
      </c>
      <c r="AA12" s="207">
        <v>18.170000000000002</v>
      </c>
      <c r="AB12" s="207">
        <v>0</v>
      </c>
      <c r="AC12" s="207">
        <v>13.93</v>
      </c>
      <c r="AD12" s="207">
        <v>0</v>
      </c>
      <c r="AE12" s="207">
        <v>0</v>
      </c>
      <c r="AF12" s="207">
        <v>0</v>
      </c>
      <c r="AG12" s="207">
        <v>40.11</v>
      </c>
      <c r="AH12" s="207">
        <v>0</v>
      </c>
      <c r="AI12" s="207">
        <v>0</v>
      </c>
      <c r="AJ12" s="207">
        <v>0</v>
      </c>
      <c r="AK12" s="207">
        <v>83.76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270</v>
      </c>
      <c r="L13" s="207">
        <v>2.87</v>
      </c>
      <c r="M13" s="207">
        <v>14.34</v>
      </c>
      <c r="N13" s="207">
        <v>9.56</v>
      </c>
      <c r="O13" s="207">
        <v>57.37</v>
      </c>
      <c r="P13" s="207">
        <v>9.56</v>
      </c>
      <c r="Q13" s="207">
        <v>2.36</v>
      </c>
      <c r="R13" s="207">
        <v>8.73</v>
      </c>
      <c r="S13" s="207">
        <v>5.51</v>
      </c>
      <c r="T13" s="207">
        <v>0</v>
      </c>
      <c r="U13" s="207">
        <v>39.590000000000003</v>
      </c>
      <c r="V13" s="207">
        <v>0</v>
      </c>
      <c r="W13" s="207">
        <v>4.78</v>
      </c>
      <c r="X13" s="207">
        <v>14.34</v>
      </c>
      <c r="Y13" s="207">
        <v>0</v>
      </c>
      <c r="Z13" s="207">
        <v>52.58</v>
      </c>
      <c r="AA13" s="207">
        <v>18.170000000000002</v>
      </c>
      <c r="AB13" s="207">
        <v>0</v>
      </c>
      <c r="AC13" s="207">
        <v>15.62</v>
      </c>
      <c r="AD13" s="207">
        <v>0</v>
      </c>
      <c r="AE13" s="207">
        <v>0</v>
      </c>
      <c r="AF13" s="207">
        <v>0</v>
      </c>
      <c r="AG13" s="207">
        <v>40.11</v>
      </c>
      <c r="AH13" s="207">
        <v>0</v>
      </c>
      <c r="AI13" s="207">
        <v>0</v>
      </c>
      <c r="AJ13" s="207">
        <v>0</v>
      </c>
      <c r="AK13" s="207">
        <v>83.76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270</v>
      </c>
      <c r="L14" s="207">
        <v>2.87</v>
      </c>
      <c r="M14" s="207">
        <v>14.34</v>
      </c>
      <c r="N14" s="207">
        <v>9.56</v>
      </c>
      <c r="O14" s="207">
        <v>43.02</v>
      </c>
      <c r="P14" s="207">
        <v>9.56</v>
      </c>
      <c r="Q14" s="207">
        <v>2.36</v>
      </c>
      <c r="R14" s="207">
        <v>8.73</v>
      </c>
      <c r="S14" s="207">
        <v>5.51</v>
      </c>
      <c r="T14" s="207">
        <v>0</v>
      </c>
      <c r="U14" s="207">
        <v>39.590000000000003</v>
      </c>
      <c r="V14" s="207">
        <v>0</v>
      </c>
      <c r="W14" s="207">
        <v>4.78</v>
      </c>
      <c r="X14" s="207">
        <v>14.34</v>
      </c>
      <c r="Y14" s="207">
        <v>0</v>
      </c>
      <c r="Z14" s="207">
        <v>52.58</v>
      </c>
      <c r="AA14" s="207">
        <v>18.170000000000002</v>
      </c>
      <c r="AB14" s="207">
        <v>0</v>
      </c>
      <c r="AC14" s="207">
        <v>15.62</v>
      </c>
      <c r="AD14" s="207">
        <v>0</v>
      </c>
      <c r="AE14" s="207">
        <v>0</v>
      </c>
      <c r="AF14" s="207">
        <v>0</v>
      </c>
      <c r="AG14" s="207">
        <v>40.11</v>
      </c>
      <c r="AH14" s="207">
        <v>0</v>
      </c>
      <c r="AI14" s="207">
        <v>0</v>
      </c>
      <c r="AJ14" s="207">
        <v>0</v>
      </c>
      <c r="AK14" s="207">
        <v>83.76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270</v>
      </c>
      <c r="L15" s="207">
        <v>2.87</v>
      </c>
      <c r="M15" s="207">
        <v>14.34</v>
      </c>
      <c r="N15" s="207">
        <v>28.68</v>
      </c>
      <c r="O15" s="207">
        <v>66.75</v>
      </c>
      <c r="P15" s="207">
        <v>20.7</v>
      </c>
      <c r="Q15" s="207">
        <v>2.36</v>
      </c>
      <c r="R15" s="207">
        <v>8.73</v>
      </c>
      <c r="S15" s="207">
        <v>5.51</v>
      </c>
      <c r="T15" s="207">
        <v>0</v>
      </c>
      <c r="U15" s="207">
        <v>39.590000000000003</v>
      </c>
      <c r="V15" s="207">
        <v>0</v>
      </c>
      <c r="W15" s="207">
        <v>4.78</v>
      </c>
      <c r="X15" s="207">
        <v>14.34</v>
      </c>
      <c r="Y15" s="207">
        <v>0</v>
      </c>
      <c r="Z15" s="207">
        <v>52.58</v>
      </c>
      <c r="AA15" s="207">
        <v>18.170000000000002</v>
      </c>
      <c r="AB15" s="207">
        <v>0</v>
      </c>
      <c r="AC15" s="207">
        <v>15.62</v>
      </c>
      <c r="AD15" s="207">
        <v>0</v>
      </c>
      <c r="AE15" s="207">
        <v>0</v>
      </c>
      <c r="AF15" s="207">
        <v>0</v>
      </c>
      <c r="AG15" s="207">
        <v>40.11</v>
      </c>
      <c r="AH15" s="207">
        <v>0</v>
      </c>
      <c r="AI15" s="207">
        <v>0</v>
      </c>
      <c r="AJ15" s="207">
        <v>0</v>
      </c>
      <c r="AK15" s="207">
        <v>83.76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270</v>
      </c>
      <c r="L16" s="207">
        <v>2.87</v>
      </c>
      <c r="M16" s="207">
        <v>14.34</v>
      </c>
      <c r="N16" s="207">
        <v>28.68</v>
      </c>
      <c r="O16" s="207">
        <v>69.13</v>
      </c>
      <c r="P16" s="207">
        <v>20.7</v>
      </c>
      <c r="Q16" s="207">
        <v>2.36</v>
      </c>
      <c r="R16" s="207">
        <v>8.73</v>
      </c>
      <c r="S16" s="207">
        <v>5.51</v>
      </c>
      <c r="T16" s="207">
        <v>0</v>
      </c>
      <c r="U16" s="207">
        <v>39.590000000000003</v>
      </c>
      <c r="V16" s="207">
        <v>0</v>
      </c>
      <c r="W16" s="207">
        <v>4.78</v>
      </c>
      <c r="X16" s="207">
        <v>14.34</v>
      </c>
      <c r="Y16" s="207">
        <v>0</v>
      </c>
      <c r="Z16" s="207">
        <v>52.58</v>
      </c>
      <c r="AA16" s="207">
        <v>18.170000000000002</v>
      </c>
      <c r="AB16" s="207">
        <v>0</v>
      </c>
      <c r="AC16" s="207">
        <v>15.62</v>
      </c>
      <c r="AD16" s="207">
        <v>0</v>
      </c>
      <c r="AE16" s="207">
        <v>0</v>
      </c>
      <c r="AF16" s="207">
        <v>0</v>
      </c>
      <c r="AG16" s="207">
        <v>40.11</v>
      </c>
      <c r="AH16" s="207">
        <v>0</v>
      </c>
      <c r="AI16" s="207">
        <v>0</v>
      </c>
      <c r="AJ16" s="207">
        <v>0</v>
      </c>
      <c r="AK16" s="207">
        <v>83.76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270</v>
      </c>
      <c r="L17" s="207">
        <v>2.87</v>
      </c>
      <c r="M17" s="207">
        <v>14.34</v>
      </c>
      <c r="N17" s="207">
        <v>28.68</v>
      </c>
      <c r="O17" s="207">
        <v>69.13</v>
      </c>
      <c r="P17" s="207">
        <v>20.7</v>
      </c>
      <c r="Q17" s="207">
        <v>2.36</v>
      </c>
      <c r="R17" s="207">
        <v>8.73</v>
      </c>
      <c r="S17" s="207">
        <v>5.51</v>
      </c>
      <c r="T17" s="207">
        <v>0</v>
      </c>
      <c r="U17" s="207">
        <v>39.590000000000003</v>
      </c>
      <c r="V17" s="207">
        <v>0</v>
      </c>
      <c r="W17" s="207">
        <v>4.78</v>
      </c>
      <c r="X17" s="207">
        <v>14.34</v>
      </c>
      <c r="Y17" s="207">
        <v>0</v>
      </c>
      <c r="Z17" s="207">
        <v>52.58</v>
      </c>
      <c r="AA17" s="207">
        <v>18.170000000000002</v>
      </c>
      <c r="AB17" s="207">
        <v>0</v>
      </c>
      <c r="AC17" s="207">
        <v>15.62</v>
      </c>
      <c r="AD17" s="207">
        <v>0</v>
      </c>
      <c r="AE17" s="207">
        <v>0</v>
      </c>
      <c r="AF17" s="207">
        <v>0</v>
      </c>
      <c r="AG17" s="207">
        <v>40.11</v>
      </c>
      <c r="AH17" s="207">
        <v>0</v>
      </c>
      <c r="AI17" s="207">
        <v>0</v>
      </c>
      <c r="AJ17" s="207">
        <v>0</v>
      </c>
      <c r="AK17" s="207">
        <v>83.76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270</v>
      </c>
      <c r="L18" s="207">
        <v>2.87</v>
      </c>
      <c r="M18" s="207">
        <v>14.34</v>
      </c>
      <c r="N18" s="207">
        <v>28.68</v>
      </c>
      <c r="O18" s="207">
        <v>69.13</v>
      </c>
      <c r="P18" s="207">
        <v>20.7</v>
      </c>
      <c r="Q18" s="207">
        <v>2.36</v>
      </c>
      <c r="R18" s="207">
        <v>8.73</v>
      </c>
      <c r="S18" s="207">
        <v>5.51</v>
      </c>
      <c r="T18" s="207">
        <v>0</v>
      </c>
      <c r="U18" s="207">
        <v>39.590000000000003</v>
      </c>
      <c r="V18" s="207">
        <v>0</v>
      </c>
      <c r="W18" s="207">
        <v>4.78</v>
      </c>
      <c r="X18" s="207">
        <v>14.34</v>
      </c>
      <c r="Y18" s="207">
        <v>0</v>
      </c>
      <c r="Z18" s="207">
        <v>52.58</v>
      </c>
      <c r="AA18" s="207">
        <v>18.170000000000002</v>
      </c>
      <c r="AB18" s="207">
        <v>0</v>
      </c>
      <c r="AC18" s="207">
        <v>15.62</v>
      </c>
      <c r="AD18" s="207">
        <v>0</v>
      </c>
      <c r="AE18" s="207">
        <v>0</v>
      </c>
      <c r="AF18" s="207">
        <v>0</v>
      </c>
      <c r="AG18" s="207">
        <v>40.11</v>
      </c>
      <c r="AH18" s="207">
        <v>0</v>
      </c>
      <c r="AI18" s="207">
        <v>0</v>
      </c>
      <c r="AJ18" s="207">
        <v>0</v>
      </c>
      <c r="AK18" s="207">
        <v>83.76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270</v>
      </c>
      <c r="L19" s="207">
        <v>2.87</v>
      </c>
      <c r="M19" s="207">
        <v>14.34</v>
      </c>
      <c r="N19" s="207">
        <v>28.68</v>
      </c>
      <c r="O19" s="207">
        <v>69.13</v>
      </c>
      <c r="P19" s="207">
        <v>20.7</v>
      </c>
      <c r="Q19" s="207">
        <v>2.36</v>
      </c>
      <c r="R19" s="207">
        <v>8.73</v>
      </c>
      <c r="S19" s="207">
        <v>5.51</v>
      </c>
      <c r="T19" s="207">
        <v>0</v>
      </c>
      <c r="U19" s="207">
        <v>39.590000000000003</v>
      </c>
      <c r="V19" s="207">
        <v>0</v>
      </c>
      <c r="W19" s="207">
        <v>4.78</v>
      </c>
      <c r="X19" s="207">
        <v>14.34</v>
      </c>
      <c r="Y19" s="207">
        <v>0</v>
      </c>
      <c r="Z19" s="207">
        <v>52.59</v>
      </c>
      <c r="AA19" s="207">
        <v>18.170000000000002</v>
      </c>
      <c r="AB19" s="207">
        <v>0</v>
      </c>
      <c r="AC19" s="207">
        <v>15.62</v>
      </c>
      <c r="AD19" s="207">
        <v>0</v>
      </c>
      <c r="AE19" s="207">
        <v>0</v>
      </c>
      <c r="AF19" s="207">
        <v>0</v>
      </c>
      <c r="AG19" s="207">
        <v>40.11</v>
      </c>
      <c r="AH19" s="207">
        <v>0</v>
      </c>
      <c r="AI19" s="207">
        <v>0</v>
      </c>
      <c r="AJ19" s="207">
        <v>0</v>
      </c>
      <c r="AK19" s="207">
        <v>83.76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270</v>
      </c>
      <c r="L20" s="207">
        <v>2.87</v>
      </c>
      <c r="M20" s="207">
        <v>14.34</v>
      </c>
      <c r="N20" s="207">
        <v>28.68</v>
      </c>
      <c r="O20" s="207">
        <v>69.13</v>
      </c>
      <c r="P20" s="207">
        <v>20.7</v>
      </c>
      <c r="Q20" s="207">
        <v>2.36</v>
      </c>
      <c r="R20" s="207">
        <v>8.73</v>
      </c>
      <c r="S20" s="207">
        <v>5.51</v>
      </c>
      <c r="T20" s="207">
        <v>0</v>
      </c>
      <c r="U20" s="207">
        <v>39.590000000000003</v>
      </c>
      <c r="V20" s="207">
        <v>0</v>
      </c>
      <c r="W20" s="207">
        <v>4.78</v>
      </c>
      <c r="X20" s="207">
        <v>14.34</v>
      </c>
      <c r="Y20" s="207">
        <v>0</v>
      </c>
      <c r="Z20" s="207">
        <v>52.59</v>
      </c>
      <c r="AA20" s="207">
        <v>18.170000000000002</v>
      </c>
      <c r="AB20" s="207">
        <v>0</v>
      </c>
      <c r="AC20" s="207">
        <v>15.62</v>
      </c>
      <c r="AD20" s="207">
        <v>0</v>
      </c>
      <c r="AE20" s="207">
        <v>0</v>
      </c>
      <c r="AF20" s="207">
        <v>0</v>
      </c>
      <c r="AG20" s="207">
        <v>40.11</v>
      </c>
      <c r="AH20" s="207">
        <v>0</v>
      </c>
      <c r="AI20" s="207">
        <v>0</v>
      </c>
      <c r="AJ20" s="207">
        <v>0</v>
      </c>
      <c r="AK20" s="207">
        <v>83.76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270</v>
      </c>
      <c r="L21" s="207">
        <v>2.87</v>
      </c>
      <c r="M21" s="207">
        <v>14.34</v>
      </c>
      <c r="N21" s="207">
        <v>48.99</v>
      </c>
      <c r="O21" s="207">
        <v>69.13</v>
      </c>
      <c r="P21" s="207">
        <v>20.7</v>
      </c>
      <c r="Q21" s="207">
        <v>2.35</v>
      </c>
      <c r="R21" s="207">
        <v>7.3</v>
      </c>
      <c r="S21" s="207">
        <v>5.18</v>
      </c>
      <c r="T21" s="207">
        <v>0</v>
      </c>
      <c r="U21" s="207">
        <v>39.590000000000003</v>
      </c>
      <c r="V21" s="207">
        <v>0</v>
      </c>
      <c r="W21" s="207">
        <v>4.78</v>
      </c>
      <c r="X21" s="207">
        <v>14.34</v>
      </c>
      <c r="Y21" s="207">
        <v>0</v>
      </c>
      <c r="Z21" s="207">
        <v>52.59</v>
      </c>
      <c r="AA21" s="207">
        <v>18.170000000000002</v>
      </c>
      <c r="AB21" s="207">
        <v>0</v>
      </c>
      <c r="AC21" s="207">
        <v>16.45</v>
      </c>
      <c r="AD21" s="207">
        <v>0</v>
      </c>
      <c r="AE21" s="207">
        <v>0</v>
      </c>
      <c r="AF21" s="207">
        <v>0</v>
      </c>
      <c r="AG21" s="207">
        <v>40.11</v>
      </c>
      <c r="AH21" s="207">
        <v>0</v>
      </c>
      <c r="AI21" s="207">
        <v>0</v>
      </c>
      <c r="AJ21" s="207">
        <v>0</v>
      </c>
      <c r="AK21" s="207">
        <v>81.97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270</v>
      </c>
      <c r="L22" s="207">
        <v>2.87</v>
      </c>
      <c r="M22" s="207">
        <v>32.21</v>
      </c>
      <c r="N22" s="207">
        <v>48.99</v>
      </c>
      <c r="O22" s="207">
        <v>69.13</v>
      </c>
      <c r="P22" s="207">
        <v>20.7</v>
      </c>
      <c r="Q22" s="207">
        <v>2.35</v>
      </c>
      <c r="R22" s="207">
        <v>7.3</v>
      </c>
      <c r="S22" s="207">
        <v>5.18</v>
      </c>
      <c r="T22" s="207">
        <v>0</v>
      </c>
      <c r="U22" s="207">
        <v>39.590000000000003</v>
      </c>
      <c r="V22" s="207">
        <v>0</v>
      </c>
      <c r="W22" s="207">
        <v>4.97</v>
      </c>
      <c r="X22" s="207">
        <v>14.34</v>
      </c>
      <c r="Y22" s="207">
        <v>0</v>
      </c>
      <c r="Z22" s="207">
        <v>52.59</v>
      </c>
      <c r="AA22" s="207">
        <v>18.16</v>
      </c>
      <c r="AB22" s="207">
        <v>0</v>
      </c>
      <c r="AC22" s="207">
        <v>16.45</v>
      </c>
      <c r="AD22" s="207">
        <v>0</v>
      </c>
      <c r="AE22" s="207">
        <v>0</v>
      </c>
      <c r="AF22" s="207">
        <v>0</v>
      </c>
      <c r="AG22" s="207">
        <v>40.11</v>
      </c>
      <c r="AH22" s="207">
        <v>0</v>
      </c>
      <c r="AI22" s="207">
        <v>0</v>
      </c>
      <c r="AJ22" s="207">
        <v>0</v>
      </c>
      <c r="AK22" s="207">
        <v>81.97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266.27</v>
      </c>
      <c r="L23" s="207">
        <v>2.87</v>
      </c>
      <c r="M23" s="207">
        <v>60.02</v>
      </c>
      <c r="N23" s="207">
        <v>48.99</v>
      </c>
      <c r="O23" s="207">
        <v>69.13</v>
      </c>
      <c r="P23" s="207">
        <v>20.7</v>
      </c>
      <c r="Q23" s="207">
        <v>2.29</v>
      </c>
      <c r="R23" s="207">
        <v>4.79</v>
      </c>
      <c r="S23" s="207">
        <v>4</v>
      </c>
      <c r="T23" s="207">
        <v>0</v>
      </c>
      <c r="U23" s="207">
        <v>39.590000000000003</v>
      </c>
      <c r="V23" s="207">
        <v>0</v>
      </c>
      <c r="W23" s="207">
        <v>4.97</v>
      </c>
      <c r="X23" s="207">
        <v>14.34</v>
      </c>
      <c r="Y23" s="207">
        <v>0</v>
      </c>
      <c r="Z23" s="207">
        <v>106.14</v>
      </c>
      <c r="AA23" s="207">
        <v>18.16</v>
      </c>
      <c r="AB23" s="207">
        <v>0</v>
      </c>
      <c r="AC23" s="207">
        <v>16.45</v>
      </c>
      <c r="AD23" s="207">
        <v>0</v>
      </c>
      <c r="AE23" s="207">
        <v>0</v>
      </c>
      <c r="AF23" s="207">
        <v>0</v>
      </c>
      <c r="AG23" s="207">
        <v>40.11</v>
      </c>
      <c r="AH23" s="207">
        <v>0</v>
      </c>
      <c r="AI23" s="207">
        <v>0</v>
      </c>
      <c r="AJ23" s="207">
        <v>0</v>
      </c>
      <c r="AK23" s="207">
        <v>79.709999999999994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262.47000000000003</v>
      </c>
      <c r="L24" s="207">
        <v>2.87</v>
      </c>
      <c r="M24" s="207">
        <v>60.02</v>
      </c>
      <c r="N24" s="207">
        <v>48.99</v>
      </c>
      <c r="O24" s="207">
        <v>69.13</v>
      </c>
      <c r="P24" s="207">
        <v>20.7</v>
      </c>
      <c r="Q24" s="207">
        <v>1.36</v>
      </c>
      <c r="R24" s="207">
        <v>4.78</v>
      </c>
      <c r="S24" s="207">
        <v>3.83</v>
      </c>
      <c r="T24" s="207">
        <v>0</v>
      </c>
      <c r="U24" s="207">
        <v>39.590000000000003</v>
      </c>
      <c r="V24" s="207">
        <v>0</v>
      </c>
      <c r="W24" s="207">
        <v>18.23</v>
      </c>
      <c r="X24" s="207">
        <v>49.98</v>
      </c>
      <c r="Y24" s="207">
        <v>0</v>
      </c>
      <c r="Z24" s="207">
        <v>111.49</v>
      </c>
      <c r="AA24" s="207">
        <v>31.04</v>
      </c>
      <c r="AB24" s="207">
        <v>0</v>
      </c>
      <c r="AC24" s="207">
        <v>16.45</v>
      </c>
      <c r="AD24" s="207">
        <v>0</v>
      </c>
      <c r="AE24" s="207">
        <v>0</v>
      </c>
      <c r="AF24" s="207">
        <v>0</v>
      </c>
      <c r="AG24" s="207">
        <v>40.11</v>
      </c>
      <c r="AH24" s="207">
        <v>0</v>
      </c>
      <c r="AI24" s="207">
        <v>0</v>
      </c>
      <c r="AJ24" s="207">
        <v>0</v>
      </c>
      <c r="AK24" s="207">
        <v>79.709999999999994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275.66000000000003</v>
      </c>
      <c r="L25" s="207">
        <v>2.87</v>
      </c>
      <c r="M25" s="207">
        <v>60.02</v>
      </c>
      <c r="N25" s="207">
        <v>48.99</v>
      </c>
      <c r="O25" s="207">
        <v>69.13</v>
      </c>
      <c r="P25" s="207">
        <v>20.7</v>
      </c>
      <c r="Q25" s="207">
        <v>3.09</v>
      </c>
      <c r="R25" s="207">
        <v>13.46</v>
      </c>
      <c r="S25" s="207">
        <v>9.18</v>
      </c>
      <c r="T25" s="207">
        <v>0</v>
      </c>
      <c r="U25" s="207">
        <v>39.590000000000003</v>
      </c>
      <c r="V25" s="207">
        <v>7.62</v>
      </c>
      <c r="W25" s="207">
        <v>18.23</v>
      </c>
      <c r="X25" s="207">
        <v>61.13</v>
      </c>
      <c r="Y25" s="207">
        <v>0</v>
      </c>
      <c r="Z25" s="207">
        <v>112.71</v>
      </c>
      <c r="AA25" s="207">
        <v>37.880000000000003</v>
      </c>
      <c r="AB25" s="207">
        <v>0</v>
      </c>
      <c r="AC25" s="207">
        <v>16.45</v>
      </c>
      <c r="AD25" s="207">
        <v>0</v>
      </c>
      <c r="AE25" s="207">
        <v>0</v>
      </c>
      <c r="AF25" s="207">
        <v>0</v>
      </c>
      <c r="AG25" s="207">
        <v>40.11</v>
      </c>
      <c r="AH25" s="207">
        <v>0</v>
      </c>
      <c r="AI25" s="207">
        <v>0</v>
      </c>
      <c r="AJ25" s="207">
        <v>0</v>
      </c>
      <c r="AK25" s="207">
        <v>79.709999999999994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385.31</v>
      </c>
      <c r="L26" s="207">
        <v>2.87</v>
      </c>
      <c r="M26" s="207">
        <v>60.02</v>
      </c>
      <c r="N26" s="207">
        <v>48.99</v>
      </c>
      <c r="O26" s="207">
        <v>69.13</v>
      </c>
      <c r="P26" s="207">
        <v>20.7</v>
      </c>
      <c r="Q26" s="207">
        <v>4</v>
      </c>
      <c r="R26" s="207">
        <v>16.920000000000002</v>
      </c>
      <c r="S26" s="207">
        <v>10.51</v>
      </c>
      <c r="T26" s="207">
        <v>0</v>
      </c>
      <c r="U26" s="207">
        <v>39.590000000000003</v>
      </c>
      <c r="V26" s="207">
        <v>7.62</v>
      </c>
      <c r="W26" s="207">
        <v>18.23</v>
      </c>
      <c r="X26" s="207">
        <v>61.94</v>
      </c>
      <c r="Y26" s="207">
        <v>0</v>
      </c>
      <c r="Z26" s="207">
        <v>112.71</v>
      </c>
      <c r="AA26" s="207">
        <v>37.880000000000003</v>
      </c>
      <c r="AB26" s="207">
        <v>0</v>
      </c>
      <c r="AC26" s="207">
        <v>16.45</v>
      </c>
      <c r="AD26" s="207">
        <v>0</v>
      </c>
      <c r="AE26" s="207">
        <v>0</v>
      </c>
      <c r="AF26" s="207">
        <v>0</v>
      </c>
      <c r="AG26" s="207">
        <v>40.11</v>
      </c>
      <c r="AH26" s="207">
        <v>0</v>
      </c>
      <c r="AI26" s="207">
        <v>0</v>
      </c>
      <c r="AJ26" s="207">
        <v>0</v>
      </c>
      <c r="AK26" s="207">
        <v>79.709999999999994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488.75</v>
      </c>
      <c r="L27" s="207">
        <v>8.6</v>
      </c>
      <c r="M27" s="207">
        <v>60.02</v>
      </c>
      <c r="N27" s="207">
        <v>48.99</v>
      </c>
      <c r="O27" s="207">
        <v>69.13</v>
      </c>
      <c r="P27" s="207">
        <v>20.7</v>
      </c>
      <c r="Q27" s="207">
        <v>4.3600000000000003</v>
      </c>
      <c r="R27" s="207">
        <v>17.53</v>
      </c>
      <c r="S27" s="207">
        <v>10.51</v>
      </c>
      <c r="T27" s="207">
        <v>0</v>
      </c>
      <c r="U27" s="207">
        <v>39.590000000000003</v>
      </c>
      <c r="V27" s="207">
        <v>7.62</v>
      </c>
      <c r="W27" s="207">
        <v>17.04</v>
      </c>
      <c r="X27" s="207">
        <v>61.94</v>
      </c>
      <c r="Y27" s="207">
        <v>0</v>
      </c>
      <c r="Z27" s="207">
        <v>112.71</v>
      </c>
      <c r="AA27" s="207">
        <v>37.880000000000003</v>
      </c>
      <c r="AB27" s="207">
        <v>0</v>
      </c>
      <c r="AC27" s="207">
        <v>16.45</v>
      </c>
      <c r="AD27" s="207">
        <v>0</v>
      </c>
      <c r="AE27" s="207">
        <v>0</v>
      </c>
      <c r="AF27" s="207">
        <v>0</v>
      </c>
      <c r="AG27" s="207">
        <v>40.11</v>
      </c>
      <c r="AH27" s="207">
        <v>0</v>
      </c>
      <c r="AI27" s="207">
        <v>0</v>
      </c>
      <c r="AJ27" s="207">
        <v>0</v>
      </c>
      <c r="AK27" s="207">
        <v>99.62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488.75</v>
      </c>
      <c r="L28" s="207">
        <v>8.6</v>
      </c>
      <c r="M28" s="207">
        <v>60.02</v>
      </c>
      <c r="N28" s="207">
        <v>48.99</v>
      </c>
      <c r="O28" s="207">
        <v>69.13</v>
      </c>
      <c r="P28" s="207">
        <v>20.7</v>
      </c>
      <c r="Q28" s="207">
        <v>4.3600000000000003</v>
      </c>
      <c r="R28" s="207">
        <v>17.53</v>
      </c>
      <c r="S28" s="207">
        <v>10.51</v>
      </c>
      <c r="T28" s="207">
        <v>0</v>
      </c>
      <c r="U28" s="207">
        <v>39.590000000000003</v>
      </c>
      <c r="V28" s="207">
        <v>7.62</v>
      </c>
      <c r="W28" s="207">
        <v>14.73</v>
      </c>
      <c r="X28" s="207">
        <v>61.94</v>
      </c>
      <c r="Y28" s="207">
        <v>0</v>
      </c>
      <c r="Z28" s="207">
        <v>112.71</v>
      </c>
      <c r="AA28" s="207">
        <v>37.880000000000003</v>
      </c>
      <c r="AB28" s="207">
        <v>0</v>
      </c>
      <c r="AC28" s="207">
        <v>16.45</v>
      </c>
      <c r="AD28" s="207">
        <v>0</v>
      </c>
      <c r="AE28" s="207">
        <v>0</v>
      </c>
      <c r="AF28" s="207">
        <v>0</v>
      </c>
      <c r="AG28" s="207">
        <v>40.11</v>
      </c>
      <c r="AH28" s="207">
        <v>0</v>
      </c>
      <c r="AI28" s="207">
        <v>0</v>
      </c>
      <c r="AJ28" s="207">
        <v>0</v>
      </c>
      <c r="AK28" s="207">
        <v>99.62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0.09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488.75</v>
      </c>
      <c r="L29" s="207">
        <v>8.6</v>
      </c>
      <c r="M29" s="207">
        <v>60.02</v>
      </c>
      <c r="N29" s="207">
        <v>48.99</v>
      </c>
      <c r="O29" s="207">
        <v>69.13</v>
      </c>
      <c r="P29" s="207">
        <v>20.7</v>
      </c>
      <c r="Q29" s="207">
        <v>4.3600000000000003</v>
      </c>
      <c r="R29" s="207">
        <v>17.53</v>
      </c>
      <c r="S29" s="207">
        <v>10.51</v>
      </c>
      <c r="T29" s="207">
        <v>0</v>
      </c>
      <c r="U29" s="207">
        <v>39.590000000000003</v>
      </c>
      <c r="V29" s="207">
        <v>7.62</v>
      </c>
      <c r="W29" s="207">
        <v>13.51</v>
      </c>
      <c r="X29" s="207">
        <v>61.94</v>
      </c>
      <c r="Y29" s="207">
        <v>0</v>
      </c>
      <c r="Z29" s="207">
        <v>112.71</v>
      </c>
      <c r="AA29" s="207">
        <v>37.880000000000003</v>
      </c>
      <c r="AB29" s="207">
        <v>0</v>
      </c>
      <c r="AC29" s="207">
        <v>16.45</v>
      </c>
      <c r="AD29" s="207">
        <v>0</v>
      </c>
      <c r="AE29" s="207">
        <v>0</v>
      </c>
      <c r="AF29" s="207">
        <v>0</v>
      </c>
      <c r="AG29" s="207">
        <v>40.11</v>
      </c>
      <c r="AH29" s="207">
        <v>0</v>
      </c>
      <c r="AI29" s="207">
        <v>0</v>
      </c>
      <c r="AJ29" s="207">
        <v>0</v>
      </c>
      <c r="AK29" s="207">
        <v>99.62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0.47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488.75</v>
      </c>
      <c r="L30" s="207">
        <v>8.6</v>
      </c>
      <c r="M30" s="207">
        <v>60.02</v>
      </c>
      <c r="N30" s="207">
        <v>48.99</v>
      </c>
      <c r="O30" s="207">
        <v>69.13</v>
      </c>
      <c r="P30" s="207">
        <v>20.7</v>
      </c>
      <c r="Q30" s="207">
        <v>4.3600000000000003</v>
      </c>
      <c r="R30" s="207">
        <v>17.53</v>
      </c>
      <c r="S30" s="207">
        <v>10.51</v>
      </c>
      <c r="T30" s="207">
        <v>0</v>
      </c>
      <c r="U30" s="207">
        <v>39.590000000000003</v>
      </c>
      <c r="V30" s="207">
        <v>7.62</v>
      </c>
      <c r="W30" s="207">
        <v>13.51</v>
      </c>
      <c r="X30" s="207">
        <v>61.94</v>
      </c>
      <c r="Y30" s="207">
        <v>0</v>
      </c>
      <c r="Z30" s="207">
        <v>112.71</v>
      </c>
      <c r="AA30" s="207">
        <v>37.880000000000003</v>
      </c>
      <c r="AB30" s="207">
        <v>0</v>
      </c>
      <c r="AC30" s="207">
        <v>16.45</v>
      </c>
      <c r="AD30" s="207">
        <v>0</v>
      </c>
      <c r="AE30" s="207">
        <v>0</v>
      </c>
      <c r="AF30" s="207">
        <v>0</v>
      </c>
      <c r="AG30" s="207">
        <v>40.11</v>
      </c>
      <c r="AH30" s="207">
        <v>0</v>
      </c>
      <c r="AI30" s="207">
        <v>0</v>
      </c>
      <c r="AJ30" s="207">
        <v>0</v>
      </c>
      <c r="AK30" s="207">
        <v>99.62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3.03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488.75</v>
      </c>
      <c r="L31" s="207">
        <v>8.6</v>
      </c>
      <c r="M31" s="207">
        <v>60.02</v>
      </c>
      <c r="N31" s="207">
        <v>48.99</v>
      </c>
      <c r="O31" s="207">
        <v>69.13</v>
      </c>
      <c r="P31" s="207">
        <v>20.7</v>
      </c>
      <c r="Q31" s="207">
        <v>4.3600000000000003</v>
      </c>
      <c r="R31" s="207">
        <v>17.53</v>
      </c>
      <c r="S31" s="207">
        <v>10.51</v>
      </c>
      <c r="T31" s="207">
        <v>0</v>
      </c>
      <c r="U31" s="207">
        <v>39.590000000000003</v>
      </c>
      <c r="V31" s="207">
        <v>7.62</v>
      </c>
      <c r="W31" s="207">
        <v>13.51</v>
      </c>
      <c r="X31" s="207">
        <v>61.94</v>
      </c>
      <c r="Y31" s="207">
        <v>0</v>
      </c>
      <c r="Z31" s="207">
        <v>112.71</v>
      </c>
      <c r="AA31" s="207">
        <v>37.880000000000003</v>
      </c>
      <c r="AB31" s="207">
        <v>0</v>
      </c>
      <c r="AC31" s="207">
        <v>16.45</v>
      </c>
      <c r="AD31" s="207">
        <v>0</v>
      </c>
      <c r="AE31" s="207">
        <v>0</v>
      </c>
      <c r="AF31" s="207">
        <v>0</v>
      </c>
      <c r="AG31" s="207">
        <v>40.11</v>
      </c>
      <c r="AH31" s="207">
        <v>0</v>
      </c>
      <c r="AI31" s="207">
        <v>0</v>
      </c>
      <c r="AJ31" s="207">
        <v>0</v>
      </c>
      <c r="AK31" s="207">
        <v>107.58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10.43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488.75</v>
      </c>
      <c r="L32" s="207">
        <v>8.6</v>
      </c>
      <c r="M32" s="207">
        <v>60.02</v>
      </c>
      <c r="N32" s="207">
        <v>48.99</v>
      </c>
      <c r="O32" s="207">
        <v>69.13</v>
      </c>
      <c r="P32" s="207">
        <v>20.7</v>
      </c>
      <c r="Q32" s="207">
        <v>4.3600000000000003</v>
      </c>
      <c r="R32" s="207">
        <v>17.53</v>
      </c>
      <c r="S32" s="207">
        <v>10.51</v>
      </c>
      <c r="T32" s="207">
        <v>0</v>
      </c>
      <c r="U32" s="207">
        <v>39.590000000000003</v>
      </c>
      <c r="V32" s="207">
        <v>7.62</v>
      </c>
      <c r="W32" s="207">
        <v>13.51</v>
      </c>
      <c r="X32" s="207">
        <v>61.94</v>
      </c>
      <c r="Y32" s="207">
        <v>0</v>
      </c>
      <c r="Z32" s="207">
        <v>112.71</v>
      </c>
      <c r="AA32" s="207">
        <v>37.880000000000003</v>
      </c>
      <c r="AB32" s="207">
        <v>0</v>
      </c>
      <c r="AC32" s="207">
        <v>15.62</v>
      </c>
      <c r="AD32" s="207">
        <v>0</v>
      </c>
      <c r="AE32" s="207">
        <v>0</v>
      </c>
      <c r="AF32" s="207">
        <v>0</v>
      </c>
      <c r="AG32" s="207">
        <v>40.11</v>
      </c>
      <c r="AH32" s="207">
        <v>0</v>
      </c>
      <c r="AI32" s="207">
        <v>0</v>
      </c>
      <c r="AJ32" s="207">
        <v>0</v>
      </c>
      <c r="AK32" s="207">
        <v>107.58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22.2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488.75</v>
      </c>
      <c r="L33" s="207">
        <v>8.6</v>
      </c>
      <c r="M33" s="207">
        <v>60.02</v>
      </c>
      <c r="N33" s="207">
        <v>48.99</v>
      </c>
      <c r="O33" s="207">
        <v>69.13</v>
      </c>
      <c r="P33" s="207">
        <v>20.7</v>
      </c>
      <c r="Q33" s="207">
        <v>4.3600000000000003</v>
      </c>
      <c r="R33" s="207">
        <v>17.53</v>
      </c>
      <c r="S33" s="207">
        <v>10.51</v>
      </c>
      <c r="T33" s="207">
        <v>0</v>
      </c>
      <c r="U33" s="207">
        <v>39.590000000000003</v>
      </c>
      <c r="V33" s="207">
        <v>7.62</v>
      </c>
      <c r="W33" s="207">
        <v>13.51</v>
      </c>
      <c r="X33" s="207">
        <v>61.94</v>
      </c>
      <c r="Y33" s="207">
        <v>0</v>
      </c>
      <c r="Z33" s="207">
        <v>112.71</v>
      </c>
      <c r="AA33" s="207">
        <v>37.880000000000003</v>
      </c>
      <c r="AB33" s="207">
        <v>0</v>
      </c>
      <c r="AC33" s="207">
        <v>15.62</v>
      </c>
      <c r="AD33" s="207">
        <v>0</v>
      </c>
      <c r="AE33" s="207">
        <v>0</v>
      </c>
      <c r="AF33" s="207">
        <v>0</v>
      </c>
      <c r="AG33" s="207">
        <v>40.11</v>
      </c>
      <c r="AH33" s="207">
        <v>0</v>
      </c>
      <c r="AI33" s="207">
        <v>0</v>
      </c>
      <c r="AJ33" s="207">
        <v>0</v>
      </c>
      <c r="AK33" s="207">
        <v>107.58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33.11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488.75</v>
      </c>
      <c r="L34" s="207">
        <v>8.6</v>
      </c>
      <c r="M34" s="207">
        <v>60.02</v>
      </c>
      <c r="N34" s="207">
        <v>48.99</v>
      </c>
      <c r="O34" s="207">
        <v>69.13</v>
      </c>
      <c r="P34" s="207">
        <v>20.7</v>
      </c>
      <c r="Q34" s="207">
        <v>4.3600000000000003</v>
      </c>
      <c r="R34" s="207">
        <v>17.53</v>
      </c>
      <c r="S34" s="207">
        <v>10.51</v>
      </c>
      <c r="T34" s="207">
        <v>0</v>
      </c>
      <c r="U34" s="207">
        <v>39.590000000000003</v>
      </c>
      <c r="V34" s="207">
        <v>7.62</v>
      </c>
      <c r="W34" s="207">
        <v>13.51</v>
      </c>
      <c r="X34" s="207">
        <v>61.94</v>
      </c>
      <c r="Y34" s="207">
        <v>0</v>
      </c>
      <c r="Z34" s="207">
        <v>112.71</v>
      </c>
      <c r="AA34" s="207">
        <v>37.880000000000003</v>
      </c>
      <c r="AB34" s="207">
        <v>0</v>
      </c>
      <c r="AC34" s="207">
        <v>15.62</v>
      </c>
      <c r="AD34" s="207">
        <v>0</v>
      </c>
      <c r="AE34" s="207">
        <v>0</v>
      </c>
      <c r="AF34" s="207">
        <v>0</v>
      </c>
      <c r="AG34" s="207">
        <v>40.11</v>
      </c>
      <c r="AH34" s="207">
        <v>0</v>
      </c>
      <c r="AI34" s="207">
        <v>0</v>
      </c>
      <c r="AJ34" s="207">
        <v>0</v>
      </c>
      <c r="AK34" s="207">
        <v>107.58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37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488.75</v>
      </c>
      <c r="L35" s="207">
        <v>8.6</v>
      </c>
      <c r="M35" s="207">
        <v>60.02</v>
      </c>
      <c r="N35" s="207">
        <v>48.99</v>
      </c>
      <c r="O35" s="207">
        <v>69.13</v>
      </c>
      <c r="P35" s="207">
        <v>20.7</v>
      </c>
      <c r="Q35" s="207">
        <v>4.3600000000000003</v>
      </c>
      <c r="R35" s="207">
        <v>17.53</v>
      </c>
      <c r="S35" s="207">
        <v>10.51</v>
      </c>
      <c r="T35" s="207">
        <v>0</v>
      </c>
      <c r="U35" s="207">
        <v>39.590000000000003</v>
      </c>
      <c r="V35" s="207">
        <v>7.62</v>
      </c>
      <c r="W35" s="207">
        <v>13.51</v>
      </c>
      <c r="X35" s="207">
        <v>61.94</v>
      </c>
      <c r="Y35" s="207">
        <v>0</v>
      </c>
      <c r="Z35" s="207">
        <v>112.71</v>
      </c>
      <c r="AA35" s="207">
        <v>37.880000000000003</v>
      </c>
      <c r="AB35" s="207">
        <v>0</v>
      </c>
      <c r="AC35" s="207">
        <v>15.62</v>
      </c>
      <c r="AD35" s="207">
        <v>0</v>
      </c>
      <c r="AE35" s="207">
        <v>0</v>
      </c>
      <c r="AF35" s="207">
        <v>0</v>
      </c>
      <c r="AG35" s="207">
        <v>40.11</v>
      </c>
      <c r="AH35" s="207">
        <v>0</v>
      </c>
      <c r="AI35" s="207">
        <v>0</v>
      </c>
      <c r="AJ35" s="207">
        <v>0</v>
      </c>
      <c r="AK35" s="207">
        <v>107.58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41.5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488.75</v>
      </c>
      <c r="L36" s="207">
        <v>8.6</v>
      </c>
      <c r="M36" s="207">
        <v>60.02</v>
      </c>
      <c r="N36" s="207">
        <v>48.99</v>
      </c>
      <c r="O36" s="207">
        <v>69.13</v>
      </c>
      <c r="P36" s="207">
        <v>20.7</v>
      </c>
      <c r="Q36" s="207">
        <v>4.3600000000000003</v>
      </c>
      <c r="R36" s="207">
        <v>17.53</v>
      </c>
      <c r="S36" s="207">
        <v>10.51</v>
      </c>
      <c r="T36" s="207">
        <v>0</v>
      </c>
      <c r="U36" s="207">
        <v>39.590000000000003</v>
      </c>
      <c r="V36" s="207">
        <v>7.62</v>
      </c>
      <c r="W36" s="207">
        <v>13.51</v>
      </c>
      <c r="X36" s="207">
        <v>61.94</v>
      </c>
      <c r="Y36" s="207">
        <v>0</v>
      </c>
      <c r="Z36" s="207">
        <v>112.71</v>
      </c>
      <c r="AA36" s="207">
        <v>37.880000000000003</v>
      </c>
      <c r="AB36" s="207">
        <v>0</v>
      </c>
      <c r="AC36" s="207">
        <v>15.62</v>
      </c>
      <c r="AD36" s="207">
        <v>0</v>
      </c>
      <c r="AE36" s="207">
        <v>0</v>
      </c>
      <c r="AF36" s="207">
        <v>0</v>
      </c>
      <c r="AG36" s="207">
        <v>40.11</v>
      </c>
      <c r="AH36" s="207">
        <v>0</v>
      </c>
      <c r="AI36" s="207">
        <v>0</v>
      </c>
      <c r="AJ36" s="207">
        <v>0</v>
      </c>
      <c r="AK36" s="207">
        <v>107.58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41.5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488.75</v>
      </c>
      <c r="L37" s="207">
        <v>8.6</v>
      </c>
      <c r="M37" s="207">
        <v>60.02</v>
      </c>
      <c r="N37" s="207">
        <v>48.99</v>
      </c>
      <c r="O37" s="207">
        <v>69.13</v>
      </c>
      <c r="P37" s="207">
        <v>20.7</v>
      </c>
      <c r="Q37" s="207">
        <v>4.3600000000000003</v>
      </c>
      <c r="R37" s="207">
        <v>17.53</v>
      </c>
      <c r="S37" s="207">
        <v>10.51</v>
      </c>
      <c r="T37" s="207">
        <v>0</v>
      </c>
      <c r="U37" s="207">
        <v>39.590000000000003</v>
      </c>
      <c r="V37" s="207">
        <v>7.62</v>
      </c>
      <c r="W37" s="207">
        <v>13.51</v>
      </c>
      <c r="X37" s="207">
        <v>61.94</v>
      </c>
      <c r="Y37" s="207">
        <v>0</v>
      </c>
      <c r="Z37" s="207">
        <v>112.71</v>
      </c>
      <c r="AA37" s="207">
        <v>37.880000000000003</v>
      </c>
      <c r="AB37" s="207">
        <v>0</v>
      </c>
      <c r="AC37" s="207">
        <v>15.62</v>
      </c>
      <c r="AD37" s="207">
        <v>0</v>
      </c>
      <c r="AE37" s="207">
        <v>0</v>
      </c>
      <c r="AF37" s="207">
        <v>0</v>
      </c>
      <c r="AG37" s="207">
        <v>40.11</v>
      </c>
      <c r="AH37" s="207">
        <v>0</v>
      </c>
      <c r="AI37" s="207">
        <v>0</v>
      </c>
      <c r="AJ37" s="207">
        <v>0</v>
      </c>
      <c r="AK37" s="207">
        <v>99.62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41.5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488.75</v>
      </c>
      <c r="L38" s="207">
        <v>8.6</v>
      </c>
      <c r="M38" s="207">
        <v>60.02</v>
      </c>
      <c r="N38" s="207">
        <v>48.99</v>
      </c>
      <c r="O38" s="207">
        <v>69.13</v>
      </c>
      <c r="P38" s="207">
        <v>20.7</v>
      </c>
      <c r="Q38" s="207">
        <v>4.3600000000000003</v>
      </c>
      <c r="R38" s="207">
        <v>17.53</v>
      </c>
      <c r="S38" s="207">
        <v>10.51</v>
      </c>
      <c r="T38" s="207">
        <v>0</v>
      </c>
      <c r="U38" s="207">
        <v>39.590000000000003</v>
      </c>
      <c r="V38" s="207">
        <v>7.62</v>
      </c>
      <c r="W38" s="207">
        <v>13.51</v>
      </c>
      <c r="X38" s="207">
        <v>61.94</v>
      </c>
      <c r="Y38" s="207">
        <v>0</v>
      </c>
      <c r="Z38" s="207">
        <v>112.71</v>
      </c>
      <c r="AA38" s="207">
        <v>37.880000000000003</v>
      </c>
      <c r="AB38" s="207">
        <v>0</v>
      </c>
      <c r="AC38" s="207">
        <v>15.62</v>
      </c>
      <c r="AD38" s="207">
        <v>0</v>
      </c>
      <c r="AE38" s="207">
        <v>0</v>
      </c>
      <c r="AF38" s="207">
        <v>0</v>
      </c>
      <c r="AG38" s="207">
        <v>40.11</v>
      </c>
      <c r="AH38" s="207">
        <v>0</v>
      </c>
      <c r="AI38" s="207">
        <v>0</v>
      </c>
      <c r="AJ38" s="207">
        <v>0</v>
      </c>
      <c r="AK38" s="207">
        <v>99.62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41.5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488.75</v>
      </c>
      <c r="L39" s="207">
        <v>8.6</v>
      </c>
      <c r="M39" s="207">
        <v>60.02</v>
      </c>
      <c r="N39" s="207">
        <v>48.99</v>
      </c>
      <c r="O39" s="207">
        <v>69.13</v>
      </c>
      <c r="P39" s="207">
        <v>20.7</v>
      </c>
      <c r="Q39" s="207">
        <v>4.3600000000000003</v>
      </c>
      <c r="R39" s="207">
        <v>17.53</v>
      </c>
      <c r="S39" s="207">
        <v>10.51</v>
      </c>
      <c r="T39" s="207">
        <v>0</v>
      </c>
      <c r="U39" s="207">
        <v>39.590000000000003</v>
      </c>
      <c r="V39" s="207">
        <v>7.62</v>
      </c>
      <c r="W39" s="207">
        <v>13.97</v>
      </c>
      <c r="X39" s="207">
        <v>61.94</v>
      </c>
      <c r="Y39" s="207">
        <v>0</v>
      </c>
      <c r="Z39" s="207">
        <v>112.71</v>
      </c>
      <c r="AA39" s="207">
        <v>37.880000000000003</v>
      </c>
      <c r="AB39" s="207">
        <v>0</v>
      </c>
      <c r="AC39" s="207">
        <v>15.62</v>
      </c>
      <c r="AD39" s="207">
        <v>0</v>
      </c>
      <c r="AE39" s="207">
        <v>0</v>
      </c>
      <c r="AF39" s="207">
        <v>0</v>
      </c>
      <c r="AG39" s="207">
        <v>40.11</v>
      </c>
      <c r="AH39" s="207">
        <v>0</v>
      </c>
      <c r="AI39" s="207">
        <v>0</v>
      </c>
      <c r="AJ39" s="207">
        <v>0</v>
      </c>
      <c r="AK39" s="207">
        <v>99.62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41.5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488.75</v>
      </c>
      <c r="L40" s="207">
        <v>8.6</v>
      </c>
      <c r="M40" s="207">
        <v>60.02</v>
      </c>
      <c r="N40" s="207">
        <v>48.99</v>
      </c>
      <c r="O40" s="207">
        <v>69.13</v>
      </c>
      <c r="P40" s="207">
        <v>20.7</v>
      </c>
      <c r="Q40" s="207">
        <v>4.3600000000000003</v>
      </c>
      <c r="R40" s="207">
        <v>17.53</v>
      </c>
      <c r="S40" s="207">
        <v>10.51</v>
      </c>
      <c r="T40" s="207">
        <v>0</v>
      </c>
      <c r="U40" s="207">
        <v>39.590000000000003</v>
      </c>
      <c r="V40" s="207">
        <v>7.62</v>
      </c>
      <c r="W40" s="207">
        <v>14.02</v>
      </c>
      <c r="X40" s="207">
        <v>61.94</v>
      </c>
      <c r="Y40" s="207">
        <v>0</v>
      </c>
      <c r="Z40" s="207">
        <v>112.71</v>
      </c>
      <c r="AA40" s="207">
        <v>37.880000000000003</v>
      </c>
      <c r="AB40" s="207">
        <v>0</v>
      </c>
      <c r="AC40" s="207">
        <v>15.62</v>
      </c>
      <c r="AD40" s="207">
        <v>0</v>
      </c>
      <c r="AE40" s="207">
        <v>0</v>
      </c>
      <c r="AF40" s="207">
        <v>0</v>
      </c>
      <c r="AG40" s="207">
        <v>40.11</v>
      </c>
      <c r="AH40" s="207">
        <v>0</v>
      </c>
      <c r="AI40" s="207">
        <v>0</v>
      </c>
      <c r="AJ40" s="207">
        <v>0</v>
      </c>
      <c r="AK40" s="207">
        <v>99.62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41.5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488.75</v>
      </c>
      <c r="L41" s="207">
        <v>8.6</v>
      </c>
      <c r="M41" s="207">
        <v>60.02</v>
      </c>
      <c r="N41" s="207">
        <v>48.99</v>
      </c>
      <c r="O41" s="207">
        <v>69.13</v>
      </c>
      <c r="P41" s="207">
        <v>20.7</v>
      </c>
      <c r="Q41" s="207">
        <v>4.3600000000000003</v>
      </c>
      <c r="R41" s="207">
        <v>17.53</v>
      </c>
      <c r="S41" s="207">
        <v>10.51</v>
      </c>
      <c r="T41" s="207">
        <v>0</v>
      </c>
      <c r="U41" s="207">
        <v>39.590000000000003</v>
      </c>
      <c r="V41" s="207">
        <v>7.62</v>
      </c>
      <c r="W41" s="207">
        <v>14.02</v>
      </c>
      <c r="X41" s="207">
        <v>61.94</v>
      </c>
      <c r="Y41" s="207">
        <v>0</v>
      </c>
      <c r="Z41" s="207">
        <v>112.71</v>
      </c>
      <c r="AA41" s="207">
        <v>37.880000000000003</v>
      </c>
      <c r="AB41" s="207">
        <v>0</v>
      </c>
      <c r="AC41" s="207">
        <v>15.62</v>
      </c>
      <c r="AD41" s="207">
        <v>0</v>
      </c>
      <c r="AE41" s="207">
        <v>0</v>
      </c>
      <c r="AF41" s="207">
        <v>0</v>
      </c>
      <c r="AG41" s="207">
        <v>40.11</v>
      </c>
      <c r="AH41" s="207">
        <v>0</v>
      </c>
      <c r="AI41" s="207">
        <v>0</v>
      </c>
      <c r="AJ41" s="207">
        <v>0</v>
      </c>
      <c r="AK41" s="207">
        <v>99.62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41.5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488.75</v>
      </c>
      <c r="L42" s="207">
        <v>8.6</v>
      </c>
      <c r="M42" s="207">
        <v>60.02</v>
      </c>
      <c r="N42" s="207">
        <v>48.99</v>
      </c>
      <c r="O42" s="207">
        <v>69.13</v>
      </c>
      <c r="P42" s="207">
        <v>20.7</v>
      </c>
      <c r="Q42" s="207">
        <v>4.3600000000000003</v>
      </c>
      <c r="R42" s="207">
        <v>17.53</v>
      </c>
      <c r="S42" s="207">
        <v>10.51</v>
      </c>
      <c r="T42" s="207">
        <v>0</v>
      </c>
      <c r="U42" s="207">
        <v>39.590000000000003</v>
      </c>
      <c r="V42" s="207">
        <v>7.62</v>
      </c>
      <c r="W42" s="207">
        <v>14.02</v>
      </c>
      <c r="X42" s="207">
        <v>61.94</v>
      </c>
      <c r="Y42" s="207">
        <v>0</v>
      </c>
      <c r="Z42" s="207">
        <v>112.71</v>
      </c>
      <c r="AA42" s="207">
        <v>37.880000000000003</v>
      </c>
      <c r="AB42" s="207">
        <v>0</v>
      </c>
      <c r="AC42" s="207">
        <v>15.62</v>
      </c>
      <c r="AD42" s="207">
        <v>0</v>
      </c>
      <c r="AE42" s="207">
        <v>0</v>
      </c>
      <c r="AF42" s="207">
        <v>0</v>
      </c>
      <c r="AG42" s="207">
        <v>40.11</v>
      </c>
      <c r="AH42" s="207">
        <v>0</v>
      </c>
      <c r="AI42" s="207">
        <v>0</v>
      </c>
      <c r="AJ42" s="207">
        <v>0</v>
      </c>
      <c r="AK42" s="207">
        <v>105.01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41.5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488.75</v>
      </c>
      <c r="L43" s="207">
        <v>8.6</v>
      </c>
      <c r="M43" s="207">
        <v>60.02</v>
      </c>
      <c r="N43" s="207">
        <v>48.99</v>
      </c>
      <c r="O43" s="207">
        <v>69.13</v>
      </c>
      <c r="P43" s="207">
        <v>20.7</v>
      </c>
      <c r="Q43" s="207">
        <v>4.3600000000000003</v>
      </c>
      <c r="R43" s="207">
        <v>17.53</v>
      </c>
      <c r="S43" s="207">
        <v>10.51</v>
      </c>
      <c r="T43" s="207">
        <v>0</v>
      </c>
      <c r="U43" s="207">
        <v>40.11</v>
      </c>
      <c r="V43" s="207">
        <v>7.62</v>
      </c>
      <c r="W43" s="207">
        <v>13.51</v>
      </c>
      <c r="X43" s="207">
        <v>61.94</v>
      </c>
      <c r="Y43" s="207">
        <v>0</v>
      </c>
      <c r="Z43" s="207">
        <v>112.71</v>
      </c>
      <c r="AA43" s="207">
        <v>37.880000000000003</v>
      </c>
      <c r="AB43" s="207">
        <v>0</v>
      </c>
      <c r="AC43" s="207">
        <v>15.62</v>
      </c>
      <c r="AD43" s="207">
        <v>0</v>
      </c>
      <c r="AE43" s="207">
        <v>0</v>
      </c>
      <c r="AF43" s="207">
        <v>0</v>
      </c>
      <c r="AG43" s="207">
        <v>40.11</v>
      </c>
      <c r="AH43" s="207">
        <v>0</v>
      </c>
      <c r="AI43" s="207">
        <v>0</v>
      </c>
      <c r="AJ43" s="207">
        <v>0</v>
      </c>
      <c r="AK43" s="207">
        <v>107.58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41.5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488.75</v>
      </c>
      <c r="L44" s="207">
        <v>8.6</v>
      </c>
      <c r="M44" s="207">
        <v>60.02</v>
      </c>
      <c r="N44" s="207">
        <v>48.99</v>
      </c>
      <c r="O44" s="207">
        <v>69.13</v>
      </c>
      <c r="P44" s="207">
        <v>20.7</v>
      </c>
      <c r="Q44" s="207">
        <v>4.3600000000000003</v>
      </c>
      <c r="R44" s="207">
        <v>17.53</v>
      </c>
      <c r="S44" s="207">
        <v>10.51</v>
      </c>
      <c r="T44" s="207">
        <v>0</v>
      </c>
      <c r="U44" s="207">
        <v>40.200000000000003</v>
      </c>
      <c r="V44" s="207">
        <v>7.62</v>
      </c>
      <c r="W44" s="207">
        <v>13.51</v>
      </c>
      <c r="X44" s="207">
        <v>61.94</v>
      </c>
      <c r="Y44" s="207">
        <v>0</v>
      </c>
      <c r="Z44" s="207">
        <v>112.71</v>
      </c>
      <c r="AA44" s="207">
        <v>37.880000000000003</v>
      </c>
      <c r="AB44" s="207">
        <v>0</v>
      </c>
      <c r="AC44" s="207">
        <v>15.62</v>
      </c>
      <c r="AD44" s="207">
        <v>0</v>
      </c>
      <c r="AE44" s="207">
        <v>0</v>
      </c>
      <c r="AF44" s="207">
        <v>0</v>
      </c>
      <c r="AG44" s="207">
        <v>40.11</v>
      </c>
      <c r="AH44" s="207">
        <v>0</v>
      </c>
      <c r="AI44" s="207">
        <v>0</v>
      </c>
      <c r="AJ44" s="207">
        <v>0</v>
      </c>
      <c r="AK44" s="207">
        <v>107.58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41.5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488.75</v>
      </c>
      <c r="L45" s="207">
        <v>8.6</v>
      </c>
      <c r="M45" s="207">
        <v>60.02</v>
      </c>
      <c r="N45" s="207">
        <v>48.99</v>
      </c>
      <c r="O45" s="207">
        <v>69.13</v>
      </c>
      <c r="P45" s="207">
        <v>20.7</v>
      </c>
      <c r="Q45" s="207">
        <v>4.3600000000000003</v>
      </c>
      <c r="R45" s="207">
        <v>17.53</v>
      </c>
      <c r="S45" s="207">
        <v>10.51</v>
      </c>
      <c r="T45" s="207">
        <v>0</v>
      </c>
      <c r="U45" s="207">
        <v>40.200000000000003</v>
      </c>
      <c r="V45" s="207">
        <v>7.62</v>
      </c>
      <c r="W45" s="207">
        <v>13.51</v>
      </c>
      <c r="X45" s="207">
        <v>61.94</v>
      </c>
      <c r="Y45" s="207">
        <v>0</v>
      </c>
      <c r="Z45" s="207">
        <v>112.71</v>
      </c>
      <c r="AA45" s="207">
        <v>37.880000000000003</v>
      </c>
      <c r="AB45" s="207">
        <v>0</v>
      </c>
      <c r="AC45" s="207">
        <v>15.62</v>
      </c>
      <c r="AD45" s="207">
        <v>0</v>
      </c>
      <c r="AE45" s="207">
        <v>0</v>
      </c>
      <c r="AF45" s="207">
        <v>0</v>
      </c>
      <c r="AG45" s="207">
        <v>40.11</v>
      </c>
      <c r="AH45" s="207">
        <v>0</v>
      </c>
      <c r="AI45" s="207">
        <v>0</v>
      </c>
      <c r="AJ45" s="207">
        <v>0</v>
      </c>
      <c r="AK45" s="207">
        <v>107.58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41.5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488.75</v>
      </c>
      <c r="L46" s="207">
        <v>8.6</v>
      </c>
      <c r="M46" s="207">
        <v>60.02</v>
      </c>
      <c r="N46" s="207">
        <v>48.99</v>
      </c>
      <c r="O46" s="207">
        <v>69.13</v>
      </c>
      <c r="P46" s="207">
        <v>20.7</v>
      </c>
      <c r="Q46" s="207">
        <v>4.3600000000000003</v>
      </c>
      <c r="R46" s="207">
        <v>17.53</v>
      </c>
      <c r="S46" s="207">
        <v>10.51</v>
      </c>
      <c r="T46" s="207">
        <v>0</v>
      </c>
      <c r="U46" s="207">
        <v>40.200000000000003</v>
      </c>
      <c r="V46" s="207">
        <v>7.62</v>
      </c>
      <c r="W46" s="207">
        <v>13.51</v>
      </c>
      <c r="X46" s="207">
        <v>61.94</v>
      </c>
      <c r="Y46" s="207">
        <v>0</v>
      </c>
      <c r="Z46" s="207">
        <v>112.71</v>
      </c>
      <c r="AA46" s="207">
        <v>37.880000000000003</v>
      </c>
      <c r="AB46" s="207">
        <v>0</v>
      </c>
      <c r="AC46" s="207">
        <v>15.62</v>
      </c>
      <c r="AD46" s="207">
        <v>0</v>
      </c>
      <c r="AE46" s="207">
        <v>0</v>
      </c>
      <c r="AF46" s="207">
        <v>0</v>
      </c>
      <c r="AG46" s="207">
        <v>40.11</v>
      </c>
      <c r="AH46" s="207">
        <v>0</v>
      </c>
      <c r="AI46" s="207">
        <v>0</v>
      </c>
      <c r="AJ46" s="207">
        <v>0</v>
      </c>
      <c r="AK46" s="207">
        <v>107.58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41.5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488.75</v>
      </c>
      <c r="L47" s="207">
        <v>8.6</v>
      </c>
      <c r="M47" s="207">
        <v>60.02</v>
      </c>
      <c r="N47" s="207">
        <v>48.99</v>
      </c>
      <c r="O47" s="207">
        <v>69.13</v>
      </c>
      <c r="P47" s="207">
        <v>20.7</v>
      </c>
      <c r="Q47" s="207">
        <v>4.3600000000000003</v>
      </c>
      <c r="R47" s="207">
        <v>17.53</v>
      </c>
      <c r="S47" s="207">
        <v>10.51</v>
      </c>
      <c r="T47" s="207">
        <v>0</v>
      </c>
      <c r="U47" s="207">
        <v>40.200000000000003</v>
      </c>
      <c r="V47" s="207">
        <v>7.62</v>
      </c>
      <c r="W47" s="207">
        <v>13.51</v>
      </c>
      <c r="X47" s="207">
        <v>61.94</v>
      </c>
      <c r="Y47" s="207">
        <v>0</v>
      </c>
      <c r="Z47" s="207">
        <v>112.71</v>
      </c>
      <c r="AA47" s="207">
        <v>37.880000000000003</v>
      </c>
      <c r="AB47" s="207">
        <v>0</v>
      </c>
      <c r="AC47" s="207">
        <v>14.85</v>
      </c>
      <c r="AD47" s="207">
        <v>0</v>
      </c>
      <c r="AE47" s="207">
        <v>0</v>
      </c>
      <c r="AF47" s="207">
        <v>0</v>
      </c>
      <c r="AG47" s="207">
        <v>40.11</v>
      </c>
      <c r="AH47" s="207">
        <v>0</v>
      </c>
      <c r="AI47" s="207">
        <v>0</v>
      </c>
      <c r="AJ47" s="207">
        <v>0</v>
      </c>
      <c r="AK47" s="207">
        <v>107.58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41.5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488.75</v>
      </c>
      <c r="L48" s="207">
        <v>8.6</v>
      </c>
      <c r="M48" s="207">
        <v>60.02</v>
      </c>
      <c r="N48" s="207">
        <v>48.99</v>
      </c>
      <c r="O48" s="207">
        <v>69.13</v>
      </c>
      <c r="P48" s="207">
        <v>20.7</v>
      </c>
      <c r="Q48" s="207">
        <v>4.3600000000000003</v>
      </c>
      <c r="R48" s="207">
        <v>17.53</v>
      </c>
      <c r="S48" s="207">
        <v>10.51</v>
      </c>
      <c r="T48" s="207">
        <v>0</v>
      </c>
      <c r="U48" s="207">
        <v>40.200000000000003</v>
      </c>
      <c r="V48" s="207">
        <v>7.62</v>
      </c>
      <c r="W48" s="207">
        <v>13.51</v>
      </c>
      <c r="X48" s="207">
        <v>61.94</v>
      </c>
      <c r="Y48" s="207">
        <v>0</v>
      </c>
      <c r="Z48" s="207">
        <v>112.71</v>
      </c>
      <c r="AA48" s="207">
        <v>37.880000000000003</v>
      </c>
      <c r="AB48" s="207">
        <v>0</v>
      </c>
      <c r="AC48" s="207">
        <v>14.85</v>
      </c>
      <c r="AD48" s="207">
        <v>0</v>
      </c>
      <c r="AE48" s="207">
        <v>0</v>
      </c>
      <c r="AF48" s="207">
        <v>0</v>
      </c>
      <c r="AG48" s="207">
        <v>40.11</v>
      </c>
      <c r="AH48" s="207">
        <v>0</v>
      </c>
      <c r="AI48" s="207">
        <v>0</v>
      </c>
      <c r="AJ48" s="207">
        <v>0</v>
      </c>
      <c r="AK48" s="207">
        <v>107.58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41.5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488.75</v>
      </c>
      <c r="L49" s="207">
        <v>8.6</v>
      </c>
      <c r="M49" s="207">
        <v>60.02</v>
      </c>
      <c r="N49" s="207">
        <v>48.99</v>
      </c>
      <c r="O49" s="207">
        <v>69.13</v>
      </c>
      <c r="P49" s="207">
        <v>20.7</v>
      </c>
      <c r="Q49" s="207">
        <v>4.3600000000000003</v>
      </c>
      <c r="R49" s="207">
        <v>17.53</v>
      </c>
      <c r="S49" s="207">
        <v>10.51</v>
      </c>
      <c r="T49" s="207">
        <v>0</v>
      </c>
      <c r="U49" s="207">
        <v>40.200000000000003</v>
      </c>
      <c r="V49" s="207">
        <v>7.62</v>
      </c>
      <c r="W49" s="207">
        <v>13.51</v>
      </c>
      <c r="X49" s="207">
        <v>61.94</v>
      </c>
      <c r="Y49" s="207">
        <v>0</v>
      </c>
      <c r="Z49" s="207">
        <v>112.71</v>
      </c>
      <c r="AA49" s="207">
        <v>37.880000000000003</v>
      </c>
      <c r="AB49" s="207">
        <v>0</v>
      </c>
      <c r="AC49" s="207">
        <v>14.85</v>
      </c>
      <c r="AD49" s="207">
        <v>0</v>
      </c>
      <c r="AE49" s="207">
        <v>0</v>
      </c>
      <c r="AF49" s="207">
        <v>0</v>
      </c>
      <c r="AG49" s="207">
        <v>41.02</v>
      </c>
      <c r="AH49" s="207">
        <v>0</v>
      </c>
      <c r="AI49" s="207">
        <v>0</v>
      </c>
      <c r="AJ49" s="207">
        <v>0</v>
      </c>
      <c r="AK49" s="207">
        <v>107.58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41.5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488.75</v>
      </c>
      <c r="L50" s="207">
        <v>8.6</v>
      </c>
      <c r="M50" s="207">
        <v>60.02</v>
      </c>
      <c r="N50" s="207">
        <v>48.99</v>
      </c>
      <c r="O50" s="207">
        <v>69.13</v>
      </c>
      <c r="P50" s="207">
        <v>20.7</v>
      </c>
      <c r="Q50" s="207">
        <v>4.3600000000000003</v>
      </c>
      <c r="R50" s="207">
        <v>17.53</v>
      </c>
      <c r="S50" s="207">
        <v>10.51</v>
      </c>
      <c r="T50" s="207">
        <v>0</v>
      </c>
      <c r="U50" s="207">
        <v>40.200000000000003</v>
      </c>
      <c r="V50" s="207">
        <v>7.62</v>
      </c>
      <c r="W50" s="207">
        <v>13.51</v>
      </c>
      <c r="X50" s="207">
        <v>61.94</v>
      </c>
      <c r="Y50" s="207">
        <v>0</v>
      </c>
      <c r="Z50" s="207">
        <v>112.71</v>
      </c>
      <c r="AA50" s="207">
        <v>37.880000000000003</v>
      </c>
      <c r="AB50" s="207">
        <v>0</v>
      </c>
      <c r="AC50" s="207">
        <v>14.85</v>
      </c>
      <c r="AD50" s="207">
        <v>0</v>
      </c>
      <c r="AE50" s="207">
        <v>0</v>
      </c>
      <c r="AF50" s="207">
        <v>0</v>
      </c>
      <c r="AG50" s="207">
        <v>41.02</v>
      </c>
      <c r="AH50" s="207">
        <v>0</v>
      </c>
      <c r="AI50" s="207">
        <v>0</v>
      </c>
      <c r="AJ50" s="207">
        <v>0</v>
      </c>
      <c r="AK50" s="207">
        <v>107.58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41.5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431.53</v>
      </c>
      <c r="L51" s="207">
        <v>0</v>
      </c>
      <c r="M51" s="207">
        <v>60.02</v>
      </c>
      <c r="N51" s="207">
        <v>48.99</v>
      </c>
      <c r="O51" s="207">
        <v>69.13</v>
      </c>
      <c r="P51" s="207">
        <v>20.7</v>
      </c>
      <c r="Q51" s="207">
        <v>4.3600000000000003</v>
      </c>
      <c r="R51" s="207">
        <v>17.53</v>
      </c>
      <c r="S51" s="207">
        <v>10.51</v>
      </c>
      <c r="T51" s="207">
        <v>0</v>
      </c>
      <c r="U51" s="207">
        <v>41.64</v>
      </c>
      <c r="V51" s="207">
        <v>7.62</v>
      </c>
      <c r="W51" s="207">
        <v>13.51</v>
      </c>
      <c r="X51" s="207">
        <v>61.94</v>
      </c>
      <c r="Y51" s="207">
        <v>0</v>
      </c>
      <c r="Z51" s="207">
        <v>112.71</v>
      </c>
      <c r="AA51" s="207">
        <v>37.880000000000003</v>
      </c>
      <c r="AB51" s="207">
        <v>0</v>
      </c>
      <c r="AC51" s="207">
        <v>15.62</v>
      </c>
      <c r="AD51" s="207">
        <v>0</v>
      </c>
      <c r="AE51" s="207">
        <v>0</v>
      </c>
      <c r="AF51" s="207">
        <v>0</v>
      </c>
      <c r="AG51" s="207">
        <v>41.02</v>
      </c>
      <c r="AH51" s="207">
        <v>0</v>
      </c>
      <c r="AI51" s="207">
        <v>0</v>
      </c>
      <c r="AJ51" s="207">
        <v>0</v>
      </c>
      <c r="AK51" s="207">
        <v>75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41.5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428.37</v>
      </c>
      <c r="L52" s="207">
        <v>0</v>
      </c>
      <c r="M52" s="207">
        <v>60.02</v>
      </c>
      <c r="N52" s="207">
        <v>48.99</v>
      </c>
      <c r="O52" s="207">
        <v>69.13</v>
      </c>
      <c r="P52" s="207">
        <v>20.7</v>
      </c>
      <c r="Q52" s="207">
        <v>4.3600000000000003</v>
      </c>
      <c r="R52" s="207">
        <v>17.53</v>
      </c>
      <c r="S52" s="207">
        <v>10.51</v>
      </c>
      <c r="T52" s="207">
        <v>0</v>
      </c>
      <c r="U52" s="207">
        <v>43.39</v>
      </c>
      <c r="V52" s="207">
        <v>7.62</v>
      </c>
      <c r="W52" s="207">
        <v>13.51</v>
      </c>
      <c r="X52" s="207">
        <v>61.94</v>
      </c>
      <c r="Y52" s="207">
        <v>0</v>
      </c>
      <c r="Z52" s="207">
        <v>112.71</v>
      </c>
      <c r="AA52" s="207">
        <v>37.880000000000003</v>
      </c>
      <c r="AB52" s="207">
        <v>0</v>
      </c>
      <c r="AC52" s="207">
        <v>15.62</v>
      </c>
      <c r="AD52" s="207">
        <v>0</v>
      </c>
      <c r="AE52" s="207">
        <v>0</v>
      </c>
      <c r="AF52" s="207">
        <v>0</v>
      </c>
      <c r="AG52" s="207">
        <v>41.02</v>
      </c>
      <c r="AH52" s="207">
        <v>0</v>
      </c>
      <c r="AI52" s="207">
        <v>0</v>
      </c>
      <c r="AJ52" s="207">
        <v>0</v>
      </c>
      <c r="AK52" s="207">
        <v>75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41.5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418.09</v>
      </c>
      <c r="L53" s="207">
        <v>0</v>
      </c>
      <c r="M53" s="207">
        <v>60.02</v>
      </c>
      <c r="N53" s="207">
        <v>48.99</v>
      </c>
      <c r="O53" s="207">
        <v>69.13</v>
      </c>
      <c r="P53" s="207">
        <v>20.7</v>
      </c>
      <c r="Q53" s="207">
        <v>4.3600000000000003</v>
      </c>
      <c r="R53" s="207">
        <v>17.53</v>
      </c>
      <c r="S53" s="207">
        <v>10.51</v>
      </c>
      <c r="T53" s="207">
        <v>0</v>
      </c>
      <c r="U53" s="207">
        <v>44.54</v>
      </c>
      <c r="V53" s="207">
        <v>7.62</v>
      </c>
      <c r="W53" s="207">
        <v>13.51</v>
      </c>
      <c r="X53" s="207">
        <v>61.94</v>
      </c>
      <c r="Y53" s="207">
        <v>0</v>
      </c>
      <c r="Z53" s="207">
        <v>112.71</v>
      </c>
      <c r="AA53" s="207">
        <v>37.880000000000003</v>
      </c>
      <c r="AB53" s="207">
        <v>0</v>
      </c>
      <c r="AC53" s="207">
        <v>15.62</v>
      </c>
      <c r="AD53" s="207">
        <v>0</v>
      </c>
      <c r="AE53" s="207">
        <v>0</v>
      </c>
      <c r="AF53" s="207">
        <v>0</v>
      </c>
      <c r="AG53" s="207">
        <v>41.02</v>
      </c>
      <c r="AH53" s="207">
        <v>0</v>
      </c>
      <c r="AI53" s="207">
        <v>0</v>
      </c>
      <c r="AJ53" s="207">
        <v>0</v>
      </c>
      <c r="AK53" s="207">
        <v>75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41.5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415.04</v>
      </c>
      <c r="L54" s="207">
        <v>0</v>
      </c>
      <c r="M54" s="207">
        <v>60.02</v>
      </c>
      <c r="N54" s="207">
        <v>48.99</v>
      </c>
      <c r="O54" s="207">
        <v>69.13</v>
      </c>
      <c r="P54" s="207">
        <v>20.7</v>
      </c>
      <c r="Q54" s="207">
        <v>4.3600000000000003</v>
      </c>
      <c r="R54" s="207">
        <v>17.53</v>
      </c>
      <c r="S54" s="207">
        <v>10.51</v>
      </c>
      <c r="T54" s="207">
        <v>0</v>
      </c>
      <c r="U54" s="207">
        <v>45.33</v>
      </c>
      <c r="V54" s="207">
        <v>7.62</v>
      </c>
      <c r="W54" s="207">
        <v>13.51</v>
      </c>
      <c r="X54" s="207">
        <v>61.94</v>
      </c>
      <c r="Y54" s="207">
        <v>0</v>
      </c>
      <c r="Z54" s="207">
        <v>112.71</v>
      </c>
      <c r="AA54" s="207">
        <v>37.880000000000003</v>
      </c>
      <c r="AB54" s="207">
        <v>0</v>
      </c>
      <c r="AC54" s="207">
        <v>15.62</v>
      </c>
      <c r="AD54" s="207">
        <v>0</v>
      </c>
      <c r="AE54" s="207">
        <v>0</v>
      </c>
      <c r="AF54" s="207">
        <v>0</v>
      </c>
      <c r="AG54" s="207">
        <v>40.11</v>
      </c>
      <c r="AH54" s="207">
        <v>0</v>
      </c>
      <c r="AI54" s="207">
        <v>0</v>
      </c>
      <c r="AJ54" s="207">
        <v>0</v>
      </c>
      <c r="AK54" s="207">
        <v>75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41.5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413.17</v>
      </c>
      <c r="L55" s="207">
        <v>0</v>
      </c>
      <c r="M55" s="207">
        <v>60.02</v>
      </c>
      <c r="N55" s="207">
        <v>48.99</v>
      </c>
      <c r="O55" s="207">
        <v>69.13</v>
      </c>
      <c r="P55" s="207">
        <v>20.7</v>
      </c>
      <c r="Q55" s="207">
        <v>4.3600000000000003</v>
      </c>
      <c r="R55" s="207">
        <v>17.53</v>
      </c>
      <c r="S55" s="207">
        <v>10.51</v>
      </c>
      <c r="T55" s="207">
        <v>0</v>
      </c>
      <c r="U55" s="207">
        <v>46.53</v>
      </c>
      <c r="V55" s="207">
        <v>7.62</v>
      </c>
      <c r="W55" s="207">
        <v>13.51</v>
      </c>
      <c r="X55" s="207">
        <v>61.94</v>
      </c>
      <c r="Y55" s="207">
        <v>0</v>
      </c>
      <c r="Z55" s="207">
        <v>112.71</v>
      </c>
      <c r="AA55" s="207">
        <v>33.6</v>
      </c>
      <c r="AB55" s="207">
        <v>0</v>
      </c>
      <c r="AC55" s="207">
        <v>15.62</v>
      </c>
      <c r="AD55" s="207">
        <v>0</v>
      </c>
      <c r="AE55" s="207">
        <v>0</v>
      </c>
      <c r="AF55" s="207">
        <v>0</v>
      </c>
      <c r="AG55" s="207">
        <v>40.11</v>
      </c>
      <c r="AH55" s="207">
        <v>0</v>
      </c>
      <c r="AI55" s="207">
        <v>0</v>
      </c>
      <c r="AJ55" s="207">
        <v>0</v>
      </c>
      <c r="AK55" s="207">
        <v>79.709999999999994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41.5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418.43</v>
      </c>
      <c r="L56" s="207">
        <v>0</v>
      </c>
      <c r="M56" s="207">
        <v>60.02</v>
      </c>
      <c r="N56" s="207">
        <v>48.99</v>
      </c>
      <c r="O56" s="207">
        <v>69.13</v>
      </c>
      <c r="P56" s="207">
        <v>20.7</v>
      </c>
      <c r="Q56" s="207">
        <v>4.3600000000000003</v>
      </c>
      <c r="R56" s="207">
        <v>17.53</v>
      </c>
      <c r="S56" s="207">
        <v>10.51</v>
      </c>
      <c r="T56" s="207">
        <v>0</v>
      </c>
      <c r="U56" s="207">
        <v>48.13</v>
      </c>
      <c r="V56" s="207">
        <v>7.62</v>
      </c>
      <c r="W56" s="207">
        <v>13.51</v>
      </c>
      <c r="X56" s="207">
        <v>61.94</v>
      </c>
      <c r="Y56" s="207">
        <v>0</v>
      </c>
      <c r="Z56" s="207">
        <v>112.71</v>
      </c>
      <c r="AA56" s="207">
        <v>33.6</v>
      </c>
      <c r="AB56" s="207">
        <v>0</v>
      </c>
      <c r="AC56" s="207">
        <v>15.62</v>
      </c>
      <c r="AD56" s="207">
        <v>0</v>
      </c>
      <c r="AE56" s="207">
        <v>0</v>
      </c>
      <c r="AF56" s="207">
        <v>0</v>
      </c>
      <c r="AG56" s="207">
        <v>40.11</v>
      </c>
      <c r="AH56" s="207">
        <v>0</v>
      </c>
      <c r="AI56" s="207">
        <v>0</v>
      </c>
      <c r="AJ56" s="207">
        <v>0</v>
      </c>
      <c r="AK56" s="207">
        <v>79.709999999999994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41.5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427.49</v>
      </c>
      <c r="L57" s="207">
        <v>0</v>
      </c>
      <c r="M57" s="207">
        <v>60.02</v>
      </c>
      <c r="N57" s="207">
        <v>48.99</v>
      </c>
      <c r="O57" s="207">
        <v>69.13</v>
      </c>
      <c r="P57" s="207">
        <v>20.7</v>
      </c>
      <c r="Q57" s="207">
        <v>4.3600000000000003</v>
      </c>
      <c r="R57" s="207">
        <v>17.53</v>
      </c>
      <c r="S57" s="207">
        <v>10.51</v>
      </c>
      <c r="T57" s="207">
        <v>0</v>
      </c>
      <c r="U57" s="207">
        <v>49.34</v>
      </c>
      <c r="V57" s="207">
        <v>7.62</v>
      </c>
      <c r="W57" s="207">
        <v>13.51</v>
      </c>
      <c r="X57" s="207">
        <v>61.94</v>
      </c>
      <c r="Y57" s="207">
        <v>0</v>
      </c>
      <c r="Z57" s="207">
        <v>112.71</v>
      </c>
      <c r="AA57" s="207">
        <v>33.6</v>
      </c>
      <c r="AB57" s="207">
        <v>0</v>
      </c>
      <c r="AC57" s="207">
        <v>15.62</v>
      </c>
      <c r="AD57" s="207">
        <v>0</v>
      </c>
      <c r="AE57" s="207">
        <v>0</v>
      </c>
      <c r="AF57" s="207">
        <v>0</v>
      </c>
      <c r="AG57" s="207">
        <v>40.11</v>
      </c>
      <c r="AH57" s="207">
        <v>0</v>
      </c>
      <c r="AI57" s="207">
        <v>0</v>
      </c>
      <c r="AJ57" s="207">
        <v>0</v>
      </c>
      <c r="AK57" s="207">
        <v>81.97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41.5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433.18</v>
      </c>
      <c r="L58" s="207">
        <v>0</v>
      </c>
      <c r="M58" s="207">
        <v>60.02</v>
      </c>
      <c r="N58" s="207">
        <v>48.99</v>
      </c>
      <c r="O58" s="207">
        <v>69.13</v>
      </c>
      <c r="P58" s="207">
        <v>20.7</v>
      </c>
      <c r="Q58" s="207">
        <v>4.3600000000000003</v>
      </c>
      <c r="R58" s="207">
        <v>17.53</v>
      </c>
      <c r="S58" s="207">
        <v>10.51</v>
      </c>
      <c r="T58" s="207">
        <v>0</v>
      </c>
      <c r="U58" s="207">
        <v>49.49</v>
      </c>
      <c r="V58" s="207">
        <v>7.62</v>
      </c>
      <c r="W58" s="207">
        <v>13.51</v>
      </c>
      <c r="X58" s="207">
        <v>61.94</v>
      </c>
      <c r="Y58" s="207">
        <v>0</v>
      </c>
      <c r="Z58" s="207">
        <v>112.71</v>
      </c>
      <c r="AA58" s="207">
        <v>33.6</v>
      </c>
      <c r="AB58" s="207">
        <v>0</v>
      </c>
      <c r="AC58" s="207">
        <v>15.62</v>
      </c>
      <c r="AD58" s="207">
        <v>0</v>
      </c>
      <c r="AE58" s="207">
        <v>0</v>
      </c>
      <c r="AF58" s="207">
        <v>0</v>
      </c>
      <c r="AG58" s="207">
        <v>40.11</v>
      </c>
      <c r="AH58" s="207">
        <v>0</v>
      </c>
      <c r="AI58" s="207">
        <v>0</v>
      </c>
      <c r="AJ58" s="207">
        <v>0</v>
      </c>
      <c r="AK58" s="207">
        <v>81.97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41.5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446.07</v>
      </c>
      <c r="L59" s="207">
        <v>0</v>
      </c>
      <c r="M59" s="207">
        <v>60.02</v>
      </c>
      <c r="N59" s="207">
        <v>48.99</v>
      </c>
      <c r="O59" s="207">
        <v>69.13</v>
      </c>
      <c r="P59" s="207">
        <v>20.7</v>
      </c>
      <c r="Q59" s="207">
        <v>4.3600000000000003</v>
      </c>
      <c r="R59" s="207">
        <v>17.53</v>
      </c>
      <c r="S59" s="207">
        <v>10.51</v>
      </c>
      <c r="T59" s="207">
        <v>0</v>
      </c>
      <c r="U59" s="207">
        <v>49.49</v>
      </c>
      <c r="V59" s="207">
        <v>7.62</v>
      </c>
      <c r="W59" s="207">
        <v>13.51</v>
      </c>
      <c r="X59" s="207">
        <v>61.94</v>
      </c>
      <c r="Y59" s="207">
        <v>0</v>
      </c>
      <c r="Z59" s="207">
        <v>112.71</v>
      </c>
      <c r="AA59" s="207">
        <v>33.6</v>
      </c>
      <c r="AB59" s="207">
        <v>0</v>
      </c>
      <c r="AC59" s="207">
        <v>15.62</v>
      </c>
      <c r="AD59" s="207">
        <v>0</v>
      </c>
      <c r="AE59" s="207">
        <v>0</v>
      </c>
      <c r="AF59" s="207">
        <v>0</v>
      </c>
      <c r="AG59" s="207">
        <v>40.11</v>
      </c>
      <c r="AH59" s="207">
        <v>0</v>
      </c>
      <c r="AI59" s="207">
        <v>0</v>
      </c>
      <c r="AJ59" s="207">
        <v>0</v>
      </c>
      <c r="AK59" s="207">
        <v>83.76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41.5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453.09</v>
      </c>
      <c r="L60" s="207">
        <v>0</v>
      </c>
      <c r="M60" s="207">
        <v>60.02</v>
      </c>
      <c r="N60" s="207">
        <v>48.99</v>
      </c>
      <c r="O60" s="207">
        <v>69.13</v>
      </c>
      <c r="P60" s="207">
        <v>20.7</v>
      </c>
      <c r="Q60" s="207">
        <v>4.3600000000000003</v>
      </c>
      <c r="R60" s="207">
        <v>17.53</v>
      </c>
      <c r="S60" s="207">
        <v>10.51</v>
      </c>
      <c r="T60" s="207">
        <v>0</v>
      </c>
      <c r="U60" s="207">
        <v>49.49</v>
      </c>
      <c r="V60" s="207">
        <v>7.62</v>
      </c>
      <c r="W60" s="207">
        <v>13.51</v>
      </c>
      <c r="X60" s="207">
        <v>61.94</v>
      </c>
      <c r="Y60" s="207">
        <v>0</v>
      </c>
      <c r="Z60" s="207">
        <v>112.71</v>
      </c>
      <c r="AA60" s="207">
        <v>33.6</v>
      </c>
      <c r="AB60" s="207">
        <v>0</v>
      </c>
      <c r="AC60" s="207">
        <v>15.62</v>
      </c>
      <c r="AD60" s="207">
        <v>0</v>
      </c>
      <c r="AE60" s="207">
        <v>0</v>
      </c>
      <c r="AF60" s="207">
        <v>0</v>
      </c>
      <c r="AG60" s="207">
        <v>40.11</v>
      </c>
      <c r="AH60" s="207">
        <v>0</v>
      </c>
      <c r="AI60" s="207">
        <v>0</v>
      </c>
      <c r="AJ60" s="207">
        <v>0</v>
      </c>
      <c r="AK60" s="207">
        <v>83.76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41.5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479.34</v>
      </c>
      <c r="L61" s="207">
        <v>0</v>
      </c>
      <c r="M61" s="207">
        <v>60.02</v>
      </c>
      <c r="N61" s="207">
        <v>48.99</v>
      </c>
      <c r="O61" s="207">
        <v>69.13</v>
      </c>
      <c r="P61" s="207">
        <v>20.7</v>
      </c>
      <c r="Q61" s="207">
        <v>4.3600000000000003</v>
      </c>
      <c r="R61" s="207">
        <v>17.53</v>
      </c>
      <c r="S61" s="207">
        <v>10.51</v>
      </c>
      <c r="T61" s="207">
        <v>0</v>
      </c>
      <c r="U61" s="207">
        <v>49.49</v>
      </c>
      <c r="V61" s="207">
        <v>7.62</v>
      </c>
      <c r="W61" s="207">
        <v>13.51</v>
      </c>
      <c r="X61" s="207">
        <v>61.94</v>
      </c>
      <c r="Y61" s="207">
        <v>0</v>
      </c>
      <c r="Z61" s="207">
        <v>112.71</v>
      </c>
      <c r="AA61" s="207">
        <v>33.6</v>
      </c>
      <c r="AB61" s="207">
        <v>0</v>
      </c>
      <c r="AC61" s="207">
        <v>15.62</v>
      </c>
      <c r="AD61" s="207">
        <v>0</v>
      </c>
      <c r="AE61" s="207">
        <v>0</v>
      </c>
      <c r="AF61" s="207">
        <v>0</v>
      </c>
      <c r="AG61" s="207">
        <v>40.11</v>
      </c>
      <c r="AH61" s="207">
        <v>0</v>
      </c>
      <c r="AI61" s="207">
        <v>0</v>
      </c>
      <c r="AJ61" s="207">
        <v>0</v>
      </c>
      <c r="AK61" s="207">
        <v>83.76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41.5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467.34</v>
      </c>
      <c r="L62" s="207">
        <v>0</v>
      </c>
      <c r="M62" s="207">
        <v>60.02</v>
      </c>
      <c r="N62" s="207">
        <v>48.99</v>
      </c>
      <c r="O62" s="207">
        <v>69.13</v>
      </c>
      <c r="P62" s="207">
        <v>20.7</v>
      </c>
      <c r="Q62" s="207">
        <v>4.3600000000000003</v>
      </c>
      <c r="R62" s="207">
        <v>17.53</v>
      </c>
      <c r="S62" s="207">
        <v>10.51</v>
      </c>
      <c r="T62" s="207">
        <v>0</v>
      </c>
      <c r="U62" s="207">
        <v>49.49</v>
      </c>
      <c r="V62" s="207">
        <v>7.62</v>
      </c>
      <c r="W62" s="207">
        <v>13.51</v>
      </c>
      <c r="X62" s="207">
        <v>61.94</v>
      </c>
      <c r="Y62" s="207">
        <v>0</v>
      </c>
      <c r="Z62" s="207">
        <v>112.71</v>
      </c>
      <c r="AA62" s="207">
        <v>33.6</v>
      </c>
      <c r="AB62" s="207">
        <v>0</v>
      </c>
      <c r="AC62" s="207">
        <v>15.62</v>
      </c>
      <c r="AD62" s="207">
        <v>0</v>
      </c>
      <c r="AE62" s="207">
        <v>0</v>
      </c>
      <c r="AF62" s="207">
        <v>0</v>
      </c>
      <c r="AG62" s="207">
        <v>40.11</v>
      </c>
      <c r="AH62" s="207">
        <v>0</v>
      </c>
      <c r="AI62" s="207">
        <v>0</v>
      </c>
      <c r="AJ62" s="207">
        <v>0</v>
      </c>
      <c r="AK62" s="207">
        <v>83.76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41.5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449.63</v>
      </c>
      <c r="L63" s="207">
        <v>0</v>
      </c>
      <c r="M63" s="207">
        <v>60.02</v>
      </c>
      <c r="N63" s="207">
        <v>48.99</v>
      </c>
      <c r="O63" s="207">
        <v>69.13</v>
      </c>
      <c r="P63" s="207">
        <v>20.7</v>
      </c>
      <c r="Q63" s="207">
        <v>4.3600000000000003</v>
      </c>
      <c r="R63" s="207">
        <v>17.53</v>
      </c>
      <c r="S63" s="207">
        <v>10.51</v>
      </c>
      <c r="T63" s="207">
        <v>0</v>
      </c>
      <c r="U63" s="207">
        <v>49.49</v>
      </c>
      <c r="V63" s="207">
        <v>7.62</v>
      </c>
      <c r="W63" s="207">
        <v>13.51</v>
      </c>
      <c r="X63" s="207">
        <v>61.94</v>
      </c>
      <c r="Y63" s="207">
        <v>0</v>
      </c>
      <c r="Z63" s="207">
        <v>112.71</v>
      </c>
      <c r="AA63" s="207">
        <v>33.6</v>
      </c>
      <c r="AB63" s="207">
        <v>0</v>
      </c>
      <c r="AC63" s="207">
        <v>15.62</v>
      </c>
      <c r="AD63" s="207">
        <v>0</v>
      </c>
      <c r="AE63" s="207">
        <v>0</v>
      </c>
      <c r="AF63" s="207">
        <v>0</v>
      </c>
      <c r="AG63" s="207">
        <v>40.11</v>
      </c>
      <c r="AH63" s="207">
        <v>0</v>
      </c>
      <c r="AI63" s="207">
        <v>0</v>
      </c>
      <c r="AJ63" s="207">
        <v>0</v>
      </c>
      <c r="AK63" s="207">
        <v>83.76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41.5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468.22</v>
      </c>
      <c r="L64" s="207">
        <v>0</v>
      </c>
      <c r="M64" s="207">
        <v>60.02</v>
      </c>
      <c r="N64" s="207">
        <v>48.99</v>
      </c>
      <c r="O64" s="207">
        <v>69.13</v>
      </c>
      <c r="P64" s="207">
        <v>20.7</v>
      </c>
      <c r="Q64" s="207">
        <v>4.3600000000000003</v>
      </c>
      <c r="R64" s="207">
        <v>17.53</v>
      </c>
      <c r="S64" s="207">
        <v>10.51</v>
      </c>
      <c r="T64" s="207">
        <v>0</v>
      </c>
      <c r="U64" s="207">
        <v>49.49</v>
      </c>
      <c r="V64" s="207">
        <v>7.62</v>
      </c>
      <c r="W64" s="207">
        <v>13.51</v>
      </c>
      <c r="X64" s="207">
        <v>61.94</v>
      </c>
      <c r="Y64" s="207">
        <v>0</v>
      </c>
      <c r="Z64" s="207">
        <v>112.71</v>
      </c>
      <c r="AA64" s="207">
        <v>33.6</v>
      </c>
      <c r="AB64" s="207">
        <v>0</v>
      </c>
      <c r="AC64" s="207">
        <v>15.62</v>
      </c>
      <c r="AD64" s="207">
        <v>0</v>
      </c>
      <c r="AE64" s="207">
        <v>0</v>
      </c>
      <c r="AF64" s="207">
        <v>0</v>
      </c>
      <c r="AG64" s="207">
        <v>40.11</v>
      </c>
      <c r="AH64" s="207">
        <v>0</v>
      </c>
      <c r="AI64" s="207">
        <v>0</v>
      </c>
      <c r="AJ64" s="207">
        <v>0</v>
      </c>
      <c r="AK64" s="207">
        <v>83.76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41.5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482.17</v>
      </c>
      <c r="L65" s="207">
        <v>0</v>
      </c>
      <c r="M65" s="207">
        <v>60.02</v>
      </c>
      <c r="N65" s="207">
        <v>48.99</v>
      </c>
      <c r="O65" s="207">
        <v>69.13</v>
      </c>
      <c r="P65" s="207">
        <v>20.7</v>
      </c>
      <c r="Q65" s="207">
        <v>4.3600000000000003</v>
      </c>
      <c r="R65" s="207">
        <v>8.99</v>
      </c>
      <c r="S65" s="207">
        <v>10.51</v>
      </c>
      <c r="T65" s="207">
        <v>0</v>
      </c>
      <c r="U65" s="207">
        <v>49.49</v>
      </c>
      <c r="V65" s="207">
        <v>7.62</v>
      </c>
      <c r="W65" s="207">
        <v>13.51</v>
      </c>
      <c r="X65" s="207">
        <v>61.94</v>
      </c>
      <c r="Y65" s="207">
        <v>0</v>
      </c>
      <c r="Z65" s="207">
        <v>112.71</v>
      </c>
      <c r="AA65" s="207">
        <v>33.6</v>
      </c>
      <c r="AB65" s="207">
        <v>0</v>
      </c>
      <c r="AC65" s="207">
        <v>15.62</v>
      </c>
      <c r="AD65" s="207">
        <v>0</v>
      </c>
      <c r="AE65" s="207">
        <v>0</v>
      </c>
      <c r="AF65" s="207">
        <v>0</v>
      </c>
      <c r="AG65" s="207">
        <v>40.11</v>
      </c>
      <c r="AH65" s="207">
        <v>0</v>
      </c>
      <c r="AI65" s="207">
        <v>0</v>
      </c>
      <c r="AJ65" s="207">
        <v>0</v>
      </c>
      <c r="AK65" s="207">
        <v>81.97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41.5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477.25</v>
      </c>
      <c r="L66" s="207">
        <v>0</v>
      </c>
      <c r="M66" s="207">
        <v>60.02</v>
      </c>
      <c r="N66" s="207">
        <v>48.99</v>
      </c>
      <c r="O66" s="207">
        <v>69.13</v>
      </c>
      <c r="P66" s="207">
        <v>20.7</v>
      </c>
      <c r="Q66" s="207">
        <v>4.3600000000000003</v>
      </c>
      <c r="R66" s="207">
        <v>8.99</v>
      </c>
      <c r="S66" s="207">
        <v>10.51</v>
      </c>
      <c r="T66" s="207">
        <v>0</v>
      </c>
      <c r="U66" s="207">
        <v>49.49</v>
      </c>
      <c r="V66" s="207">
        <v>7.62</v>
      </c>
      <c r="W66" s="207">
        <v>13.51</v>
      </c>
      <c r="X66" s="207">
        <v>61.94</v>
      </c>
      <c r="Y66" s="207">
        <v>0</v>
      </c>
      <c r="Z66" s="207">
        <v>112.71</v>
      </c>
      <c r="AA66" s="207">
        <v>33.6</v>
      </c>
      <c r="AB66" s="207">
        <v>0</v>
      </c>
      <c r="AC66" s="207">
        <v>15.62</v>
      </c>
      <c r="AD66" s="207">
        <v>0</v>
      </c>
      <c r="AE66" s="207">
        <v>0</v>
      </c>
      <c r="AF66" s="207">
        <v>0</v>
      </c>
      <c r="AG66" s="207">
        <v>40.11</v>
      </c>
      <c r="AH66" s="207">
        <v>0</v>
      </c>
      <c r="AI66" s="207">
        <v>0</v>
      </c>
      <c r="AJ66" s="207">
        <v>0</v>
      </c>
      <c r="AK66" s="207">
        <v>81.97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41.5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473.65</v>
      </c>
      <c r="L67" s="207">
        <v>0</v>
      </c>
      <c r="M67" s="207">
        <v>60.02</v>
      </c>
      <c r="N67" s="207">
        <v>48.99</v>
      </c>
      <c r="O67" s="207">
        <v>69.13</v>
      </c>
      <c r="P67" s="207">
        <v>20.7</v>
      </c>
      <c r="Q67" s="207">
        <v>4.3600000000000003</v>
      </c>
      <c r="R67" s="207">
        <v>8.7899999999999991</v>
      </c>
      <c r="S67" s="207">
        <v>10.51</v>
      </c>
      <c r="T67" s="207">
        <v>0</v>
      </c>
      <c r="U67" s="207">
        <v>49.49</v>
      </c>
      <c r="V67" s="207">
        <v>7.62</v>
      </c>
      <c r="W67" s="207">
        <v>13.51</v>
      </c>
      <c r="X67" s="207">
        <v>61.94</v>
      </c>
      <c r="Y67" s="207">
        <v>0</v>
      </c>
      <c r="Z67" s="207">
        <v>112.71</v>
      </c>
      <c r="AA67" s="207">
        <v>33.6</v>
      </c>
      <c r="AB67" s="207">
        <v>0</v>
      </c>
      <c r="AC67" s="207">
        <v>15.62</v>
      </c>
      <c r="AD67" s="207">
        <v>0</v>
      </c>
      <c r="AE67" s="207">
        <v>0</v>
      </c>
      <c r="AF67" s="207">
        <v>0</v>
      </c>
      <c r="AG67" s="207">
        <v>40.11</v>
      </c>
      <c r="AH67" s="207">
        <v>0</v>
      </c>
      <c r="AI67" s="207">
        <v>0</v>
      </c>
      <c r="AJ67" s="207">
        <v>0</v>
      </c>
      <c r="AK67" s="207">
        <v>81.97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41.5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487.2</v>
      </c>
      <c r="L68" s="207">
        <v>0</v>
      </c>
      <c r="M68" s="207">
        <v>60.02</v>
      </c>
      <c r="N68" s="207">
        <v>48.99</v>
      </c>
      <c r="O68" s="207">
        <v>69.13</v>
      </c>
      <c r="P68" s="207">
        <v>20.7</v>
      </c>
      <c r="Q68" s="207">
        <v>4.3600000000000003</v>
      </c>
      <c r="R68" s="207">
        <v>8.7899999999999991</v>
      </c>
      <c r="S68" s="207">
        <v>10.51</v>
      </c>
      <c r="T68" s="207">
        <v>0</v>
      </c>
      <c r="U68" s="207">
        <v>49.49</v>
      </c>
      <c r="V68" s="207">
        <v>7.62</v>
      </c>
      <c r="W68" s="207">
        <v>13.51</v>
      </c>
      <c r="X68" s="207">
        <v>61.94</v>
      </c>
      <c r="Y68" s="207">
        <v>0</v>
      </c>
      <c r="Z68" s="207">
        <v>112.71</v>
      </c>
      <c r="AA68" s="207">
        <v>33.6</v>
      </c>
      <c r="AB68" s="207">
        <v>0</v>
      </c>
      <c r="AC68" s="207">
        <v>15.62</v>
      </c>
      <c r="AD68" s="207">
        <v>0</v>
      </c>
      <c r="AE68" s="207">
        <v>0</v>
      </c>
      <c r="AF68" s="207">
        <v>0</v>
      </c>
      <c r="AG68" s="207">
        <v>40.11</v>
      </c>
      <c r="AH68" s="207">
        <v>0</v>
      </c>
      <c r="AI68" s="207">
        <v>0</v>
      </c>
      <c r="AJ68" s="207">
        <v>0</v>
      </c>
      <c r="AK68" s="207">
        <v>81.97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41.5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487.63</v>
      </c>
      <c r="L69" s="207">
        <v>0</v>
      </c>
      <c r="M69" s="207">
        <v>60.02</v>
      </c>
      <c r="N69" s="207">
        <v>48.99</v>
      </c>
      <c r="O69" s="207">
        <v>69.13</v>
      </c>
      <c r="P69" s="207">
        <v>20.7</v>
      </c>
      <c r="Q69" s="207">
        <v>4.3600000000000003</v>
      </c>
      <c r="R69" s="207">
        <v>8.7799999999999994</v>
      </c>
      <c r="S69" s="207">
        <v>10.51</v>
      </c>
      <c r="T69" s="207">
        <v>0</v>
      </c>
      <c r="U69" s="207">
        <v>49.49</v>
      </c>
      <c r="V69" s="207">
        <v>7.62</v>
      </c>
      <c r="W69" s="207">
        <v>13.51</v>
      </c>
      <c r="X69" s="207">
        <v>61.94</v>
      </c>
      <c r="Y69" s="207">
        <v>0</v>
      </c>
      <c r="Z69" s="207">
        <v>112.71</v>
      </c>
      <c r="AA69" s="207">
        <v>33.6</v>
      </c>
      <c r="AB69" s="207">
        <v>0</v>
      </c>
      <c r="AC69" s="207">
        <v>15.62</v>
      </c>
      <c r="AD69" s="207">
        <v>0</v>
      </c>
      <c r="AE69" s="207">
        <v>0</v>
      </c>
      <c r="AF69" s="207">
        <v>0</v>
      </c>
      <c r="AG69" s="207">
        <v>40.11</v>
      </c>
      <c r="AH69" s="207">
        <v>0</v>
      </c>
      <c r="AI69" s="207">
        <v>0</v>
      </c>
      <c r="AJ69" s="207">
        <v>0</v>
      </c>
      <c r="AK69" s="207">
        <v>81.97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36.299999999999997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488.75</v>
      </c>
      <c r="L70" s="207">
        <v>9.0299999999999994</v>
      </c>
      <c r="M70" s="207">
        <v>60.02</v>
      </c>
      <c r="N70" s="207">
        <v>48.99</v>
      </c>
      <c r="O70" s="207">
        <v>69.13</v>
      </c>
      <c r="P70" s="207">
        <v>20.7</v>
      </c>
      <c r="Q70" s="207">
        <v>4.3600000000000003</v>
      </c>
      <c r="R70" s="207">
        <v>8.7799999999999994</v>
      </c>
      <c r="S70" s="207">
        <v>10.51</v>
      </c>
      <c r="T70" s="207">
        <v>0</v>
      </c>
      <c r="U70" s="207">
        <v>49.49</v>
      </c>
      <c r="V70" s="207">
        <v>7.62</v>
      </c>
      <c r="W70" s="207">
        <v>13.51</v>
      </c>
      <c r="X70" s="207">
        <v>61.94</v>
      </c>
      <c r="Y70" s="207">
        <v>0</v>
      </c>
      <c r="Z70" s="207">
        <v>112.71</v>
      </c>
      <c r="AA70" s="207">
        <v>33.6</v>
      </c>
      <c r="AB70" s="207">
        <v>0</v>
      </c>
      <c r="AC70" s="207">
        <v>15.62</v>
      </c>
      <c r="AD70" s="207">
        <v>0</v>
      </c>
      <c r="AE70" s="207">
        <v>0</v>
      </c>
      <c r="AF70" s="207">
        <v>0</v>
      </c>
      <c r="AG70" s="207">
        <v>40.11</v>
      </c>
      <c r="AH70" s="207">
        <v>0</v>
      </c>
      <c r="AI70" s="207">
        <v>0</v>
      </c>
      <c r="AJ70" s="207">
        <v>0</v>
      </c>
      <c r="AK70" s="207">
        <v>99.62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16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488.75</v>
      </c>
      <c r="L71" s="207">
        <v>9.0299999999999994</v>
      </c>
      <c r="M71" s="207">
        <v>60.02</v>
      </c>
      <c r="N71" s="207">
        <v>48.99</v>
      </c>
      <c r="O71" s="207">
        <v>69.13</v>
      </c>
      <c r="P71" s="207">
        <v>20.7</v>
      </c>
      <c r="Q71" s="207">
        <v>4.3600000000000003</v>
      </c>
      <c r="R71" s="207">
        <v>8.7799999999999994</v>
      </c>
      <c r="S71" s="207">
        <v>10.51</v>
      </c>
      <c r="T71" s="207">
        <v>0</v>
      </c>
      <c r="U71" s="207">
        <v>49.49</v>
      </c>
      <c r="V71" s="207">
        <v>7.62</v>
      </c>
      <c r="W71" s="207">
        <v>13.51</v>
      </c>
      <c r="X71" s="207">
        <v>61.94</v>
      </c>
      <c r="Y71" s="207">
        <v>0</v>
      </c>
      <c r="Z71" s="207">
        <v>112.71</v>
      </c>
      <c r="AA71" s="207">
        <v>33.6</v>
      </c>
      <c r="AB71" s="207">
        <v>0</v>
      </c>
      <c r="AC71" s="207">
        <v>15.62</v>
      </c>
      <c r="AD71" s="207">
        <v>0</v>
      </c>
      <c r="AE71" s="207">
        <v>0</v>
      </c>
      <c r="AF71" s="207">
        <v>0</v>
      </c>
      <c r="AG71" s="207">
        <v>40.11</v>
      </c>
      <c r="AH71" s="207">
        <v>0</v>
      </c>
      <c r="AI71" s="207">
        <v>0</v>
      </c>
      <c r="AJ71" s="207">
        <v>0</v>
      </c>
      <c r="AK71" s="207">
        <v>99.62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8.08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488.75</v>
      </c>
      <c r="L72" s="207">
        <v>9.0299999999999994</v>
      </c>
      <c r="M72" s="207">
        <v>60.02</v>
      </c>
      <c r="N72" s="207">
        <v>48.99</v>
      </c>
      <c r="O72" s="207">
        <v>69.13</v>
      </c>
      <c r="P72" s="207">
        <v>20.7</v>
      </c>
      <c r="Q72" s="207">
        <v>4.3600000000000003</v>
      </c>
      <c r="R72" s="207">
        <v>8.7799999999999994</v>
      </c>
      <c r="S72" s="207">
        <v>10.51</v>
      </c>
      <c r="T72" s="207">
        <v>0</v>
      </c>
      <c r="U72" s="207">
        <v>49.49</v>
      </c>
      <c r="V72" s="207">
        <v>7.62</v>
      </c>
      <c r="W72" s="207">
        <v>13.51</v>
      </c>
      <c r="X72" s="207">
        <v>61.94</v>
      </c>
      <c r="Y72" s="207">
        <v>0</v>
      </c>
      <c r="Z72" s="207">
        <v>112.71</v>
      </c>
      <c r="AA72" s="207">
        <v>33.6</v>
      </c>
      <c r="AB72" s="207">
        <v>0</v>
      </c>
      <c r="AC72" s="207">
        <v>15.62</v>
      </c>
      <c r="AD72" s="207">
        <v>0</v>
      </c>
      <c r="AE72" s="207">
        <v>0</v>
      </c>
      <c r="AF72" s="207">
        <v>0</v>
      </c>
      <c r="AG72" s="207">
        <v>40.11</v>
      </c>
      <c r="AH72" s="207">
        <v>0</v>
      </c>
      <c r="AI72" s="207">
        <v>0</v>
      </c>
      <c r="AJ72" s="207">
        <v>0</v>
      </c>
      <c r="AK72" s="207">
        <v>99.62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3.21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488.75</v>
      </c>
      <c r="L73" s="207">
        <v>9.0299999999999994</v>
      </c>
      <c r="M73" s="207">
        <v>60.02</v>
      </c>
      <c r="N73" s="207">
        <v>48.99</v>
      </c>
      <c r="O73" s="207">
        <v>69.13</v>
      </c>
      <c r="P73" s="207">
        <v>20.7</v>
      </c>
      <c r="Q73" s="207">
        <v>4.3600000000000003</v>
      </c>
      <c r="R73" s="207">
        <v>8.7799999999999994</v>
      </c>
      <c r="S73" s="207">
        <v>10.51</v>
      </c>
      <c r="T73" s="207">
        <v>0</v>
      </c>
      <c r="U73" s="207">
        <v>49.49</v>
      </c>
      <c r="V73" s="207">
        <v>7.62</v>
      </c>
      <c r="W73" s="207">
        <v>13.51</v>
      </c>
      <c r="X73" s="207">
        <v>61.94</v>
      </c>
      <c r="Y73" s="207">
        <v>0</v>
      </c>
      <c r="Z73" s="207">
        <v>112.71</v>
      </c>
      <c r="AA73" s="207">
        <v>33.6</v>
      </c>
      <c r="AB73" s="207">
        <v>0</v>
      </c>
      <c r="AC73" s="207">
        <v>15.62</v>
      </c>
      <c r="AD73" s="207">
        <v>0</v>
      </c>
      <c r="AE73" s="207">
        <v>0</v>
      </c>
      <c r="AF73" s="207">
        <v>0</v>
      </c>
      <c r="AG73" s="207">
        <v>40.11</v>
      </c>
      <c r="AH73" s="207">
        <v>0</v>
      </c>
      <c r="AI73" s="207">
        <v>0</v>
      </c>
      <c r="AJ73" s="207">
        <v>0</v>
      </c>
      <c r="AK73" s="207">
        <v>99.62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0.43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488.75</v>
      </c>
      <c r="L74" s="207">
        <v>9.0299999999999994</v>
      </c>
      <c r="M74" s="207">
        <v>60.02</v>
      </c>
      <c r="N74" s="207">
        <v>48.99</v>
      </c>
      <c r="O74" s="207">
        <v>69.13</v>
      </c>
      <c r="P74" s="207">
        <v>20.7</v>
      </c>
      <c r="Q74" s="207">
        <v>4.3600000000000003</v>
      </c>
      <c r="R74" s="207">
        <v>8.7799999999999994</v>
      </c>
      <c r="S74" s="207">
        <v>10.51</v>
      </c>
      <c r="T74" s="207">
        <v>0</v>
      </c>
      <c r="U74" s="207">
        <v>49.49</v>
      </c>
      <c r="V74" s="207">
        <v>7.62</v>
      </c>
      <c r="W74" s="207">
        <v>13.51</v>
      </c>
      <c r="X74" s="207">
        <v>61.94</v>
      </c>
      <c r="Y74" s="207">
        <v>0</v>
      </c>
      <c r="Z74" s="207">
        <v>112.71</v>
      </c>
      <c r="AA74" s="207">
        <v>33.6</v>
      </c>
      <c r="AB74" s="207">
        <v>0</v>
      </c>
      <c r="AC74" s="207">
        <v>14.85</v>
      </c>
      <c r="AD74" s="207">
        <v>0</v>
      </c>
      <c r="AE74" s="207">
        <v>0</v>
      </c>
      <c r="AF74" s="207">
        <v>0</v>
      </c>
      <c r="AG74" s="207">
        <v>40.11</v>
      </c>
      <c r="AH74" s="207">
        <v>0</v>
      </c>
      <c r="AI74" s="207">
        <v>0</v>
      </c>
      <c r="AJ74" s="207">
        <v>0</v>
      </c>
      <c r="AK74" s="207">
        <v>99.62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488.76</v>
      </c>
      <c r="L75" s="207">
        <v>9.0299999999999994</v>
      </c>
      <c r="M75" s="207">
        <v>60.02</v>
      </c>
      <c r="N75" s="207">
        <v>48.99</v>
      </c>
      <c r="O75" s="207">
        <v>69.13</v>
      </c>
      <c r="P75" s="207">
        <v>20.7</v>
      </c>
      <c r="Q75" s="207">
        <v>4.3600000000000003</v>
      </c>
      <c r="R75" s="207">
        <v>8.76</v>
      </c>
      <c r="S75" s="207">
        <v>10.51</v>
      </c>
      <c r="T75" s="207">
        <v>0</v>
      </c>
      <c r="U75" s="207">
        <v>49.49</v>
      </c>
      <c r="V75" s="207">
        <v>7.62</v>
      </c>
      <c r="W75" s="207">
        <v>13.51</v>
      </c>
      <c r="X75" s="207">
        <v>61.94</v>
      </c>
      <c r="Y75" s="207">
        <v>0</v>
      </c>
      <c r="Z75" s="207">
        <v>112.71</v>
      </c>
      <c r="AA75" s="207">
        <v>33.6</v>
      </c>
      <c r="AB75" s="207">
        <v>0</v>
      </c>
      <c r="AC75" s="207">
        <v>14.85</v>
      </c>
      <c r="AD75" s="207">
        <v>0</v>
      </c>
      <c r="AE75" s="207">
        <v>0</v>
      </c>
      <c r="AF75" s="207">
        <v>0</v>
      </c>
      <c r="AG75" s="207">
        <v>40.11</v>
      </c>
      <c r="AH75" s="207">
        <v>0</v>
      </c>
      <c r="AI75" s="207">
        <v>0</v>
      </c>
      <c r="AJ75" s="207">
        <v>0</v>
      </c>
      <c r="AK75" s="207">
        <v>99.62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488.76</v>
      </c>
      <c r="L76" s="207">
        <v>9.0299999999999994</v>
      </c>
      <c r="M76" s="207">
        <v>60.02</v>
      </c>
      <c r="N76" s="207">
        <v>48.99</v>
      </c>
      <c r="O76" s="207">
        <v>69.13</v>
      </c>
      <c r="P76" s="207">
        <v>20.7</v>
      </c>
      <c r="Q76" s="207">
        <v>4.3600000000000003</v>
      </c>
      <c r="R76" s="207">
        <v>8.76</v>
      </c>
      <c r="S76" s="207">
        <v>10.51</v>
      </c>
      <c r="T76" s="207">
        <v>0</v>
      </c>
      <c r="U76" s="207">
        <v>49.49</v>
      </c>
      <c r="V76" s="207">
        <v>7.62</v>
      </c>
      <c r="W76" s="207">
        <v>13.51</v>
      </c>
      <c r="X76" s="207">
        <v>61.94</v>
      </c>
      <c r="Y76" s="207">
        <v>0</v>
      </c>
      <c r="Z76" s="207">
        <v>112.71</v>
      </c>
      <c r="AA76" s="207">
        <v>33.6</v>
      </c>
      <c r="AB76" s="207">
        <v>0</v>
      </c>
      <c r="AC76" s="207">
        <v>14.85</v>
      </c>
      <c r="AD76" s="207">
        <v>0</v>
      </c>
      <c r="AE76" s="207">
        <v>0</v>
      </c>
      <c r="AF76" s="207">
        <v>0</v>
      </c>
      <c r="AG76" s="207">
        <v>40.11</v>
      </c>
      <c r="AH76" s="207">
        <v>0</v>
      </c>
      <c r="AI76" s="207">
        <v>0</v>
      </c>
      <c r="AJ76" s="207">
        <v>0</v>
      </c>
      <c r="AK76" s="207">
        <v>99.62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488.76</v>
      </c>
      <c r="L77" s="207">
        <v>9.0299999999999994</v>
      </c>
      <c r="M77" s="207">
        <v>60.02</v>
      </c>
      <c r="N77" s="207">
        <v>48.99</v>
      </c>
      <c r="O77" s="207">
        <v>69.13</v>
      </c>
      <c r="P77" s="207">
        <v>20.7</v>
      </c>
      <c r="Q77" s="207">
        <v>4.3600000000000003</v>
      </c>
      <c r="R77" s="207">
        <v>8.76</v>
      </c>
      <c r="S77" s="207">
        <v>10.51</v>
      </c>
      <c r="T77" s="207">
        <v>0</v>
      </c>
      <c r="U77" s="207">
        <v>49.49</v>
      </c>
      <c r="V77" s="207">
        <v>7.62</v>
      </c>
      <c r="W77" s="207">
        <v>13.51</v>
      </c>
      <c r="X77" s="207">
        <v>61.94</v>
      </c>
      <c r="Y77" s="207">
        <v>0</v>
      </c>
      <c r="Z77" s="207">
        <v>112.71</v>
      </c>
      <c r="AA77" s="207">
        <v>33.6</v>
      </c>
      <c r="AB77" s="207">
        <v>0</v>
      </c>
      <c r="AC77" s="207">
        <v>14.85</v>
      </c>
      <c r="AD77" s="207">
        <v>0</v>
      </c>
      <c r="AE77" s="207">
        <v>0</v>
      </c>
      <c r="AF77" s="207">
        <v>0</v>
      </c>
      <c r="AG77" s="207">
        <v>40.11</v>
      </c>
      <c r="AH77" s="207">
        <v>0</v>
      </c>
      <c r="AI77" s="207">
        <v>0</v>
      </c>
      <c r="AJ77" s="207">
        <v>0</v>
      </c>
      <c r="AK77" s="207">
        <v>99.62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488.76</v>
      </c>
      <c r="L78" s="207">
        <v>9.0299999999999994</v>
      </c>
      <c r="M78" s="207">
        <v>60.02</v>
      </c>
      <c r="N78" s="207">
        <v>48.99</v>
      </c>
      <c r="O78" s="207">
        <v>69.13</v>
      </c>
      <c r="P78" s="207">
        <v>20.7</v>
      </c>
      <c r="Q78" s="207">
        <v>4.3600000000000003</v>
      </c>
      <c r="R78" s="207">
        <v>8.76</v>
      </c>
      <c r="S78" s="207">
        <v>10.51</v>
      </c>
      <c r="T78" s="207">
        <v>0</v>
      </c>
      <c r="U78" s="207">
        <v>49.49</v>
      </c>
      <c r="V78" s="207">
        <v>7.62</v>
      </c>
      <c r="W78" s="207">
        <v>13.51</v>
      </c>
      <c r="X78" s="207">
        <v>61.94</v>
      </c>
      <c r="Y78" s="207">
        <v>0</v>
      </c>
      <c r="Z78" s="207">
        <v>112.71</v>
      </c>
      <c r="AA78" s="207">
        <v>33.6</v>
      </c>
      <c r="AB78" s="207">
        <v>0</v>
      </c>
      <c r="AC78" s="207">
        <v>14.85</v>
      </c>
      <c r="AD78" s="207">
        <v>0</v>
      </c>
      <c r="AE78" s="207">
        <v>0</v>
      </c>
      <c r="AF78" s="207">
        <v>0</v>
      </c>
      <c r="AG78" s="207">
        <v>40.11</v>
      </c>
      <c r="AH78" s="207">
        <v>0</v>
      </c>
      <c r="AI78" s="207">
        <v>0</v>
      </c>
      <c r="AJ78" s="207">
        <v>0</v>
      </c>
      <c r="AK78" s="207">
        <v>99.62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488.76</v>
      </c>
      <c r="L79" s="207">
        <v>9.0299999999999994</v>
      </c>
      <c r="M79" s="207">
        <v>60.02</v>
      </c>
      <c r="N79" s="207">
        <v>48.99</v>
      </c>
      <c r="O79" s="207">
        <v>69.13</v>
      </c>
      <c r="P79" s="207">
        <v>20.7</v>
      </c>
      <c r="Q79" s="207">
        <v>4.3600000000000003</v>
      </c>
      <c r="R79" s="207">
        <v>8.76</v>
      </c>
      <c r="S79" s="207">
        <v>10.51</v>
      </c>
      <c r="T79" s="207">
        <v>0</v>
      </c>
      <c r="U79" s="207">
        <v>49.49</v>
      </c>
      <c r="V79" s="207">
        <v>7.62</v>
      </c>
      <c r="W79" s="207">
        <v>13.51</v>
      </c>
      <c r="X79" s="207">
        <v>61.94</v>
      </c>
      <c r="Y79" s="207">
        <v>0</v>
      </c>
      <c r="Z79" s="207">
        <v>112.71</v>
      </c>
      <c r="AA79" s="207">
        <v>33.6</v>
      </c>
      <c r="AB79" s="207">
        <v>0</v>
      </c>
      <c r="AC79" s="207">
        <v>15.62</v>
      </c>
      <c r="AD79" s="207">
        <v>0</v>
      </c>
      <c r="AE79" s="207">
        <v>0</v>
      </c>
      <c r="AF79" s="207">
        <v>0</v>
      </c>
      <c r="AG79" s="207">
        <v>40.11</v>
      </c>
      <c r="AH79" s="207">
        <v>0</v>
      </c>
      <c r="AI79" s="207">
        <v>0</v>
      </c>
      <c r="AJ79" s="207">
        <v>0</v>
      </c>
      <c r="AK79" s="207">
        <v>99.62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488.76</v>
      </c>
      <c r="L80" s="207">
        <v>9.0299999999999994</v>
      </c>
      <c r="M80" s="207">
        <v>60.02</v>
      </c>
      <c r="N80" s="207">
        <v>48.99</v>
      </c>
      <c r="O80" s="207">
        <v>69.13</v>
      </c>
      <c r="P80" s="207">
        <v>20.7</v>
      </c>
      <c r="Q80" s="207">
        <v>4.3600000000000003</v>
      </c>
      <c r="R80" s="207">
        <v>8.76</v>
      </c>
      <c r="S80" s="207">
        <v>10.51</v>
      </c>
      <c r="T80" s="207">
        <v>0</v>
      </c>
      <c r="U80" s="207">
        <v>49.49</v>
      </c>
      <c r="V80" s="207">
        <v>7.62</v>
      </c>
      <c r="W80" s="207">
        <v>13.51</v>
      </c>
      <c r="X80" s="207">
        <v>61.94</v>
      </c>
      <c r="Y80" s="207">
        <v>0</v>
      </c>
      <c r="Z80" s="207">
        <v>112.71</v>
      </c>
      <c r="AA80" s="207">
        <v>33.6</v>
      </c>
      <c r="AB80" s="207">
        <v>0</v>
      </c>
      <c r="AC80" s="207">
        <v>15.62</v>
      </c>
      <c r="AD80" s="207">
        <v>0</v>
      </c>
      <c r="AE80" s="207">
        <v>0</v>
      </c>
      <c r="AF80" s="207">
        <v>0</v>
      </c>
      <c r="AG80" s="207">
        <v>40.11</v>
      </c>
      <c r="AH80" s="207">
        <v>0</v>
      </c>
      <c r="AI80" s="207">
        <v>0</v>
      </c>
      <c r="AJ80" s="207">
        <v>0</v>
      </c>
      <c r="AK80" s="207">
        <v>99.62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488.76</v>
      </c>
      <c r="L81" s="207">
        <v>9.0299999999999994</v>
      </c>
      <c r="M81" s="207">
        <v>60.02</v>
      </c>
      <c r="N81" s="207">
        <v>48.99</v>
      </c>
      <c r="O81" s="207">
        <v>69.13</v>
      </c>
      <c r="P81" s="207">
        <v>20.7</v>
      </c>
      <c r="Q81" s="207">
        <v>4.3600000000000003</v>
      </c>
      <c r="R81" s="207">
        <v>8.76</v>
      </c>
      <c r="S81" s="207">
        <v>10.51</v>
      </c>
      <c r="T81" s="207">
        <v>0</v>
      </c>
      <c r="U81" s="207">
        <v>49.49</v>
      </c>
      <c r="V81" s="207">
        <v>7.62</v>
      </c>
      <c r="W81" s="207">
        <v>13.51</v>
      </c>
      <c r="X81" s="207">
        <v>61.94</v>
      </c>
      <c r="Y81" s="207">
        <v>0</v>
      </c>
      <c r="Z81" s="207">
        <v>112.71</v>
      </c>
      <c r="AA81" s="207">
        <v>33.6</v>
      </c>
      <c r="AB81" s="207">
        <v>0</v>
      </c>
      <c r="AC81" s="207">
        <v>15.62</v>
      </c>
      <c r="AD81" s="207">
        <v>0</v>
      </c>
      <c r="AE81" s="207">
        <v>0</v>
      </c>
      <c r="AF81" s="207">
        <v>0</v>
      </c>
      <c r="AG81" s="207">
        <v>40.11</v>
      </c>
      <c r="AH81" s="207">
        <v>0</v>
      </c>
      <c r="AI81" s="207">
        <v>0</v>
      </c>
      <c r="AJ81" s="207">
        <v>0</v>
      </c>
      <c r="AK81" s="207">
        <v>99.62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488.76</v>
      </c>
      <c r="L82" s="207">
        <v>9.0299999999999994</v>
      </c>
      <c r="M82" s="207">
        <v>60.02</v>
      </c>
      <c r="N82" s="207">
        <v>48.99</v>
      </c>
      <c r="O82" s="207">
        <v>69.13</v>
      </c>
      <c r="P82" s="207">
        <v>20.7</v>
      </c>
      <c r="Q82" s="207">
        <v>4.3600000000000003</v>
      </c>
      <c r="R82" s="207">
        <v>8.76</v>
      </c>
      <c r="S82" s="207">
        <v>10.51</v>
      </c>
      <c r="T82" s="207">
        <v>0</v>
      </c>
      <c r="U82" s="207">
        <v>49.49</v>
      </c>
      <c r="V82" s="207">
        <v>7.62</v>
      </c>
      <c r="W82" s="207">
        <v>13.51</v>
      </c>
      <c r="X82" s="207">
        <v>61.94</v>
      </c>
      <c r="Y82" s="207">
        <v>0</v>
      </c>
      <c r="Z82" s="207">
        <v>112.71</v>
      </c>
      <c r="AA82" s="207">
        <v>33.6</v>
      </c>
      <c r="AB82" s="207">
        <v>0</v>
      </c>
      <c r="AC82" s="207">
        <v>15.62</v>
      </c>
      <c r="AD82" s="207">
        <v>0</v>
      </c>
      <c r="AE82" s="207">
        <v>0</v>
      </c>
      <c r="AF82" s="207">
        <v>0</v>
      </c>
      <c r="AG82" s="207">
        <v>40.11</v>
      </c>
      <c r="AH82" s="207">
        <v>0</v>
      </c>
      <c r="AI82" s="207">
        <v>0</v>
      </c>
      <c r="AJ82" s="207">
        <v>0</v>
      </c>
      <c r="AK82" s="207">
        <v>99.62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488.76</v>
      </c>
      <c r="L83" s="207">
        <v>9.0299999999999994</v>
      </c>
      <c r="M83" s="207">
        <v>60.02</v>
      </c>
      <c r="N83" s="207">
        <v>48.99</v>
      </c>
      <c r="O83" s="207">
        <v>69.13</v>
      </c>
      <c r="P83" s="207">
        <v>20.7</v>
      </c>
      <c r="Q83" s="207">
        <v>4.3600000000000003</v>
      </c>
      <c r="R83" s="207">
        <v>8.76</v>
      </c>
      <c r="S83" s="207">
        <v>10.51</v>
      </c>
      <c r="T83" s="207">
        <v>0</v>
      </c>
      <c r="U83" s="207">
        <v>49.49</v>
      </c>
      <c r="V83" s="207">
        <v>7.62</v>
      </c>
      <c r="W83" s="207">
        <v>13.51</v>
      </c>
      <c r="X83" s="207">
        <v>61.94</v>
      </c>
      <c r="Y83" s="207">
        <v>0</v>
      </c>
      <c r="Z83" s="207">
        <v>112.71</v>
      </c>
      <c r="AA83" s="207">
        <v>33.6</v>
      </c>
      <c r="AB83" s="207">
        <v>0</v>
      </c>
      <c r="AC83" s="207">
        <v>15.62</v>
      </c>
      <c r="AD83" s="207">
        <v>0</v>
      </c>
      <c r="AE83" s="207">
        <v>0</v>
      </c>
      <c r="AF83" s="207">
        <v>0</v>
      </c>
      <c r="AG83" s="207">
        <v>38</v>
      </c>
      <c r="AH83" s="207">
        <v>0</v>
      </c>
      <c r="AI83" s="207">
        <v>0</v>
      </c>
      <c r="AJ83" s="207">
        <v>0</v>
      </c>
      <c r="AK83" s="207">
        <v>99.62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488.76</v>
      </c>
      <c r="L84" s="207">
        <v>9.0299999999999994</v>
      </c>
      <c r="M84" s="207">
        <v>60.02</v>
      </c>
      <c r="N84" s="207">
        <v>48.99</v>
      </c>
      <c r="O84" s="207">
        <v>69.13</v>
      </c>
      <c r="P84" s="207">
        <v>20.7</v>
      </c>
      <c r="Q84" s="207">
        <v>4.3600000000000003</v>
      </c>
      <c r="R84" s="207">
        <v>8.76</v>
      </c>
      <c r="S84" s="207">
        <v>10.51</v>
      </c>
      <c r="T84" s="207">
        <v>0</v>
      </c>
      <c r="U84" s="207">
        <v>49.49</v>
      </c>
      <c r="V84" s="207">
        <v>7.62</v>
      </c>
      <c r="W84" s="207">
        <v>13.51</v>
      </c>
      <c r="X84" s="207">
        <v>61.94</v>
      </c>
      <c r="Y84" s="207">
        <v>0</v>
      </c>
      <c r="Z84" s="207">
        <v>112.71</v>
      </c>
      <c r="AA84" s="207">
        <v>33.6</v>
      </c>
      <c r="AB84" s="207">
        <v>0</v>
      </c>
      <c r="AC84" s="207">
        <v>15.62</v>
      </c>
      <c r="AD84" s="207">
        <v>0</v>
      </c>
      <c r="AE84" s="207">
        <v>0</v>
      </c>
      <c r="AF84" s="207">
        <v>0</v>
      </c>
      <c r="AG84" s="207">
        <v>39.56</v>
      </c>
      <c r="AH84" s="207">
        <v>0</v>
      </c>
      <c r="AI84" s="207">
        <v>0</v>
      </c>
      <c r="AJ84" s="207">
        <v>0</v>
      </c>
      <c r="AK84" s="207">
        <v>99.62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488.76</v>
      </c>
      <c r="L85" s="207">
        <v>9.0299999999999994</v>
      </c>
      <c r="M85" s="207">
        <v>60.02</v>
      </c>
      <c r="N85" s="207">
        <v>48.99</v>
      </c>
      <c r="O85" s="207">
        <v>69.13</v>
      </c>
      <c r="P85" s="207">
        <v>20.7</v>
      </c>
      <c r="Q85" s="207">
        <v>4.3600000000000003</v>
      </c>
      <c r="R85" s="207">
        <v>8.76</v>
      </c>
      <c r="S85" s="207">
        <v>10.51</v>
      </c>
      <c r="T85" s="207">
        <v>0</v>
      </c>
      <c r="U85" s="207">
        <v>49.49</v>
      </c>
      <c r="V85" s="207">
        <v>7.62</v>
      </c>
      <c r="W85" s="207">
        <v>13.12</v>
      </c>
      <c r="X85" s="207">
        <v>61.94</v>
      </c>
      <c r="Y85" s="207">
        <v>0</v>
      </c>
      <c r="Z85" s="207">
        <v>112.71</v>
      </c>
      <c r="AA85" s="207">
        <v>33.6</v>
      </c>
      <c r="AB85" s="207">
        <v>0</v>
      </c>
      <c r="AC85" s="207">
        <v>15.62</v>
      </c>
      <c r="AD85" s="207">
        <v>0</v>
      </c>
      <c r="AE85" s="207">
        <v>0</v>
      </c>
      <c r="AF85" s="207">
        <v>0</v>
      </c>
      <c r="AG85" s="207">
        <v>40.11</v>
      </c>
      <c r="AH85" s="207">
        <v>0</v>
      </c>
      <c r="AI85" s="207">
        <v>0</v>
      </c>
      <c r="AJ85" s="207">
        <v>0</v>
      </c>
      <c r="AK85" s="207">
        <v>99.62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488.76</v>
      </c>
      <c r="L86" s="207">
        <v>9.0299999999999994</v>
      </c>
      <c r="M86" s="207">
        <v>60.02</v>
      </c>
      <c r="N86" s="207">
        <v>48.99</v>
      </c>
      <c r="O86" s="207">
        <v>69.13</v>
      </c>
      <c r="P86" s="207">
        <v>20.7</v>
      </c>
      <c r="Q86" s="207">
        <v>4.3600000000000003</v>
      </c>
      <c r="R86" s="207">
        <v>8.76</v>
      </c>
      <c r="S86" s="207">
        <v>10.51</v>
      </c>
      <c r="T86" s="207">
        <v>0</v>
      </c>
      <c r="U86" s="207">
        <v>49.49</v>
      </c>
      <c r="V86" s="207">
        <v>7.62</v>
      </c>
      <c r="W86" s="207">
        <v>13.12</v>
      </c>
      <c r="X86" s="207">
        <v>61.94</v>
      </c>
      <c r="Y86" s="207">
        <v>0</v>
      </c>
      <c r="Z86" s="207">
        <v>112.71</v>
      </c>
      <c r="AA86" s="207">
        <v>33.6</v>
      </c>
      <c r="AB86" s="207">
        <v>0</v>
      </c>
      <c r="AC86" s="207">
        <v>15.62</v>
      </c>
      <c r="AD86" s="207">
        <v>0</v>
      </c>
      <c r="AE86" s="207">
        <v>0</v>
      </c>
      <c r="AF86" s="207">
        <v>0</v>
      </c>
      <c r="AG86" s="207">
        <v>40.11</v>
      </c>
      <c r="AH86" s="207">
        <v>0</v>
      </c>
      <c r="AI86" s="207">
        <v>0</v>
      </c>
      <c r="AJ86" s="207">
        <v>0</v>
      </c>
      <c r="AK86" s="207">
        <v>99.62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488.76</v>
      </c>
      <c r="L87" s="207">
        <v>9.0299999999999994</v>
      </c>
      <c r="M87" s="207">
        <v>60.02</v>
      </c>
      <c r="N87" s="207">
        <v>48.99</v>
      </c>
      <c r="O87" s="207">
        <v>69.13</v>
      </c>
      <c r="P87" s="207">
        <v>20.7</v>
      </c>
      <c r="Q87" s="207">
        <v>4.3600000000000003</v>
      </c>
      <c r="R87" s="207">
        <v>8.76</v>
      </c>
      <c r="S87" s="207">
        <v>10.51</v>
      </c>
      <c r="T87" s="207">
        <v>0</v>
      </c>
      <c r="U87" s="207">
        <v>49.49</v>
      </c>
      <c r="V87" s="207">
        <v>7.62</v>
      </c>
      <c r="W87" s="207">
        <v>13.12</v>
      </c>
      <c r="X87" s="207">
        <v>61.94</v>
      </c>
      <c r="Y87" s="207">
        <v>0</v>
      </c>
      <c r="Z87" s="207">
        <v>112.71</v>
      </c>
      <c r="AA87" s="207">
        <v>33.6</v>
      </c>
      <c r="AB87" s="207">
        <v>0</v>
      </c>
      <c r="AC87" s="207">
        <v>15.62</v>
      </c>
      <c r="AD87" s="207">
        <v>0</v>
      </c>
      <c r="AE87" s="207">
        <v>0</v>
      </c>
      <c r="AF87" s="207">
        <v>0</v>
      </c>
      <c r="AG87" s="207">
        <v>40.11</v>
      </c>
      <c r="AH87" s="207">
        <v>0</v>
      </c>
      <c r="AI87" s="207">
        <v>0</v>
      </c>
      <c r="AJ87" s="207">
        <v>0</v>
      </c>
      <c r="AK87" s="207">
        <v>99.62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488.76</v>
      </c>
      <c r="L88" s="207">
        <v>9.0299999999999994</v>
      </c>
      <c r="M88" s="207">
        <v>60.02</v>
      </c>
      <c r="N88" s="207">
        <v>48.99</v>
      </c>
      <c r="O88" s="207">
        <v>69.13</v>
      </c>
      <c r="P88" s="207">
        <v>20.7</v>
      </c>
      <c r="Q88" s="207">
        <v>4.3600000000000003</v>
      </c>
      <c r="R88" s="207">
        <v>8.76</v>
      </c>
      <c r="S88" s="207">
        <v>10.51</v>
      </c>
      <c r="T88" s="207">
        <v>0</v>
      </c>
      <c r="U88" s="207">
        <v>49.49</v>
      </c>
      <c r="V88" s="207">
        <v>7.62</v>
      </c>
      <c r="W88" s="207">
        <v>13.12</v>
      </c>
      <c r="X88" s="207">
        <v>61.94</v>
      </c>
      <c r="Y88" s="207">
        <v>0</v>
      </c>
      <c r="Z88" s="207">
        <v>112.71</v>
      </c>
      <c r="AA88" s="207">
        <v>33.6</v>
      </c>
      <c r="AB88" s="207">
        <v>0</v>
      </c>
      <c r="AC88" s="207">
        <v>15.62</v>
      </c>
      <c r="AD88" s="207">
        <v>0</v>
      </c>
      <c r="AE88" s="207">
        <v>0</v>
      </c>
      <c r="AF88" s="207">
        <v>0</v>
      </c>
      <c r="AG88" s="207">
        <v>40.11</v>
      </c>
      <c r="AH88" s="207">
        <v>0</v>
      </c>
      <c r="AI88" s="207">
        <v>0</v>
      </c>
      <c r="AJ88" s="207">
        <v>0</v>
      </c>
      <c r="AK88" s="207">
        <v>99.62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488.76</v>
      </c>
      <c r="L89" s="207">
        <v>9.0299999999999994</v>
      </c>
      <c r="M89" s="207">
        <v>60.02</v>
      </c>
      <c r="N89" s="207">
        <v>48.99</v>
      </c>
      <c r="O89" s="207">
        <v>69.13</v>
      </c>
      <c r="P89" s="207">
        <v>20.7</v>
      </c>
      <c r="Q89" s="207">
        <v>4.3600000000000003</v>
      </c>
      <c r="R89" s="207">
        <v>8.76</v>
      </c>
      <c r="S89" s="207">
        <v>10.51</v>
      </c>
      <c r="T89" s="207">
        <v>0</v>
      </c>
      <c r="U89" s="207">
        <v>49.49</v>
      </c>
      <c r="V89" s="207">
        <v>7.62</v>
      </c>
      <c r="W89" s="207">
        <v>12.74</v>
      </c>
      <c r="X89" s="207">
        <v>61.94</v>
      </c>
      <c r="Y89" s="207">
        <v>0</v>
      </c>
      <c r="Z89" s="207">
        <v>112.71</v>
      </c>
      <c r="AA89" s="207">
        <v>33.6</v>
      </c>
      <c r="AB89" s="207">
        <v>0</v>
      </c>
      <c r="AC89" s="207">
        <v>15.62</v>
      </c>
      <c r="AD89" s="207">
        <v>0</v>
      </c>
      <c r="AE89" s="207">
        <v>0</v>
      </c>
      <c r="AF89" s="207">
        <v>0</v>
      </c>
      <c r="AG89" s="207">
        <v>40.11</v>
      </c>
      <c r="AH89" s="207">
        <v>0</v>
      </c>
      <c r="AI89" s="207">
        <v>0</v>
      </c>
      <c r="AJ89" s="207">
        <v>0</v>
      </c>
      <c r="AK89" s="207">
        <v>99.62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488.76</v>
      </c>
      <c r="L90" s="207">
        <v>9.0299999999999994</v>
      </c>
      <c r="M90" s="207">
        <v>60.02</v>
      </c>
      <c r="N90" s="207">
        <v>48.99</v>
      </c>
      <c r="O90" s="207">
        <v>69.13</v>
      </c>
      <c r="P90" s="207">
        <v>20.7</v>
      </c>
      <c r="Q90" s="207">
        <v>4.3600000000000003</v>
      </c>
      <c r="R90" s="207">
        <v>8.76</v>
      </c>
      <c r="S90" s="207">
        <v>10.51</v>
      </c>
      <c r="T90" s="207">
        <v>0</v>
      </c>
      <c r="U90" s="207">
        <v>49.49</v>
      </c>
      <c r="V90" s="207">
        <v>7.62</v>
      </c>
      <c r="W90" s="207">
        <v>12.74</v>
      </c>
      <c r="X90" s="207">
        <v>61.94</v>
      </c>
      <c r="Y90" s="207">
        <v>0</v>
      </c>
      <c r="Z90" s="207">
        <v>112.71</v>
      </c>
      <c r="AA90" s="207">
        <v>33.6</v>
      </c>
      <c r="AB90" s="207">
        <v>0</v>
      </c>
      <c r="AC90" s="207">
        <v>15.62</v>
      </c>
      <c r="AD90" s="207">
        <v>0</v>
      </c>
      <c r="AE90" s="207">
        <v>0</v>
      </c>
      <c r="AF90" s="207">
        <v>0</v>
      </c>
      <c r="AG90" s="207">
        <v>40.11</v>
      </c>
      <c r="AH90" s="207">
        <v>0</v>
      </c>
      <c r="AI90" s="207">
        <v>0</v>
      </c>
      <c r="AJ90" s="207">
        <v>0</v>
      </c>
      <c r="AK90" s="207">
        <v>99.62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488.76</v>
      </c>
      <c r="L91" s="207">
        <v>9.0299999999999994</v>
      </c>
      <c r="M91" s="207">
        <v>60.02</v>
      </c>
      <c r="N91" s="207">
        <v>48.99</v>
      </c>
      <c r="O91" s="207">
        <v>69.13</v>
      </c>
      <c r="P91" s="207">
        <v>20.7</v>
      </c>
      <c r="Q91" s="207">
        <v>4.3600000000000003</v>
      </c>
      <c r="R91" s="207">
        <v>10.15</v>
      </c>
      <c r="S91" s="207">
        <v>10.51</v>
      </c>
      <c r="T91" s="207">
        <v>0</v>
      </c>
      <c r="U91" s="207">
        <v>49.49</v>
      </c>
      <c r="V91" s="207">
        <v>7.62</v>
      </c>
      <c r="W91" s="207">
        <v>12.74</v>
      </c>
      <c r="X91" s="207">
        <v>61.94</v>
      </c>
      <c r="Y91" s="207">
        <v>0</v>
      </c>
      <c r="Z91" s="207">
        <v>112.71</v>
      </c>
      <c r="AA91" s="207">
        <v>33.6</v>
      </c>
      <c r="AB91" s="207">
        <v>0</v>
      </c>
      <c r="AC91" s="207">
        <v>15.62</v>
      </c>
      <c r="AD91" s="207">
        <v>0</v>
      </c>
      <c r="AE91" s="207">
        <v>0</v>
      </c>
      <c r="AF91" s="207">
        <v>0</v>
      </c>
      <c r="AG91" s="207">
        <v>40.11</v>
      </c>
      <c r="AH91" s="207">
        <v>0</v>
      </c>
      <c r="AI91" s="207">
        <v>0</v>
      </c>
      <c r="AJ91" s="207">
        <v>0</v>
      </c>
      <c r="AK91" s="207">
        <v>99.62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488.76</v>
      </c>
      <c r="L92" s="207">
        <v>9.0299999999999994</v>
      </c>
      <c r="M92" s="207">
        <v>60.02</v>
      </c>
      <c r="N92" s="207">
        <v>48.99</v>
      </c>
      <c r="O92" s="207">
        <v>69.13</v>
      </c>
      <c r="P92" s="207">
        <v>20.7</v>
      </c>
      <c r="Q92" s="207">
        <v>4.3600000000000003</v>
      </c>
      <c r="R92" s="207">
        <v>10.09</v>
      </c>
      <c r="S92" s="207">
        <v>10.51</v>
      </c>
      <c r="T92" s="207">
        <v>0</v>
      </c>
      <c r="U92" s="207">
        <v>49.49</v>
      </c>
      <c r="V92" s="207">
        <v>7.62</v>
      </c>
      <c r="W92" s="207">
        <v>12.74</v>
      </c>
      <c r="X92" s="207">
        <v>61.94</v>
      </c>
      <c r="Y92" s="207">
        <v>0</v>
      </c>
      <c r="Z92" s="207">
        <v>112.71</v>
      </c>
      <c r="AA92" s="207">
        <v>33.6</v>
      </c>
      <c r="AB92" s="207">
        <v>0</v>
      </c>
      <c r="AC92" s="207">
        <v>15.62</v>
      </c>
      <c r="AD92" s="207">
        <v>0</v>
      </c>
      <c r="AE92" s="207">
        <v>0</v>
      </c>
      <c r="AF92" s="207">
        <v>0</v>
      </c>
      <c r="AG92" s="207">
        <v>40.11</v>
      </c>
      <c r="AH92" s="207">
        <v>0</v>
      </c>
      <c r="AI92" s="207">
        <v>0</v>
      </c>
      <c r="AJ92" s="207">
        <v>0</v>
      </c>
      <c r="AK92" s="207">
        <v>99.62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508.64</v>
      </c>
      <c r="L93" s="207">
        <v>9.0299999999999994</v>
      </c>
      <c r="M93" s="207">
        <v>60.02</v>
      </c>
      <c r="N93" s="207">
        <v>48.99</v>
      </c>
      <c r="O93" s="207">
        <v>69.13</v>
      </c>
      <c r="P93" s="207">
        <v>20.7</v>
      </c>
      <c r="Q93" s="207">
        <v>4.3600000000000003</v>
      </c>
      <c r="R93" s="207">
        <v>9.9499999999999993</v>
      </c>
      <c r="S93" s="207">
        <v>10.51</v>
      </c>
      <c r="T93" s="207">
        <v>0</v>
      </c>
      <c r="U93" s="207">
        <v>49.49</v>
      </c>
      <c r="V93" s="207">
        <v>7.62</v>
      </c>
      <c r="W93" s="207">
        <v>12.74</v>
      </c>
      <c r="X93" s="207">
        <v>61.94</v>
      </c>
      <c r="Y93" s="207">
        <v>0</v>
      </c>
      <c r="Z93" s="207">
        <v>112.71</v>
      </c>
      <c r="AA93" s="207">
        <v>33.6</v>
      </c>
      <c r="AB93" s="207">
        <v>0</v>
      </c>
      <c r="AC93" s="207">
        <v>15.62</v>
      </c>
      <c r="AD93" s="207">
        <v>0</v>
      </c>
      <c r="AE93" s="207">
        <v>0</v>
      </c>
      <c r="AF93" s="207">
        <v>0</v>
      </c>
      <c r="AG93" s="207">
        <v>40.11</v>
      </c>
      <c r="AH93" s="207">
        <v>0</v>
      </c>
      <c r="AI93" s="207">
        <v>0</v>
      </c>
      <c r="AJ93" s="207">
        <v>0</v>
      </c>
      <c r="AK93" s="207">
        <v>99.62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488.76</v>
      </c>
      <c r="L94" s="207">
        <v>9.0299999999999994</v>
      </c>
      <c r="M94" s="207">
        <v>60.02</v>
      </c>
      <c r="N94" s="207">
        <v>48.99</v>
      </c>
      <c r="O94" s="207">
        <v>69.13</v>
      </c>
      <c r="P94" s="207">
        <v>20.7</v>
      </c>
      <c r="Q94" s="207">
        <v>4.3600000000000003</v>
      </c>
      <c r="R94" s="207">
        <v>9.9499999999999993</v>
      </c>
      <c r="S94" s="207">
        <v>10.51</v>
      </c>
      <c r="T94" s="207">
        <v>0</v>
      </c>
      <c r="U94" s="207">
        <v>49.49</v>
      </c>
      <c r="V94" s="207">
        <v>7.62</v>
      </c>
      <c r="W94" s="207">
        <v>12.74</v>
      </c>
      <c r="X94" s="207">
        <v>61.94</v>
      </c>
      <c r="Y94" s="207">
        <v>0</v>
      </c>
      <c r="Z94" s="207">
        <v>112.71</v>
      </c>
      <c r="AA94" s="207">
        <v>33.6</v>
      </c>
      <c r="AB94" s="207">
        <v>0</v>
      </c>
      <c r="AC94" s="207">
        <v>15.62</v>
      </c>
      <c r="AD94" s="207">
        <v>0</v>
      </c>
      <c r="AE94" s="207">
        <v>0</v>
      </c>
      <c r="AF94" s="207">
        <v>0</v>
      </c>
      <c r="AG94" s="207">
        <v>40.11</v>
      </c>
      <c r="AH94" s="207">
        <v>0</v>
      </c>
      <c r="AI94" s="207">
        <v>0</v>
      </c>
      <c r="AJ94" s="207">
        <v>0</v>
      </c>
      <c r="AK94" s="207">
        <v>99.62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474.65</v>
      </c>
      <c r="L95" s="207">
        <v>0</v>
      </c>
      <c r="M95" s="207">
        <v>60.02</v>
      </c>
      <c r="N95" s="207">
        <v>48.99</v>
      </c>
      <c r="O95" s="207">
        <v>69.13</v>
      </c>
      <c r="P95" s="207">
        <v>20.7</v>
      </c>
      <c r="Q95" s="207">
        <v>4.3600000000000003</v>
      </c>
      <c r="R95" s="207">
        <v>9.51</v>
      </c>
      <c r="S95" s="207">
        <v>10.52</v>
      </c>
      <c r="T95" s="207">
        <v>0</v>
      </c>
      <c r="U95" s="207">
        <v>49.49</v>
      </c>
      <c r="V95" s="207">
        <v>7.62</v>
      </c>
      <c r="W95" s="207">
        <v>13</v>
      </c>
      <c r="X95" s="207">
        <v>61.94</v>
      </c>
      <c r="Y95" s="207">
        <v>0</v>
      </c>
      <c r="Z95" s="207">
        <v>112.71</v>
      </c>
      <c r="AA95" s="207">
        <v>33.6</v>
      </c>
      <c r="AB95" s="207">
        <v>0</v>
      </c>
      <c r="AC95" s="207">
        <v>15.62</v>
      </c>
      <c r="AD95" s="207">
        <v>0</v>
      </c>
      <c r="AE95" s="207">
        <v>0</v>
      </c>
      <c r="AF95" s="207">
        <v>0</v>
      </c>
      <c r="AG95" s="207">
        <v>40.11</v>
      </c>
      <c r="AH95" s="207">
        <v>0</v>
      </c>
      <c r="AI95" s="207">
        <v>0</v>
      </c>
      <c r="AJ95" s="207">
        <v>0</v>
      </c>
      <c r="AK95" s="207">
        <v>81.97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388.51</v>
      </c>
      <c r="L96" s="207">
        <v>0</v>
      </c>
      <c r="M96" s="207">
        <v>60.02</v>
      </c>
      <c r="N96" s="207">
        <v>48.99</v>
      </c>
      <c r="O96" s="207">
        <v>69.13</v>
      </c>
      <c r="P96" s="207">
        <v>20.7</v>
      </c>
      <c r="Q96" s="207">
        <v>4.3600000000000003</v>
      </c>
      <c r="R96" s="207">
        <v>9.56</v>
      </c>
      <c r="S96" s="207">
        <v>10.52</v>
      </c>
      <c r="T96" s="207">
        <v>0</v>
      </c>
      <c r="U96" s="207">
        <v>49.49</v>
      </c>
      <c r="V96" s="207">
        <v>7.62</v>
      </c>
      <c r="W96" s="207">
        <v>13</v>
      </c>
      <c r="X96" s="207">
        <v>61.94</v>
      </c>
      <c r="Y96" s="207">
        <v>0</v>
      </c>
      <c r="Z96" s="207">
        <v>112.71</v>
      </c>
      <c r="AA96" s="207">
        <v>33.6</v>
      </c>
      <c r="AB96" s="207">
        <v>0</v>
      </c>
      <c r="AC96" s="207">
        <v>15.62</v>
      </c>
      <c r="AD96" s="207">
        <v>0</v>
      </c>
      <c r="AE96" s="207">
        <v>0</v>
      </c>
      <c r="AF96" s="207">
        <v>0</v>
      </c>
      <c r="AG96" s="207">
        <v>40.11</v>
      </c>
      <c r="AH96" s="207">
        <v>0</v>
      </c>
      <c r="AI96" s="207">
        <v>0</v>
      </c>
      <c r="AJ96" s="207">
        <v>0</v>
      </c>
      <c r="AK96" s="207">
        <v>81.97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321.67</v>
      </c>
      <c r="L97" s="207">
        <v>0</v>
      </c>
      <c r="M97" s="207">
        <v>60.02</v>
      </c>
      <c r="N97" s="207">
        <v>48.99</v>
      </c>
      <c r="O97" s="207">
        <v>69.13</v>
      </c>
      <c r="P97" s="207">
        <v>20.7</v>
      </c>
      <c r="Q97" s="207">
        <v>4.5599999999999996</v>
      </c>
      <c r="R97" s="207">
        <v>10.029999999999999</v>
      </c>
      <c r="S97" s="207">
        <v>10.52</v>
      </c>
      <c r="T97" s="207">
        <v>0</v>
      </c>
      <c r="U97" s="207">
        <v>49.49</v>
      </c>
      <c r="V97" s="207">
        <v>7.62</v>
      </c>
      <c r="W97" s="207">
        <v>18.39</v>
      </c>
      <c r="X97" s="207">
        <v>61.94</v>
      </c>
      <c r="Y97" s="207">
        <v>0</v>
      </c>
      <c r="Z97" s="207">
        <v>112.71</v>
      </c>
      <c r="AA97" s="207">
        <v>33.6</v>
      </c>
      <c r="AB97" s="207">
        <v>0</v>
      </c>
      <c r="AC97" s="207">
        <v>15.62</v>
      </c>
      <c r="AD97" s="207">
        <v>0</v>
      </c>
      <c r="AE97" s="207">
        <v>0</v>
      </c>
      <c r="AF97" s="207">
        <v>0</v>
      </c>
      <c r="AG97" s="207">
        <v>40.11</v>
      </c>
      <c r="AH97" s="207">
        <v>0</v>
      </c>
      <c r="AI97" s="207">
        <v>0</v>
      </c>
      <c r="AJ97" s="207">
        <v>0</v>
      </c>
      <c r="AK97" s="207">
        <v>81.97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288.62</v>
      </c>
      <c r="L98" s="207">
        <v>0</v>
      </c>
      <c r="M98" s="207">
        <v>60.02</v>
      </c>
      <c r="N98" s="207">
        <v>48.99</v>
      </c>
      <c r="O98" s="207">
        <v>69.13</v>
      </c>
      <c r="P98" s="207">
        <v>20.7</v>
      </c>
      <c r="Q98" s="207">
        <v>4.5599999999999996</v>
      </c>
      <c r="R98" s="207">
        <v>10.029999999999999</v>
      </c>
      <c r="S98" s="207">
        <v>10.52</v>
      </c>
      <c r="T98" s="207">
        <v>0</v>
      </c>
      <c r="U98" s="207">
        <v>49.49</v>
      </c>
      <c r="V98" s="207">
        <v>7.62</v>
      </c>
      <c r="W98" s="207">
        <v>18.39</v>
      </c>
      <c r="X98" s="207">
        <v>61.94</v>
      </c>
      <c r="Y98" s="207">
        <v>0</v>
      </c>
      <c r="Z98" s="207">
        <v>112.71</v>
      </c>
      <c r="AA98" s="207">
        <v>37.880000000000003</v>
      </c>
      <c r="AB98" s="207">
        <v>0</v>
      </c>
      <c r="AC98" s="207">
        <v>15.62</v>
      </c>
      <c r="AD98" s="207">
        <v>0</v>
      </c>
      <c r="AE98" s="207">
        <v>0</v>
      </c>
      <c r="AF98" s="207">
        <v>0</v>
      </c>
      <c r="AG98" s="207">
        <v>40.11</v>
      </c>
      <c r="AH98" s="207">
        <v>0</v>
      </c>
      <c r="AI98" s="207">
        <v>0</v>
      </c>
      <c r="AJ98" s="207">
        <v>0</v>
      </c>
      <c r="AK98" s="207">
        <v>81.97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10.145810000000004</v>
      </c>
      <c r="L99">
        <f t="shared" si="0"/>
        <v>0.1252574999999998</v>
      </c>
      <c r="M99">
        <f t="shared" si="0"/>
        <v>1.2850675000000018</v>
      </c>
      <c r="N99">
        <f t="shared" si="0"/>
        <v>1.1002699999999974</v>
      </c>
      <c r="O99">
        <f t="shared" si="0"/>
        <v>1.6490575000000021</v>
      </c>
      <c r="P99">
        <f t="shared" si="0"/>
        <v>0.49123000000000078</v>
      </c>
      <c r="Q99">
        <f t="shared" si="0"/>
        <v>9.3610000000000179E-2</v>
      </c>
      <c r="R99">
        <f t="shared" si="0"/>
        <v>0.29686999999999969</v>
      </c>
      <c r="S99">
        <f t="shared" si="0"/>
        <v>0.22483749999999983</v>
      </c>
      <c r="T99">
        <f t="shared" si="0"/>
        <v>0</v>
      </c>
      <c r="U99">
        <f t="shared" si="0"/>
        <v>1.0632749999999977</v>
      </c>
      <c r="V99">
        <f t="shared" si="0"/>
        <v>0.14338250000000005</v>
      </c>
      <c r="W99">
        <f t="shared" si="0"/>
        <v>0.28793749999999996</v>
      </c>
      <c r="X99">
        <f t="shared" si="0"/>
        <v>1.2644449999999989</v>
      </c>
      <c r="Y99">
        <f t="shared" si="0"/>
        <v>0</v>
      </c>
      <c r="Z99">
        <f t="shared" si="0"/>
        <v>2.4697724999999973</v>
      </c>
      <c r="AA99">
        <f t="shared" si="0"/>
        <v>0.76777249999999964</v>
      </c>
      <c r="AB99">
        <f t="shared" si="0"/>
        <v>0</v>
      </c>
      <c r="AC99">
        <f t="shared" si="0"/>
        <v>0.38295999999999919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0.96311250000000082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2.2121849999999998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0.39533749999999995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79.209999999999994</v>
      </c>
      <c r="L3" s="207">
        <v>19.12</v>
      </c>
      <c r="M3" s="207">
        <v>0</v>
      </c>
      <c r="N3" s="207">
        <v>28.32</v>
      </c>
      <c r="O3" s="207">
        <v>47.53</v>
      </c>
      <c r="P3" s="207">
        <v>51.91</v>
      </c>
      <c r="Q3" s="207">
        <v>1</v>
      </c>
      <c r="R3" s="207">
        <v>4.78</v>
      </c>
      <c r="S3" s="207">
        <v>2.9</v>
      </c>
      <c r="T3" s="207">
        <v>0</v>
      </c>
      <c r="U3" s="207">
        <v>210.95</v>
      </c>
      <c r="V3" s="207">
        <v>3.08</v>
      </c>
      <c r="W3" s="207">
        <v>6.94</v>
      </c>
      <c r="X3" s="207">
        <v>9.56</v>
      </c>
      <c r="Y3" s="207">
        <v>0</v>
      </c>
      <c r="Z3" s="207">
        <v>65.180000000000007</v>
      </c>
      <c r="AA3" s="207">
        <v>9.56</v>
      </c>
      <c r="AB3" s="207">
        <v>0</v>
      </c>
      <c r="AC3" s="207">
        <v>17.72</v>
      </c>
      <c r="AD3" s="207">
        <v>0</v>
      </c>
      <c r="AE3" s="207">
        <v>0</v>
      </c>
      <c r="AF3" s="207">
        <v>0</v>
      </c>
      <c r="AG3" s="207">
        <v>26</v>
      </c>
      <c r="AH3" s="207">
        <v>0</v>
      </c>
      <c r="AI3" s="207">
        <v>0</v>
      </c>
      <c r="AJ3" s="207">
        <v>0</v>
      </c>
      <c r="AK3" s="207">
        <v>47.39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79.12</v>
      </c>
      <c r="L4" s="207">
        <v>19.12</v>
      </c>
      <c r="M4" s="207">
        <v>0</v>
      </c>
      <c r="N4" s="207">
        <v>28.32</v>
      </c>
      <c r="O4" s="207">
        <v>47.53</v>
      </c>
      <c r="P4" s="207">
        <v>51.91</v>
      </c>
      <c r="Q4" s="207">
        <v>1.36</v>
      </c>
      <c r="R4" s="207">
        <v>4.78</v>
      </c>
      <c r="S4" s="207">
        <v>3.18</v>
      </c>
      <c r="T4" s="207">
        <v>0</v>
      </c>
      <c r="U4" s="207">
        <v>210.95</v>
      </c>
      <c r="V4" s="207">
        <v>0.97</v>
      </c>
      <c r="W4" s="207">
        <v>4.78</v>
      </c>
      <c r="X4" s="207">
        <v>9.56</v>
      </c>
      <c r="Y4" s="207">
        <v>0</v>
      </c>
      <c r="Z4" s="207">
        <v>65.180000000000007</v>
      </c>
      <c r="AA4" s="207">
        <v>9.56</v>
      </c>
      <c r="AB4" s="207">
        <v>0</v>
      </c>
      <c r="AC4" s="207">
        <v>17.72</v>
      </c>
      <c r="AD4" s="207">
        <v>0</v>
      </c>
      <c r="AE4" s="207">
        <v>0</v>
      </c>
      <c r="AF4" s="207">
        <v>0</v>
      </c>
      <c r="AG4" s="207">
        <v>26</v>
      </c>
      <c r="AH4" s="207">
        <v>0</v>
      </c>
      <c r="AI4" s="207">
        <v>0</v>
      </c>
      <c r="AJ4" s="207">
        <v>0</v>
      </c>
      <c r="AK4" s="207">
        <v>47.39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81.599999999999994</v>
      </c>
      <c r="L5" s="207">
        <v>19.12</v>
      </c>
      <c r="M5" s="207">
        <v>0</v>
      </c>
      <c r="N5" s="207">
        <v>28.32</v>
      </c>
      <c r="O5" s="207">
        <v>47.53</v>
      </c>
      <c r="P5" s="207">
        <v>51.91</v>
      </c>
      <c r="Q5" s="207">
        <v>1.36</v>
      </c>
      <c r="R5" s="207">
        <v>5</v>
      </c>
      <c r="S5" s="207">
        <v>3.18</v>
      </c>
      <c r="T5" s="207">
        <v>0</v>
      </c>
      <c r="U5" s="207">
        <v>210.95</v>
      </c>
      <c r="V5" s="207">
        <v>0</v>
      </c>
      <c r="W5" s="207">
        <v>4.78</v>
      </c>
      <c r="X5" s="207">
        <v>9.56</v>
      </c>
      <c r="Y5" s="207">
        <v>0</v>
      </c>
      <c r="Z5" s="207">
        <v>65.180000000000007</v>
      </c>
      <c r="AA5" s="207">
        <v>9.56</v>
      </c>
      <c r="AB5" s="207">
        <v>0</v>
      </c>
      <c r="AC5" s="207">
        <v>8.84</v>
      </c>
      <c r="AD5" s="207">
        <v>0</v>
      </c>
      <c r="AE5" s="207">
        <v>0</v>
      </c>
      <c r="AF5" s="207">
        <v>0</v>
      </c>
      <c r="AG5" s="207">
        <v>26</v>
      </c>
      <c r="AH5" s="207">
        <v>0</v>
      </c>
      <c r="AI5" s="207">
        <v>0</v>
      </c>
      <c r="AJ5" s="207">
        <v>0</v>
      </c>
      <c r="AK5" s="207">
        <v>48.43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81.61</v>
      </c>
      <c r="L6" s="207">
        <v>19.12</v>
      </c>
      <c r="M6" s="207">
        <v>0</v>
      </c>
      <c r="N6" s="207">
        <v>28.32</v>
      </c>
      <c r="O6" s="207">
        <v>47.53</v>
      </c>
      <c r="P6" s="207">
        <v>51.91</v>
      </c>
      <c r="Q6" s="207">
        <v>1.36</v>
      </c>
      <c r="R6" s="207">
        <v>5</v>
      </c>
      <c r="S6" s="207">
        <v>3.18</v>
      </c>
      <c r="T6" s="207">
        <v>0</v>
      </c>
      <c r="U6" s="207">
        <v>210.95</v>
      </c>
      <c r="V6" s="207">
        <v>0</v>
      </c>
      <c r="W6" s="207">
        <v>4.78</v>
      </c>
      <c r="X6" s="207">
        <v>9.56</v>
      </c>
      <c r="Y6" s="207">
        <v>0</v>
      </c>
      <c r="Z6" s="207">
        <v>65.180000000000007</v>
      </c>
      <c r="AA6" s="207">
        <v>9.56</v>
      </c>
      <c r="AB6" s="207">
        <v>0</v>
      </c>
      <c r="AC6" s="207">
        <v>8.84</v>
      </c>
      <c r="AD6" s="207">
        <v>0</v>
      </c>
      <c r="AE6" s="207">
        <v>0</v>
      </c>
      <c r="AF6" s="207">
        <v>0</v>
      </c>
      <c r="AG6" s="207">
        <v>26</v>
      </c>
      <c r="AH6" s="207">
        <v>0</v>
      </c>
      <c r="AI6" s="207">
        <v>0</v>
      </c>
      <c r="AJ6" s="207">
        <v>0</v>
      </c>
      <c r="AK6" s="207">
        <v>48.43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81.599999999999994</v>
      </c>
      <c r="L7" s="207">
        <v>19.12</v>
      </c>
      <c r="M7" s="207">
        <v>0</v>
      </c>
      <c r="N7" s="207">
        <v>28.32</v>
      </c>
      <c r="O7" s="207">
        <v>47.53</v>
      </c>
      <c r="P7" s="207">
        <v>51.91</v>
      </c>
      <c r="Q7" s="207">
        <v>1.36</v>
      </c>
      <c r="R7" s="207">
        <v>5.05</v>
      </c>
      <c r="S7" s="207">
        <v>3.18</v>
      </c>
      <c r="T7" s="207">
        <v>0</v>
      </c>
      <c r="U7" s="207">
        <v>210.95</v>
      </c>
      <c r="V7" s="207">
        <v>0</v>
      </c>
      <c r="W7" s="207">
        <v>4.78</v>
      </c>
      <c r="X7" s="207">
        <v>9.56</v>
      </c>
      <c r="Y7" s="207">
        <v>0</v>
      </c>
      <c r="Z7" s="207">
        <v>65.180000000000007</v>
      </c>
      <c r="AA7" s="207">
        <v>9.56</v>
      </c>
      <c r="AB7" s="207">
        <v>0</v>
      </c>
      <c r="AC7" s="207">
        <v>8.84</v>
      </c>
      <c r="AD7" s="207">
        <v>0</v>
      </c>
      <c r="AE7" s="207">
        <v>0</v>
      </c>
      <c r="AF7" s="207">
        <v>0</v>
      </c>
      <c r="AG7" s="207">
        <v>26</v>
      </c>
      <c r="AH7" s="207">
        <v>0</v>
      </c>
      <c r="AI7" s="207">
        <v>0</v>
      </c>
      <c r="AJ7" s="207">
        <v>0</v>
      </c>
      <c r="AK7" s="207">
        <v>48.43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81.61</v>
      </c>
      <c r="L8" s="207">
        <v>19.12</v>
      </c>
      <c r="M8" s="207">
        <v>0</v>
      </c>
      <c r="N8" s="207">
        <v>28.32</v>
      </c>
      <c r="O8" s="207">
        <v>47.53</v>
      </c>
      <c r="P8" s="207">
        <v>51.91</v>
      </c>
      <c r="Q8" s="207">
        <v>1.36</v>
      </c>
      <c r="R8" s="207">
        <v>5.05</v>
      </c>
      <c r="S8" s="207">
        <v>3.18</v>
      </c>
      <c r="T8" s="207">
        <v>0</v>
      </c>
      <c r="U8" s="207">
        <v>210.95</v>
      </c>
      <c r="V8" s="207">
        <v>0</v>
      </c>
      <c r="W8" s="207">
        <v>4.78</v>
      </c>
      <c r="X8" s="207">
        <v>9.56</v>
      </c>
      <c r="Y8" s="207">
        <v>0</v>
      </c>
      <c r="Z8" s="207">
        <v>65.180000000000007</v>
      </c>
      <c r="AA8" s="207">
        <v>9.56</v>
      </c>
      <c r="AB8" s="207">
        <v>0</v>
      </c>
      <c r="AC8" s="207">
        <v>8.84</v>
      </c>
      <c r="AD8" s="207">
        <v>0</v>
      </c>
      <c r="AE8" s="207">
        <v>0</v>
      </c>
      <c r="AF8" s="207">
        <v>0</v>
      </c>
      <c r="AG8" s="207">
        <v>26</v>
      </c>
      <c r="AH8" s="207">
        <v>0</v>
      </c>
      <c r="AI8" s="207">
        <v>0</v>
      </c>
      <c r="AJ8" s="207">
        <v>0</v>
      </c>
      <c r="AK8" s="207">
        <v>48.43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81.599999999999994</v>
      </c>
      <c r="L9" s="207">
        <v>19.12</v>
      </c>
      <c r="M9" s="207">
        <v>0</v>
      </c>
      <c r="N9" s="207">
        <v>28.32</v>
      </c>
      <c r="O9" s="207">
        <v>47.53</v>
      </c>
      <c r="P9" s="207">
        <v>51.91</v>
      </c>
      <c r="Q9" s="207">
        <v>1.36</v>
      </c>
      <c r="R9" s="207">
        <v>5.05</v>
      </c>
      <c r="S9" s="207">
        <v>3.18</v>
      </c>
      <c r="T9" s="207">
        <v>0</v>
      </c>
      <c r="U9" s="207">
        <v>210.95</v>
      </c>
      <c r="V9" s="207">
        <v>0</v>
      </c>
      <c r="W9" s="207">
        <v>4.78</v>
      </c>
      <c r="X9" s="207">
        <v>9.56</v>
      </c>
      <c r="Y9" s="207">
        <v>0</v>
      </c>
      <c r="Z9" s="207">
        <v>65.180000000000007</v>
      </c>
      <c r="AA9" s="207">
        <v>9.56</v>
      </c>
      <c r="AB9" s="207">
        <v>0</v>
      </c>
      <c r="AC9" s="207">
        <v>8.84</v>
      </c>
      <c r="AD9" s="207">
        <v>0</v>
      </c>
      <c r="AE9" s="207">
        <v>0</v>
      </c>
      <c r="AF9" s="207">
        <v>0</v>
      </c>
      <c r="AG9" s="207">
        <v>26</v>
      </c>
      <c r="AH9" s="207">
        <v>0</v>
      </c>
      <c r="AI9" s="207">
        <v>0</v>
      </c>
      <c r="AJ9" s="207">
        <v>0</v>
      </c>
      <c r="AK9" s="207">
        <v>48.43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81.61</v>
      </c>
      <c r="L10" s="207">
        <v>19.12</v>
      </c>
      <c r="M10" s="207">
        <v>0</v>
      </c>
      <c r="N10" s="207">
        <v>29.62</v>
      </c>
      <c r="O10" s="207">
        <v>47.53</v>
      </c>
      <c r="P10" s="207">
        <v>51.91</v>
      </c>
      <c r="Q10" s="207">
        <v>1.36</v>
      </c>
      <c r="R10" s="207">
        <v>5.05</v>
      </c>
      <c r="S10" s="207">
        <v>3.18</v>
      </c>
      <c r="T10" s="207">
        <v>0</v>
      </c>
      <c r="U10" s="207">
        <v>210.95</v>
      </c>
      <c r="V10" s="207">
        <v>0</v>
      </c>
      <c r="W10" s="207">
        <v>4.78</v>
      </c>
      <c r="X10" s="207">
        <v>9.56</v>
      </c>
      <c r="Y10" s="207">
        <v>0</v>
      </c>
      <c r="Z10" s="207">
        <v>65.180000000000007</v>
      </c>
      <c r="AA10" s="207">
        <v>9.56</v>
      </c>
      <c r="AB10" s="207">
        <v>0</v>
      </c>
      <c r="AC10" s="207">
        <v>8.84</v>
      </c>
      <c r="AD10" s="207">
        <v>0</v>
      </c>
      <c r="AE10" s="207">
        <v>0</v>
      </c>
      <c r="AF10" s="207">
        <v>0</v>
      </c>
      <c r="AG10" s="207">
        <v>26</v>
      </c>
      <c r="AH10" s="207">
        <v>0</v>
      </c>
      <c r="AI10" s="207">
        <v>0</v>
      </c>
      <c r="AJ10" s="207">
        <v>0</v>
      </c>
      <c r="AK10" s="207">
        <v>48.43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81.599999999999994</v>
      </c>
      <c r="L11" s="207">
        <v>19.12</v>
      </c>
      <c r="M11" s="207">
        <v>0</v>
      </c>
      <c r="N11" s="207">
        <v>28.32</v>
      </c>
      <c r="O11" s="207">
        <v>47.53</v>
      </c>
      <c r="P11" s="207">
        <v>51.91</v>
      </c>
      <c r="Q11" s="207">
        <v>1.36</v>
      </c>
      <c r="R11" s="207">
        <v>5.05</v>
      </c>
      <c r="S11" s="207">
        <v>3.18</v>
      </c>
      <c r="T11" s="207">
        <v>0</v>
      </c>
      <c r="U11" s="207">
        <v>210.95</v>
      </c>
      <c r="V11" s="207">
        <v>0</v>
      </c>
      <c r="W11" s="207">
        <v>4.78</v>
      </c>
      <c r="X11" s="207">
        <v>9.56</v>
      </c>
      <c r="Y11" s="207">
        <v>0</v>
      </c>
      <c r="Z11" s="207">
        <v>28.68</v>
      </c>
      <c r="AA11" s="207">
        <v>9.56</v>
      </c>
      <c r="AB11" s="207">
        <v>0</v>
      </c>
      <c r="AC11" s="207">
        <v>11.57</v>
      </c>
      <c r="AD11" s="207">
        <v>0</v>
      </c>
      <c r="AE11" s="207">
        <v>0</v>
      </c>
      <c r="AF11" s="207">
        <v>0</v>
      </c>
      <c r="AG11" s="207">
        <v>26</v>
      </c>
      <c r="AH11" s="207">
        <v>0</v>
      </c>
      <c r="AI11" s="207">
        <v>0</v>
      </c>
      <c r="AJ11" s="207">
        <v>0</v>
      </c>
      <c r="AK11" s="207">
        <v>48.43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81.61</v>
      </c>
      <c r="L12" s="207">
        <v>19.12</v>
      </c>
      <c r="M12" s="207">
        <v>0</v>
      </c>
      <c r="N12" s="207">
        <v>28.32</v>
      </c>
      <c r="O12" s="207">
        <v>47.53</v>
      </c>
      <c r="P12" s="207">
        <v>51.91</v>
      </c>
      <c r="Q12" s="207">
        <v>1.36</v>
      </c>
      <c r="R12" s="207">
        <v>5.05</v>
      </c>
      <c r="S12" s="207">
        <v>3.18</v>
      </c>
      <c r="T12" s="207">
        <v>0</v>
      </c>
      <c r="U12" s="207">
        <v>210.95</v>
      </c>
      <c r="V12" s="207">
        <v>0</v>
      </c>
      <c r="W12" s="207">
        <v>4.78</v>
      </c>
      <c r="X12" s="207">
        <v>9.56</v>
      </c>
      <c r="Y12" s="207">
        <v>0</v>
      </c>
      <c r="Z12" s="207">
        <v>28.68</v>
      </c>
      <c r="AA12" s="207">
        <v>9.56</v>
      </c>
      <c r="AB12" s="207">
        <v>0</v>
      </c>
      <c r="AC12" s="207">
        <v>11.57</v>
      </c>
      <c r="AD12" s="207">
        <v>0</v>
      </c>
      <c r="AE12" s="207">
        <v>0</v>
      </c>
      <c r="AF12" s="207">
        <v>0</v>
      </c>
      <c r="AG12" s="207">
        <v>26</v>
      </c>
      <c r="AH12" s="207">
        <v>0</v>
      </c>
      <c r="AI12" s="207">
        <v>0</v>
      </c>
      <c r="AJ12" s="207">
        <v>0</v>
      </c>
      <c r="AK12" s="207">
        <v>48.43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81.599999999999994</v>
      </c>
      <c r="L13" s="207">
        <v>19.12</v>
      </c>
      <c r="M13" s="207">
        <v>0</v>
      </c>
      <c r="N13" s="207">
        <v>28.32</v>
      </c>
      <c r="O13" s="207">
        <v>47.53</v>
      </c>
      <c r="P13" s="207">
        <v>51.91</v>
      </c>
      <c r="Q13" s="207">
        <v>1.36</v>
      </c>
      <c r="R13" s="207">
        <v>5.05</v>
      </c>
      <c r="S13" s="207">
        <v>3.18</v>
      </c>
      <c r="T13" s="207">
        <v>0</v>
      </c>
      <c r="U13" s="207">
        <v>210.95</v>
      </c>
      <c r="V13" s="207">
        <v>0</v>
      </c>
      <c r="W13" s="207">
        <v>4.78</v>
      </c>
      <c r="X13" s="207">
        <v>9.56</v>
      </c>
      <c r="Y13" s="207">
        <v>0</v>
      </c>
      <c r="Z13" s="207">
        <v>28.68</v>
      </c>
      <c r="AA13" s="207">
        <v>9.56</v>
      </c>
      <c r="AB13" s="207">
        <v>0</v>
      </c>
      <c r="AC13" s="207">
        <v>8.84</v>
      </c>
      <c r="AD13" s="207">
        <v>0</v>
      </c>
      <c r="AE13" s="207">
        <v>0</v>
      </c>
      <c r="AF13" s="207">
        <v>0</v>
      </c>
      <c r="AG13" s="207">
        <v>26</v>
      </c>
      <c r="AH13" s="207">
        <v>0</v>
      </c>
      <c r="AI13" s="207">
        <v>0</v>
      </c>
      <c r="AJ13" s="207">
        <v>0</v>
      </c>
      <c r="AK13" s="207">
        <v>48.43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81.61</v>
      </c>
      <c r="L14" s="207">
        <v>19.12</v>
      </c>
      <c r="M14" s="207">
        <v>0</v>
      </c>
      <c r="N14" s="207">
        <v>28.32</v>
      </c>
      <c r="O14" s="207">
        <v>47.53</v>
      </c>
      <c r="P14" s="207">
        <v>51.91</v>
      </c>
      <c r="Q14" s="207">
        <v>1.36</v>
      </c>
      <c r="R14" s="207">
        <v>5.05</v>
      </c>
      <c r="S14" s="207">
        <v>3.18</v>
      </c>
      <c r="T14" s="207">
        <v>0</v>
      </c>
      <c r="U14" s="207">
        <v>210.95</v>
      </c>
      <c r="V14" s="207">
        <v>0</v>
      </c>
      <c r="W14" s="207">
        <v>4.78</v>
      </c>
      <c r="X14" s="207">
        <v>9.56</v>
      </c>
      <c r="Y14" s="207">
        <v>0</v>
      </c>
      <c r="Z14" s="207">
        <v>28.68</v>
      </c>
      <c r="AA14" s="207">
        <v>9.56</v>
      </c>
      <c r="AB14" s="207">
        <v>0</v>
      </c>
      <c r="AC14" s="207">
        <v>8.84</v>
      </c>
      <c r="AD14" s="207">
        <v>0</v>
      </c>
      <c r="AE14" s="207">
        <v>0</v>
      </c>
      <c r="AF14" s="207">
        <v>0</v>
      </c>
      <c r="AG14" s="207">
        <v>26</v>
      </c>
      <c r="AH14" s="207">
        <v>0</v>
      </c>
      <c r="AI14" s="207">
        <v>0</v>
      </c>
      <c r="AJ14" s="207">
        <v>0</v>
      </c>
      <c r="AK14" s="207">
        <v>48.43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81.599999999999994</v>
      </c>
      <c r="L15" s="207">
        <v>19.12</v>
      </c>
      <c r="M15" s="207">
        <v>0</v>
      </c>
      <c r="N15" s="207">
        <v>28.32</v>
      </c>
      <c r="O15" s="207">
        <v>45.89</v>
      </c>
      <c r="P15" s="207">
        <v>51.91</v>
      </c>
      <c r="Q15" s="207">
        <v>1.36</v>
      </c>
      <c r="R15" s="207">
        <v>5.05</v>
      </c>
      <c r="S15" s="207">
        <v>3.18</v>
      </c>
      <c r="T15" s="207">
        <v>0</v>
      </c>
      <c r="U15" s="207">
        <v>210.95</v>
      </c>
      <c r="V15" s="207">
        <v>0</v>
      </c>
      <c r="W15" s="207">
        <v>4.78</v>
      </c>
      <c r="X15" s="207">
        <v>9.56</v>
      </c>
      <c r="Y15" s="207">
        <v>0</v>
      </c>
      <c r="Z15" s="207">
        <v>28.68</v>
      </c>
      <c r="AA15" s="207">
        <v>9.56</v>
      </c>
      <c r="AB15" s="207">
        <v>0</v>
      </c>
      <c r="AC15" s="207">
        <v>8.84</v>
      </c>
      <c r="AD15" s="207">
        <v>0</v>
      </c>
      <c r="AE15" s="207">
        <v>0</v>
      </c>
      <c r="AF15" s="207">
        <v>0</v>
      </c>
      <c r="AG15" s="207">
        <v>26</v>
      </c>
      <c r="AH15" s="207">
        <v>0</v>
      </c>
      <c r="AI15" s="207">
        <v>0</v>
      </c>
      <c r="AJ15" s="207">
        <v>0</v>
      </c>
      <c r="AK15" s="207">
        <v>48.43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81.61</v>
      </c>
      <c r="L16" s="207">
        <v>19.12</v>
      </c>
      <c r="M16" s="207">
        <v>0</v>
      </c>
      <c r="N16" s="207">
        <v>28.32</v>
      </c>
      <c r="O16" s="207">
        <v>47.53</v>
      </c>
      <c r="P16" s="207">
        <v>51.91</v>
      </c>
      <c r="Q16" s="207">
        <v>1.36</v>
      </c>
      <c r="R16" s="207">
        <v>5.05</v>
      </c>
      <c r="S16" s="207">
        <v>3.18</v>
      </c>
      <c r="T16" s="207">
        <v>0</v>
      </c>
      <c r="U16" s="207">
        <v>210.95</v>
      </c>
      <c r="V16" s="207">
        <v>0</v>
      </c>
      <c r="W16" s="207">
        <v>4.78</v>
      </c>
      <c r="X16" s="207">
        <v>9.56</v>
      </c>
      <c r="Y16" s="207">
        <v>0</v>
      </c>
      <c r="Z16" s="207">
        <v>28.68</v>
      </c>
      <c r="AA16" s="207">
        <v>9.56</v>
      </c>
      <c r="AB16" s="207">
        <v>0</v>
      </c>
      <c r="AC16" s="207">
        <v>8.84</v>
      </c>
      <c r="AD16" s="207">
        <v>0</v>
      </c>
      <c r="AE16" s="207">
        <v>0</v>
      </c>
      <c r="AF16" s="207">
        <v>0</v>
      </c>
      <c r="AG16" s="207">
        <v>26</v>
      </c>
      <c r="AH16" s="207">
        <v>0</v>
      </c>
      <c r="AI16" s="207">
        <v>0</v>
      </c>
      <c r="AJ16" s="207">
        <v>0</v>
      </c>
      <c r="AK16" s="207">
        <v>48.43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81.599999999999994</v>
      </c>
      <c r="L17" s="207">
        <v>19.12</v>
      </c>
      <c r="M17" s="207">
        <v>0</v>
      </c>
      <c r="N17" s="207">
        <v>28.32</v>
      </c>
      <c r="O17" s="207">
        <v>47.53</v>
      </c>
      <c r="P17" s="207">
        <v>51.91</v>
      </c>
      <c r="Q17" s="207">
        <v>1.36</v>
      </c>
      <c r="R17" s="207">
        <v>5.05</v>
      </c>
      <c r="S17" s="207">
        <v>3.18</v>
      </c>
      <c r="T17" s="207">
        <v>0</v>
      </c>
      <c r="U17" s="207">
        <v>210.95</v>
      </c>
      <c r="V17" s="207">
        <v>0</v>
      </c>
      <c r="W17" s="207">
        <v>4.78</v>
      </c>
      <c r="X17" s="207">
        <v>9.56</v>
      </c>
      <c r="Y17" s="207">
        <v>0</v>
      </c>
      <c r="Z17" s="207">
        <v>28.68</v>
      </c>
      <c r="AA17" s="207">
        <v>9.56</v>
      </c>
      <c r="AB17" s="207">
        <v>0</v>
      </c>
      <c r="AC17" s="207">
        <v>8.84</v>
      </c>
      <c r="AD17" s="207">
        <v>0</v>
      </c>
      <c r="AE17" s="207">
        <v>0</v>
      </c>
      <c r="AF17" s="207">
        <v>0</v>
      </c>
      <c r="AG17" s="207">
        <v>26</v>
      </c>
      <c r="AH17" s="207">
        <v>0</v>
      </c>
      <c r="AI17" s="207">
        <v>0</v>
      </c>
      <c r="AJ17" s="207">
        <v>0</v>
      </c>
      <c r="AK17" s="207">
        <v>48.43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81.61</v>
      </c>
      <c r="L18" s="207">
        <v>19.12</v>
      </c>
      <c r="M18" s="207">
        <v>0</v>
      </c>
      <c r="N18" s="207">
        <v>28.32</v>
      </c>
      <c r="O18" s="207">
        <v>47.53</v>
      </c>
      <c r="P18" s="207">
        <v>51.91</v>
      </c>
      <c r="Q18" s="207">
        <v>1.36</v>
      </c>
      <c r="R18" s="207">
        <v>5.05</v>
      </c>
      <c r="S18" s="207">
        <v>3.18</v>
      </c>
      <c r="T18" s="207">
        <v>0</v>
      </c>
      <c r="U18" s="207">
        <v>210.95</v>
      </c>
      <c r="V18" s="207">
        <v>0</v>
      </c>
      <c r="W18" s="207">
        <v>4.78</v>
      </c>
      <c r="X18" s="207">
        <v>9.56</v>
      </c>
      <c r="Y18" s="207">
        <v>0</v>
      </c>
      <c r="Z18" s="207">
        <v>28.68</v>
      </c>
      <c r="AA18" s="207">
        <v>9.56</v>
      </c>
      <c r="AB18" s="207">
        <v>0</v>
      </c>
      <c r="AC18" s="207">
        <v>8.84</v>
      </c>
      <c r="AD18" s="207">
        <v>0</v>
      </c>
      <c r="AE18" s="207">
        <v>0</v>
      </c>
      <c r="AF18" s="207">
        <v>0</v>
      </c>
      <c r="AG18" s="207">
        <v>26</v>
      </c>
      <c r="AH18" s="207">
        <v>0</v>
      </c>
      <c r="AI18" s="207">
        <v>0</v>
      </c>
      <c r="AJ18" s="207">
        <v>0</v>
      </c>
      <c r="AK18" s="207">
        <v>48.43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81.599999999999994</v>
      </c>
      <c r="L19" s="207">
        <v>19.12</v>
      </c>
      <c r="M19" s="207">
        <v>0</v>
      </c>
      <c r="N19" s="207">
        <v>28.32</v>
      </c>
      <c r="O19" s="207">
        <v>47.53</v>
      </c>
      <c r="P19" s="207">
        <v>51.91</v>
      </c>
      <c r="Q19" s="207">
        <v>1.36</v>
      </c>
      <c r="R19" s="207">
        <v>5.05</v>
      </c>
      <c r="S19" s="207">
        <v>3.18</v>
      </c>
      <c r="T19" s="207">
        <v>0</v>
      </c>
      <c r="U19" s="207">
        <v>210.95</v>
      </c>
      <c r="V19" s="207">
        <v>0</v>
      </c>
      <c r="W19" s="207">
        <v>4.78</v>
      </c>
      <c r="X19" s="207">
        <v>9.56</v>
      </c>
      <c r="Y19" s="207">
        <v>0</v>
      </c>
      <c r="Z19" s="207">
        <v>65.180000000000007</v>
      </c>
      <c r="AA19" s="207">
        <v>9.56</v>
      </c>
      <c r="AB19" s="207">
        <v>0</v>
      </c>
      <c r="AC19" s="207">
        <v>8.84</v>
      </c>
      <c r="AD19" s="207">
        <v>0</v>
      </c>
      <c r="AE19" s="207">
        <v>0</v>
      </c>
      <c r="AF19" s="207">
        <v>0</v>
      </c>
      <c r="AG19" s="207">
        <v>26</v>
      </c>
      <c r="AH19" s="207">
        <v>0</v>
      </c>
      <c r="AI19" s="207">
        <v>0</v>
      </c>
      <c r="AJ19" s="207">
        <v>0</v>
      </c>
      <c r="AK19" s="207">
        <v>48.43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81.61</v>
      </c>
      <c r="L20" s="207">
        <v>19.12</v>
      </c>
      <c r="M20" s="207">
        <v>0</v>
      </c>
      <c r="N20" s="207">
        <v>28.32</v>
      </c>
      <c r="O20" s="207">
        <v>47.53</v>
      </c>
      <c r="P20" s="207">
        <v>51.91</v>
      </c>
      <c r="Q20" s="207">
        <v>1.36</v>
      </c>
      <c r="R20" s="207">
        <v>5.05</v>
      </c>
      <c r="S20" s="207">
        <v>3.18</v>
      </c>
      <c r="T20" s="207">
        <v>0</v>
      </c>
      <c r="U20" s="207">
        <v>210.95</v>
      </c>
      <c r="V20" s="207">
        <v>0</v>
      </c>
      <c r="W20" s="207">
        <v>4.78</v>
      </c>
      <c r="X20" s="207">
        <v>9.56</v>
      </c>
      <c r="Y20" s="207">
        <v>0</v>
      </c>
      <c r="Z20" s="207">
        <v>65.180000000000007</v>
      </c>
      <c r="AA20" s="207">
        <v>9.56</v>
      </c>
      <c r="AB20" s="207">
        <v>0</v>
      </c>
      <c r="AC20" s="207">
        <v>8.84</v>
      </c>
      <c r="AD20" s="207">
        <v>0</v>
      </c>
      <c r="AE20" s="207">
        <v>0</v>
      </c>
      <c r="AF20" s="207">
        <v>0</v>
      </c>
      <c r="AG20" s="207">
        <v>26</v>
      </c>
      <c r="AH20" s="207">
        <v>0</v>
      </c>
      <c r="AI20" s="207">
        <v>0</v>
      </c>
      <c r="AJ20" s="207">
        <v>0</v>
      </c>
      <c r="AK20" s="207">
        <v>48.43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81.150000000000006</v>
      </c>
      <c r="L21" s="207">
        <v>19.12</v>
      </c>
      <c r="M21" s="207">
        <v>0</v>
      </c>
      <c r="N21" s="207">
        <v>28.32</v>
      </c>
      <c r="O21" s="207">
        <v>47.53</v>
      </c>
      <c r="P21" s="207">
        <v>51.91</v>
      </c>
      <c r="Q21" s="207">
        <v>1.36</v>
      </c>
      <c r="R21" s="207">
        <v>5</v>
      </c>
      <c r="S21" s="207">
        <v>3</v>
      </c>
      <c r="T21" s="207">
        <v>0</v>
      </c>
      <c r="U21" s="207">
        <v>210.95</v>
      </c>
      <c r="V21" s="207">
        <v>0</v>
      </c>
      <c r="W21" s="207">
        <v>4.78</v>
      </c>
      <c r="X21" s="207">
        <v>9.56</v>
      </c>
      <c r="Y21" s="207">
        <v>0</v>
      </c>
      <c r="Z21" s="207">
        <v>65.180000000000007</v>
      </c>
      <c r="AA21" s="207">
        <v>9.56</v>
      </c>
      <c r="AB21" s="207">
        <v>0</v>
      </c>
      <c r="AC21" s="207">
        <v>9.01</v>
      </c>
      <c r="AD21" s="207">
        <v>0</v>
      </c>
      <c r="AE21" s="207">
        <v>0</v>
      </c>
      <c r="AF21" s="207">
        <v>0</v>
      </c>
      <c r="AG21" s="207">
        <v>26</v>
      </c>
      <c r="AH21" s="207">
        <v>0</v>
      </c>
      <c r="AI21" s="207">
        <v>0</v>
      </c>
      <c r="AJ21" s="207">
        <v>0</v>
      </c>
      <c r="AK21" s="207">
        <v>47.39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81.16</v>
      </c>
      <c r="L22" s="207">
        <v>19.12</v>
      </c>
      <c r="M22" s="207">
        <v>0</v>
      </c>
      <c r="N22" s="207">
        <v>28.32</v>
      </c>
      <c r="O22" s="207">
        <v>47.53</v>
      </c>
      <c r="P22" s="207">
        <v>51.91</v>
      </c>
      <c r="Q22" s="207">
        <v>1.36</v>
      </c>
      <c r="R22" s="207">
        <v>5</v>
      </c>
      <c r="S22" s="207">
        <v>3</v>
      </c>
      <c r="T22" s="207">
        <v>0</v>
      </c>
      <c r="U22" s="207">
        <v>210.95</v>
      </c>
      <c r="V22" s="207">
        <v>0</v>
      </c>
      <c r="W22" s="207">
        <v>10.96</v>
      </c>
      <c r="X22" s="207">
        <v>35.83</v>
      </c>
      <c r="Y22" s="207">
        <v>0</v>
      </c>
      <c r="Z22" s="207">
        <v>65.180000000000007</v>
      </c>
      <c r="AA22" s="207">
        <v>21.9</v>
      </c>
      <c r="AB22" s="207">
        <v>0</v>
      </c>
      <c r="AC22" s="207">
        <v>9.01</v>
      </c>
      <c r="AD22" s="207">
        <v>0</v>
      </c>
      <c r="AE22" s="207">
        <v>0</v>
      </c>
      <c r="AF22" s="207">
        <v>0</v>
      </c>
      <c r="AG22" s="207">
        <v>26</v>
      </c>
      <c r="AH22" s="207">
        <v>0</v>
      </c>
      <c r="AI22" s="207">
        <v>0</v>
      </c>
      <c r="AJ22" s="207">
        <v>0</v>
      </c>
      <c r="AK22" s="207">
        <v>47.39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78.900000000000006</v>
      </c>
      <c r="L23" s="207">
        <v>19.12</v>
      </c>
      <c r="M23" s="207">
        <v>0</v>
      </c>
      <c r="N23" s="207">
        <v>28.32</v>
      </c>
      <c r="O23" s="207">
        <v>47.53</v>
      </c>
      <c r="P23" s="207">
        <v>51.91</v>
      </c>
      <c r="Q23" s="207">
        <v>1.33</v>
      </c>
      <c r="R23" s="207">
        <v>4.79</v>
      </c>
      <c r="S23" s="207">
        <v>3</v>
      </c>
      <c r="T23" s="207">
        <v>0</v>
      </c>
      <c r="U23" s="207">
        <v>210.95</v>
      </c>
      <c r="V23" s="207">
        <v>3.77</v>
      </c>
      <c r="W23" s="207">
        <v>10.96</v>
      </c>
      <c r="X23" s="207">
        <v>35.83</v>
      </c>
      <c r="Y23" s="207">
        <v>0</v>
      </c>
      <c r="Z23" s="207">
        <v>61.37</v>
      </c>
      <c r="AA23" s="207">
        <v>21.9</v>
      </c>
      <c r="AB23" s="207">
        <v>0</v>
      </c>
      <c r="AC23" s="207">
        <v>9.01</v>
      </c>
      <c r="AD23" s="207">
        <v>0</v>
      </c>
      <c r="AE23" s="207">
        <v>0</v>
      </c>
      <c r="AF23" s="207">
        <v>0</v>
      </c>
      <c r="AG23" s="207">
        <v>26</v>
      </c>
      <c r="AH23" s="207">
        <v>0</v>
      </c>
      <c r="AI23" s="207">
        <v>0</v>
      </c>
      <c r="AJ23" s="207">
        <v>0</v>
      </c>
      <c r="AK23" s="207">
        <v>46.09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77.77</v>
      </c>
      <c r="L24" s="207">
        <v>19.12</v>
      </c>
      <c r="M24" s="207">
        <v>0</v>
      </c>
      <c r="N24" s="207">
        <v>28.32</v>
      </c>
      <c r="O24" s="207">
        <v>47.53</v>
      </c>
      <c r="P24" s="207">
        <v>51.91</v>
      </c>
      <c r="Q24" s="207">
        <v>1</v>
      </c>
      <c r="R24" s="207">
        <v>4.78</v>
      </c>
      <c r="S24" s="207">
        <v>2.87</v>
      </c>
      <c r="T24" s="207">
        <v>0</v>
      </c>
      <c r="U24" s="207">
        <v>210.95</v>
      </c>
      <c r="V24" s="207">
        <v>4.41</v>
      </c>
      <c r="W24" s="207">
        <v>10.54</v>
      </c>
      <c r="X24" s="207">
        <v>28.9</v>
      </c>
      <c r="Y24" s="207">
        <v>0</v>
      </c>
      <c r="Z24" s="207">
        <v>64.47</v>
      </c>
      <c r="AA24" s="207">
        <v>17.95</v>
      </c>
      <c r="AB24" s="207">
        <v>0</v>
      </c>
      <c r="AC24" s="207">
        <v>9.01</v>
      </c>
      <c r="AD24" s="207">
        <v>0</v>
      </c>
      <c r="AE24" s="207">
        <v>0</v>
      </c>
      <c r="AF24" s="207">
        <v>0</v>
      </c>
      <c r="AG24" s="207">
        <v>26</v>
      </c>
      <c r="AH24" s="207">
        <v>0</v>
      </c>
      <c r="AI24" s="207">
        <v>0</v>
      </c>
      <c r="AJ24" s="207">
        <v>0</v>
      </c>
      <c r="AK24" s="207">
        <v>46.09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137.56</v>
      </c>
      <c r="L25" s="207">
        <v>19.12</v>
      </c>
      <c r="M25" s="207">
        <v>0</v>
      </c>
      <c r="N25" s="207">
        <v>28.32</v>
      </c>
      <c r="O25" s="207">
        <v>47.53</v>
      </c>
      <c r="P25" s="207">
        <v>51.91</v>
      </c>
      <c r="Q25" s="207">
        <v>1.79</v>
      </c>
      <c r="R25" s="207">
        <v>7.78</v>
      </c>
      <c r="S25" s="207">
        <v>5.52</v>
      </c>
      <c r="T25" s="207">
        <v>0</v>
      </c>
      <c r="U25" s="207">
        <v>210.95</v>
      </c>
      <c r="V25" s="207">
        <v>4.41</v>
      </c>
      <c r="W25" s="207">
        <v>10.54</v>
      </c>
      <c r="X25" s="207">
        <v>35.35</v>
      </c>
      <c r="Y25" s="207">
        <v>0</v>
      </c>
      <c r="Z25" s="207">
        <v>65.180000000000007</v>
      </c>
      <c r="AA25" s="207">
        <v>21.9</v>
      </c>
      <c r="AB25" s="207">
        <v>0</v>
      </c>
      <c r="AC25" s="207">
        <v>9.01</v>
      </c>
      <c r="AD25" s="207">
        <v>0</v>
      </c>
      <c r="AE25" s="207">
        <v>0</v>
      </c>
      <c r="AF25" s="207">
        <v>0</v>
      </c>
      <c r="AG25" s="207">
        <v>26</v>
      </c>
      <c r="AH25" s="207">
        <v>0</v>
      </c>
      <c r="AI25" s="207">
        <v>0</v>
      </c>
      <c r="AJ25" s="207">
        <v>0</v>
      </c>
      <c r="AK25" s="207">
        <v>46.09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147.55000000000001</v>
      </c>
      <c r="L26" s="207">
        <v>59.66</v>
      </c>
      <c r="M26" s="207">
        <v>0</v>
      </c>
      <c r="N26" s="207">
        <v>28.32</v>
      </c>
      <c r="O26" s="207">
        <v>47.53</v>
      </c>
      <c r="P26" s="207">
        <v>51.91</v>
      </c>
      <c r="Q26" s="207">
        <v>2.31</v>
      </c>
      <c r="R26" s="207">
        <v>9.7899999999999991</v>
      </c>
      <c r="S26" s="207">
        <v>6.32</v>
      </c>
      <c r="T26" s="207">
        <v>0</v>
      </c>
      <c r="U26" s="207">
        <v>210.95</v>
      </c>
      <c r="V26" s="207">
        <v>4.41</v>
      </c>
      <c r="W26" s="207">
        <v>10.54</v>
      </c>
      <c r="X26" s="207">
        <v>35.82</v>
      </c>
      <c r="Y26" s="207">
        <v>0</v>
      </c>
      <c r="Z26" s="207">
        <v>65.180000000000007</v>
      </c>
      <c r="AA26" s="207">
        <v>21.9</v>
      </c>
      <c r="AB26" s="207">
        <v>0</v>
      </c>
      <c r="AC26" s="207">
        <v>9.01</v>
      </c>
      <c r="AD26" s="207">
        <v>0</v>
      </c>
      <c r="AE26" s="207">
        <v>0</v>
      </c>
      <c r="AF26" s="207">
        <v>0</v>
      </c>
      <c r="AG26" s="207">
        <v>26</v>
      </c>
      <c r="AH26" s="207">
        <v>0</v>
      </c>
      <c r="AI26" s="207">
        <v>0</v>
      </c>
      <c r="AJ26" s="207">
        <v>0</v>
      </c>
      <c r="AK26" s="207">
        <v>46.09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157.44</v>
      </c>
      <c r="L27" s="207">
        <v>59.66</v>
      </c>
      <c r="M27" s="207">
        <v>0</v>
      </c>
      <c r="N27" s="207">
        <v>28.32</v>
      </c>
      <c r="O27" s="207">
        <v>47.53</v>
      </c>
      <c r="P27" s="207">
        <v>51.91</v>
      </c>
      <c r="Q27" s="207">
        <v>2.52</v>
      </c>
      <c r="R27" s="207">
        <v>10.14</v>
      </c>
      <c r="S27" s="207">
        <v>6.32</v>
      </c>
      <c r="T27" s="207">
        <v>0</v>
      </c>
      <c r="U27" s="207">
        <v>210.95</v>
      </c>
      <c r="V27" s="207">
        <v>4.41</v>
      </c>
      <c r="W27" s="207">
        <v>9.86</v>
      </c>
      <c r="X27" s="207">
        <v>35.82</v>
      </c>
      <c r="Y27" s="207">
        <v>0</v>
      </c>
      <c r="Z27" s="207">
        <v>65.180000000000007</v>
      </c>
      <c r="AA27" s="207">
        <v>21.9</v>
      </c>
      <c r="AB27" s="207">
        <v>0</v>
      </c>
      <c r="AC27" s="207">
        <v>9.01</v>
      </c>
      <c r="AD27" s="207">
        <v>0</v>
      </c>
      <c r="AE27" s="207">
        <v>0</v>
      </c>
      <c r="AF27" s="207">
        <v>0</v>
      </c>
      <c r="AG27" s="207">
        <v>26</v>
      </c>
      <c r="AH27" s="207">
        <v>0</v>
      </c>
      <c r="AI27" s="207">
        <v>0</v>
      </c>
      <c r="AJ27" s="207">
        <v>0</v>
      </c>
      <c r="AK27" s="207">
        <v>45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157.44</v>
      </c>
      <c r="L28" s="207">
        <v>59.66</v>
      </c>
      <c r="M28" s="207">
        <v>0</v>
      </c>
      <c r="N28" s="207">
        <v>28.32</v>
      </c>
      <c r="O28" s="207">
        <v>47.53</v>
      </c>
      <c r="P28" s="207">
        <v>51.91</v>
      </c>
      <c r="Q28" s="207">
        <v>2.52</v>
      </c>
      <c r="R28" s="207">
        <v>10.14</v>
      </c>
      <c r="S28" s="207">
        <v>6.32</v>
      </c>
      <c r="T28" s="207">
        <v>0</v>
      </c>
      <c r="U28" s="207">
        <v>210.95</v>
      </c>
      <c r="V28" s="207">
        <v>4.41</v>
      </c>
      <c r="W28" s="207">
        <v>8.52</v>
      </c>
      <c r="X28" s="207">
        <v>35.82</v>
      </c>
      <c r="Y28" s="207">
        <v>0</v>
      </c>
      <c r="Z28" s="207">
        <v>65.180000000000007</v>
      </c>
      <c r="AA28" s="207">
        <v>21.9</v>
      </c>
      <c r="AB28" s="207">
        <v>0</v>
      </c>
      <c r="AC28" s="207">
        <v>9.01</v>
      </c>
      <c r="AD28" s="207">
        <v>0</v>
      </c>
      <c r="AE28" s="207">
        <v>0</v>
      </c>
      <c r="AF28" s="207">
        <v>0</v>
      </c>
      <c r="AG28" s="207">
        <v>26</v>
      </c>
      <c r="AH28" s="207">
        <v>0</v>
      </c>
      <c r="AI28" s="207">
        <v>0</v>
      </c>
      <c r="AJ28" s="207">
        <v>0</v>
      </c>
      <c r="AK28" s="207">
        <v>45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0.05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157.44</v>
      </c>
      <c r="L29" s="207">
        <v>59.66</v>
      </c>
      <c r="M29" s="207">
        <v>0</v>
      </c>
      <c r="N29" s="207">
        <v>28.32</v>
      </c>
      <c r="O29" s="207">
        <v>47.53</v>
      </c>
      <c r="P29" s="207">
        <v>51.91</v>
      </c>
      <c r="Q29" s="207">
        <v>2.52</v>
      </c>
      <c r="R29" s="207">
        <v>10.14</v>
      </c>
      <c r="S29" s="207">
        <v>6.32</v>
      </c>
      <c r="T29" s="207">
        <v>0</v>
      </c>
      <c r="U29" s="207">
        <v>210.95</v>
      </c>
      <c r="V29" s="207">
        <v>4.41</v>
      </c>
      <c r="W29" s="207">
        <v>7.81</v>
      </c>
      <c r="X29" s="207">
        <v>35.82</v>
      </c>
      <c r="Y29" s="207">
        <v>0</v>
      </c>
      <c r="Z29" s="207">
        <v>65.180000000000007</v>
      </c>
      <c r="AA29" s="207">
        <v>21.9</v>
      </c>
      <c r="AB29" s="207">
        <v>0</v>
      </c>
      <c r="AC29" s="207">
        <v>9.01</v>
      </c>
      <c r="AD29" s="207">
        <v>0</v>
      </c>
      <c r="AE29" s="207">
        <v>0</v>
      </c>
      <c r="AF29" s="207">
        <v>0</v>
      </c>
      <c r="AG29" s="207">
        <v>26</v>
      </c>
      <c r="AH29" s="207">
        <v>0</v>
      </c>
      <c r="AI29" s="207">
        <v>0</v>
      </c>
      <c r="AJ29" s="207">
        <v>0</v>
      </c>
      <c r="AK29" s="207">
        <v>45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0.26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157.44</v>
      </c>
      <c r="L30" s="207">
        <v>59.66</v>
      </c>
      <c r="M30" s="207">
        <v>0</v>
      </c>
      <c r="N30" s="207">
        <v>28.32</v>
      </c>
      <c r="O30" s="207">
        <v>47.53</v>
      </c>
      <c r="P30" s="207">
        <v>51.91</v>
      </c>
      <c r="Q30" s="207">
        <v>2.52</v>
      </c>
      <c r="R30" s="207">
        <v>10.14</v>
      </c>
      <c r="S30" s="207">
        <v>6.32</v>
      </c>
      <c r="T30" s="207">
        <v>0</v>
      </c>
      <c r="U30" s="207">
        <v>210.95</v>
      </c>
      <c r="V30" s="207">
        <v>4.41</v>
      </c>
      <c r="W30" s="207">
        <v>7.81</v>
      </c>
      <c r="X30" s="207">
        <v>35.82</v>
      </c>
      <c r="Y30" s="207">
        <v>0</v>
      </c>
      <c r="Z30" s="207">
        <v>65.180000000000007</v>
      </c>
      <c r="AA30" s="207">
        <v>21.9</v>
      </c>
      <c r="AB30" s="207">
        <v>0</v>
      </c>
      <c r="AC30" s="207">
        <v>9.01</v>
      </c>
      <c r="AD30" s="207">
        <v>0</v>
      </c>
      <c r="AE30" s="207">
        <v>0</v>
      </c>
      <c r="AF30" s="207">
        <v>0</v>
      </c>
      <c r="AG30" s="207">
        <v>26</v>
      </c>
      <c r="AH30" s="207">
        <v>0</v>
      </c>
      <c r="AI30" s="207">
        <v>0</v>
      </c>
      <c r="AJ30" s="207">
        <v>0</v>
      </c>
      <c r="AK30" s="207">
        <v>55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1.68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157.44</v>
      </c>
      <c r="L31" s="207">
        <v>59.66</v>
      </c>
      <c r="M31" s="207">
        <v>0</v>
      </c>
      <c r="N31" s="207">
        <v>28.32</v>
      </c>
      <c r="O31" s="207">
        <v>47.53</v>
      </c>
      <c r="P31" s="207">
        <v>51.91</v>
      </c>
      <c r="Q31" s="207">
        <v>2.52</v>
      </c>
      <c r="R31" s="207">
        <v>10.14</v>
      </c>
      <c r="S31" s="207">
        <v>6.32</v>
      </c>
      <c r="T31" s="207">
        <v>0</v>
      </c>
      <c r="U31" s="207">
        <v>210.95</v>
      </c>
      <c r="V31" s="207">
        <v>4.41</v>
      </c>
      <c r="W31" s="207">
        <v>7.81</v>
      </c>
      <c r="X31" s="207">
        <v>35.82</v>
      </c>
      <c r="Y31" s="207">
        <v>0</v>
      </c>
      <c r="Z31" s="207">
        <v>65.180000000000007</v>
      </c>
      <c r="AA31" s="207">
        <v>21.9</v>
      </c>
      <c r="AB31" s="207">
        <v>0</v>
      </c>
      <c r="AC31" s="207">
        <v>9.01</v>
      </c>
      <c r="AD31" s="207">
        <v>0</v>
      </c>
      <c r="AE31" s="207">
        <v>0</v>
      </c>
      <c r="AF31" s="207">
        <v>0</v>
      </c>
      <c r="AG31" s="207">
        <v>26</v>
      </c>
      <c r="AH31" s="207">
        <v>0</v>
      </c>
      <c r="AI31" s="207">
        <v>0</v>
      </c>
      <c r="AJ31" s="207">
        <v>0</v>
      </c>
      <c r="AK31" s="207">
        <v>55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5.78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157.44</v>
      </c>
      <c r="L32" s="207">
        <v>59.66</v>
      </c>
      <c r="M32" s="207">
        <v>0</v>
      </c>
      <c r="N32" s="207">
        <v>28.32</v>
      </c>
      <c r="O32" s="207">
        <v>47.53</v>
      </c>
      <c r="P32" s="207">
        <v>51.91</v>
      </c>
      <c r="Q32" s="207">
        <v>2.52</v>
      </c>
      <c r="R32" s="207">
        <v>10.14</v>
      </c>
      <c r="S32" s="207">
        <v>6.32</v>
      </c>
      <c r="T32" s="207">
        <v>0</v>
      </c>
      <c r="U32" s="207">
        <v>210.95</v>
      </c>
      <c r="V32" s="207">
        <v>4.41</v>
      </c>
      <c r="W32" s="207">
        <v>7.81</v>
      </c>
      <c r="X32" s="207">
        <v>35.82</v>
      </c>
      <c r="Y32" s="207">
        <v>0</v>
      </c>
      <c r="Z32" s="207">
        <v>65.180000000000007</v>
      </c>
      <c r="AA32" s="207">
        <v>21.9</v>
      </c>
      <c r="AB32" s="207">
        <v>0</v>
      </c>
      <c r="AC32" s="207">
        <v>8.84</v>
      </c>
      <c r="AD32" s="207">
        <v>0</v>
      </c>
      <c r="AE32" s="207">
        <v>0</v>
      </c>
      <c r="AF32" s="207">
        <v>0</v>
      </c>
      <c r="AG32" s="207">
        <v>26</v>
      </c>
      <c r="AH32" s="207">
        <v>0</v>
      </c>
      <c r="AI32" s="207">
        <v>0</v>
      </c>
      <c r="AJ32" s="207">
        <v>0</v>
      </c>
      <c r="AK32" s="207">
        <v>55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12.29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157.44</v>
      </c>
      <c r="L33" s="207">
        <v>59.66</v>
      </c>
      <c r="M33" s="207">
        <v>0</v>
      </c>
      <c r="N33" s="207">
        <v>28.32</v>
      </c>
      <c r="O33" s="207">
        <v>47.53</v>
      </c>
      <c r="P33" s="207">
        <v>51.91</v>
      </c>
      <c r="Q33" s="207">
        <v>2.52</v>
      </c>
      <c r="R33" s="207">
        <v>10.14</v>
      </c>
      <c r="S33" s="207">
        <v>6.32</v>
      </c>
      <c r="T33" s="207">
        <v>0</v>
      </c>
      <c r="U33" s="207">
        <v>210.95</v>
      </c>
      <c r="V33" s="207">
        <v>4.41</v>
      </c>
      <c r="W33" s="207">
        <v>7.81</v>
      </c>
      <c r="X33" s="207">
        <v>35.82</v>
      </c>
      <c r="Y33" s="207">
        <v>0</v>
      </c>
      <c r="Z33" s="207">
        <v>65.180000000000007</v>
      </c>
      <c r="AA33" s="207">
        <v>21.9</v>
      </c>
      <c r="AB33" s="207">
        <v>0</v>
      </c>
      <c r="AC33" s="207">
        <v>8.84</v>
      </c>
      <c r="AD33" s="207">
        <v>0</v>
      </c>
      <c r="AE33" s="207">
        <v>0</v>
      </c>
      <c r="AF33" s="207">
        <v>0</v>
      </c>
      <c r="AG33" s="207">
        <v>26</v>
      </c>
      <c r="AH33" s="207">
        <v>0</v>
      </c>
      <c r="AI33" s="207">
        <v>0</v>
      </c>
      <c r="AJ33" s="207">
        <v>0</v>
      </c>
      <c r="AK33" s="207">
        <v>55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19.350000000000001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157.44</v>
      </c>
      <c r="L34" s="207">
        <v>59.66</v>
      </c>
      <c r="M34" s="207">
        <v>0</v>
      </c>
      <c r="N34" s="207">
        <v>28.32</v>
      </c>
      <c r="O34" s="207">
        <v>47.53</v>
      </c>
      <c r="P34" s="207">
        <v>51.91</v>
      </c>
      <c r="Q34" s="207">
        <v>2.52</v>
      </c>
      <c r="R34" s="207">
        <v>10.14</v>
      </c>
      <c r="S34" s="207">
        <v>6.32</v>
      </c>
      <c r="T34" s="207">
        <v>0</v>
      </c>
      <c r="U34" s="207">
        <v>210.95</v>
      </c>
      <c r="V34" s="207">
        <v>4.41</v>
      </c>
      <c r="W34" s="207">
        <v>7.81</v>
      </c>
      <c r="X34" s="207">
        <v>35.82</v>
      </c>
      <c r="Y34" s="207">
        <v>0</v>
      </c>
      <c r="Z34" s="207">
        <v>65.180000000000007</v>
      </c>
      <c r="AA34" s="207">
        <v>21.9</v>
      </c>
      <c r="AB34" s="207">
        <v>0</v>
      </c>
      <c r="AC34" s="207">
        <v>8.84</v>
      </c>
      <c r="AD34" s="207">
        <v>0</v>
      </c>
      <c r="AE34" s="207">
        <v>0</v>
      </c>
      <c r="AF34" s="207">
        <v>0</v>
      </c>
      <c r="AG34" s="207">
        <v>26</v>
      </c>
      <c r="AH34" s="207">
        <v>0</v>
      </c>
      <c r="AI34" s="207">
        <v>0</v>
      </c>
      <c r="AJ34" s="207">
        <v>0</v>
      </c>
      <c r="AK34" s="207">
        <v>55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21.35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157.44</v>
      </c>
      <c r="L35" s="207">
        <v>59.66</v>
      </c>
      <c r="M35" s="207">
        <v>0</v>
      </c>
      <c r="N35" s="207">
        <v>28.32</v>
      </c>
      <c r="O35" s="207">
        <v>47.53</v>
      </c>
      <c r="P35" s="207">
        <v>51.91</v>
      </c>
      <c r="Q35" s="207">
        <v>2.52</v>
      </c>
      <c r="R35" s="207">
        <v>10.14</v>
      </c>
      <c r="S35" s="207">
        <v>6.32</v>
      </c>
      <c r="T35" s="207">
        <v>0</v>
      </c>
      <c r="U35" s="207">
        <v>210.95</v>
      </c>
      <c r="V35" s="207">
        <v>4.41</v>
      </c>
      <c r="W35" s="207">
        <v>7.81</v>
      </c>
      <c r="X35" s="207">
        <v>35.82</v>
      </c>
      <c r="Y35" s="207">
        <v>0</v>
      </c>
      <c r="Z35" s="207">
        <v>65.180000000000007</v>
      </c>
      <c r="AA35" s="207">
        <v>21.9</v>
      </c>
      <c r="AB35" s="207">
        <v>0</v>
      </c>
      <c r="AC35" s="207">
        <v>8.84</v>
      </c>
      <c r="AD35" s="207">
        <v>0</v>
      </c>
      <c r="AE35" s="207">
        <v>0</v>
      </c>
      <c r="AF35" s="207">
        <v>0</v>
      </c>
      <c r="AG35" s="207">
        <v>26</v>
      </c>
      <c r="AH35" s="207">
        <v>0</v>
      </c>
      <c r="AI35" s="207">
        <v>0</v>
      </c>
      <c r="AJ35" s="207">
        <v>0</v>
      </c>
      <c r="AK35" s="207">
        <v>55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21.35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157.44</v>
      </c>
      <c r="L36" s="207">
        <v>59.66</v>
      </c>
      <c r="M36" s="207">
        <v>0</v>
      </c>
      <c r="N36" s="207">
        <v>28.32</v>
      </c>
      <c r="O36" s="207">
        <v>47.53</v>
      </c>
      <c r="P36" s="207">
        <v>51.91</v>
      </c>
      <c r="Q36" s="207">
        <v>2.52</v>
      </c>
      <c r="R36" s="207">
        <v>10.14</v>
      </c>
      <c r="S36" s="207">
        <v>6.32</v>
      </c>
      <c r="T36" s="207">
        <v>0</v>
      </c>
      <c r="U36" s="207">
        <v>210.95</v>
      </c>
      <c r="V36" s="207">
        <v>4.41</v>
      </c>
      <c r="W36" s="207">
        <v>7.81</v>
      </c>
      <c r="X36" s="207">
        <v>35.82</v>
      </c>
      <c r="Y36" s="207">
        <v>0</v>
      </c>
      <c r="Z36" s="207">
        <v>65.180000000000007</v>
      </c>
      <c r="AA36" s="207">
        <v>21.9</v>
      </c>
      <c r="AB36" s="207">
        <v>0</v>
      </c>
      <c r="AC36" s="207">
        <v>8.84</v>
      </c>
      <c r="AD36" s="207">
        <v>0</v>
      </c>
      <c r="AE36" s="207">
        <v>0</v>
      </c>
      <c r="AF36" s="207">
        <v>0</v>
      </c>
      <c r="AG36" s="207">
        <v>26</v>
      </c>
      <c r="AH36" s="207">
        <v>0</v>
      </c>
      <c r="AI36" s="207">
        <v>0</v>
      </c>
      <c r="AJ36" s="207">
        <v>0</v>
      </c>
      <c r="AK36" s="207">
        <v>55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21.35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157.44</v>
      </c>
      <c r="L37" s="207">
        <v>59.66</v>
      </c>
      <c r="M37" s="207">
        <v>0</v>
      </c>
      <c r="N37" s="207">
        <v>28.32</v>
      </c>
      <c r="O37" s="207">
        <v>47.53</v>
      </c>
      <c r="P37" s="207">
        <v>51.91</v>
      </c>
      <c r="Q37" s="207">
        <v>2.52</v>
      </c>
      <c r="R37" s="207">
        <v>10.14</v>
      </c>
      <c r="S37" s="207">
        <v>6.32</v>
      </c>
      <c r="T37" s="207">
        <v>0</v>
      </c>
      <c r="U37" s="207">
        <v>210.95</v>
      </c>
      <c r="V37" s="207">
        <v>4.41</v>
      </c>
      <c r="W37" s="207">
        <v>7.81</v>
      </c>
      <c r="X37" s="207">
        <v>35.82</v>
      </c>
      <c r="Y37" s="207">
        <v>0</v>
      </c>
      <c r="Z37" s="207">
        <v>65.180000000000007</v>
      </c>
      <c r="AA37" s="207">
        <v>21.9</v>
      </c>
      <c r="AB37" s="207">
        <v>0</v>
      </c>
      <c r="AC37" s="207">
        <v>8.84</v>
      </c>
      <c r="AD37" s="207">
        <v>0</v>
      </c>
      <c r="AE37" s="207">
        <v>0</v>
      </c>
      <c r="AF37" s="207">
        <v>0</v>
      </c>
      <c r="AG37" s="207">
        <v>26</v>
      </c>
      <c r="AH37" s="207">
        <v>0</v>
      </c>
      <c r="AI37" s="207">
        <v>0</v>
      </c>
      <c r="AJ37" s="207">
        <v>0</v>
      </c>
      <c r="AK37" s="207">
        <v>55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21.35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157.44</v>
      </c>
      <c r="L38" s="207">
        <v>59.66</v>
      </c>
      <c r="M38" s="207">
        <v>0</v>
      </c>
      <c r="N38" s="207">
        <v>28.32</v>
      </c>
      <c r="O38" s="207">
        <v>47.53</v>
      </c>
      <c r="P38" s="207">
        <v>51.91</v>
      </c>
      <c r="Q38" s="207">
        <v>2.52</v>
      </c>
      <c r="R38" s="207">
        <v>10.14</v>
      </c>
      <c r="S38" s="207">
        <v>6.32</v>
      </c>
      <c r="T38" s="207">
        <v>0</v>
      </c>
      <c r="U38" s="207">
        <v>210.95</v>
      </c>
      <c r="V38" s="207">
        <v>4.41</v>
      </c>
      <c r="W38" s="207">
        <v>7.81</v>
      </c>
      <c r="X38" s="207">
        <v>35.82</v>
      </c>
      <c r="Y38" s="207">
        <v>0</v>
      </c>
      <c r="Z38" s="207">
        <v>65.180000000000007</v>
      </c>
      <c r="AA38" s="207">
        <v>21.9</v>
      </c>
      <c r="AB38" s="207">
        <v>0</v>
      </c>
      <c r="AC38" s="207">
        <v>8.84</v>
      </c>
      <c r="AD38" s="207">
        <v>0</v>
      </c>
      <c r="AE38" s="207">
        <v>0</v>
      </c>
      <c r="AF38" s="207">
        <v>0</v>
      </c>
      <c r="AG38" s="207">
        <v>26</v>
      </c>
      <c r="AH38" s="207">
        <v>0</v>
      </c>
      <c r="AI38" s="207">
        <v>0</v>
      </c>
      <c r="AJ38" s="207">
        <v>0</v>
      </c>
      <c r="AK38" s="207">
        <v>55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21.35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157.44</v>
      </c>
      <c r="L39" s="207">
        <v>59.66</v>
      </c>
      <c r="M39" s="207">
        <v>0</v>
      </c>
      <c r="N39" s="207">
        <v>28.32</v>
      </c>
      <c r="O39" s="207">
        <v>47.53</v>
      </c>
      <c r="P39" s="207">
        <v>51.91</v>
      </c>
      <c r="Q39" s="207">
        <v>2.52</v>
      </c>
      <c r="R39" s="207">
        <v>10.14</v>
      </c>
      <c r="S39" s="207">
        <v>6.32</v>
      </c>
      <c r="T39" s="207">
        <v>0</v>
      </c>
      <c r="U39" s="207">
        <v>210.95</v>
      </c>
      <c r="V39" s="207">
        <v>4.41</v>
      </c>
      <c r="W39" s="207">
        <v>8.07</v>
      </c>
      <c r="X39" s="207">
        <v>35.82</v>
      </c>
      <c r="Y39" s="207">
        <v>0</v>
      </c>
      <c r="Z39" s="207">
        <v>65.180000000000007</v>
      </c>
      <c r="AA39" s="207">
        <v>21.9</v>
      </c>
      <c r="AB39" s="207">
        <v>0</v>
      </c>
      <c r="AC39" s="207">
        <v>8.84</v>
      </c>
      <c r="AD39" s="207">
        <v>0</v>
      </c>
      <c r="AE39" s="207">
        <v>0</v>
      </c>
      <c r="AF39" s="207">
        <v>0</v>
      </c>
      <c r="AG39" s="207">
        <v>26</v>
      </c>
      <c r="AH39" s="207">
        <v>0</v>
      </c>
      <c r="AI39" s="207">
        <v>0</v>
      </c>
      <c r="AJ39" s="207">
        <v>0</v>
      </c>
      <c r="AK39" s="207">
        <v>55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21.35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157.44</v>
      </c>
      <c r="L40" s="207">
        <v>59.66</v>
      </c>
      <c r="M40" s="207">
        <v>0</v>
      </c>
      <c r="N40" s="207">
        <v>28.32</v>
      </c>
      <c r="O40" s="207">
        <v>47.53</v>
      </c>
      <c r="P40" s="207">
        <v>51.91</v>
      </c>
      <c r="Q40" s="207">
        <v>2.52</v>
      </c>
      <c r="R40" s="207">
        <v>10.14</v>
      </c>
      <c r="S40" s="207">
        <v>6.32</v>
      </c>
      <c r="T40" s="207">
        <v>0</v>
      </c>
      <c r="U40" s="207">
        <v>210.95</v>
      </c>
      <c r="V40" s="207">
        <v>4.41</v>
      </c>
      <c r="W40" s="207">
        <v>8.1</v>
      </c>
      <c r="X40" s="207">
        <v>35.82</v>
      </c>
      <c r="Y40" s="207">
        <v>0</v>
      </c>
      <c r="Z40" s="207">
        <v>65.180000000000007</v>
      </c>
      <c r="AA40" s="207">
        <v>21.9</v>
      </c>
      <c r="AB40" s="207">
        <v>0</v>
      </c>
      <c r="AC40" s="207">
        <v>8.84</v>
      </c>
      <c r="AD40" s="207">
        <v>0</v>
      </c>
      <c r="AE40" s="207">
        <v>0</v>
      </c>
      <c r="AF40" s="207">
        <v>0</v>
      </c>
      <c r="AG40" s="207">
        <v>26</v>
      </c>
      <c r="AH40" s="207">
        <v>0</v>
      </c>
      <c r="AI40" s="207">
        <v>0</v>
      </c>
      <c r="AJ40" s="207">
        <v>0</v>
      </c>
      <c r="AK40" s="207">
        <v>55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21.35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157.44</v>
      </c>
      <c r="L41" s="207">
        <v>59.66</v>
      </c>
      <c r="M41" s="207">
        <v>0</v>
      </c>
      <c r="N41" s="207">
        <v>28.32</v>
      </c>
      <c r="O41" s="207">
        <v>47.53</v>
      </c>
      <c r="P41" s="207">
        <v>51.91</v>
      </c>
      <c r="Q41" s="207">
        <v>2.52</v>
      </c>
      <c r="R41" s="207">
        <v>10.14</v>
      </c>
      <c r="S41" s="207">
        <v>6.32</v>
      </c>
      <c r="T41" s="207">
        <v>0</v>
      </c>
      <c r="U41" s="207">
        <v>210.95</v>
      </c>
      <c r="V41" s="207">
        <v>4.41</v>
      </c>
      <c r="W41" s="207">
        <v>8.1</v>
      </c>
      <c r="X41" s="207">
        <v>35.82</v>
      </c>
      <c r="Y41" s="207">
        <v>0</v>
      </c>
      <c r="Z41" s="207">
        <v>65.180000000000007</v>
      </c>
      <c r="AA41" s="207">
        <v>21.9</v>
      </c>
      <c r="AB41" s="207">
        <v>0</v>
      </c>
      <c r="AC41" s="207">
        <v>8.84</v>
      </c>
      <c r="AD41" s="207">
        <v>0</v>
      </c>
      <c r="AE41" s="207">
        <v>0</v>
      </c>
      <c r="AF41" s="207">
        <v>0</v>
      </c>
      <c r="AG41" s="207">
        <v>26</v>
      </c>
      <c r="AH41" s="207">
        <v>0</v>
      </c>
      <c r="AI41" s="207">
        <v>0</v>
      </c>
      <c r="AJ41" s="207">
        <v>0</v>
      </c>
      <c r="AK41" s="207">
        <v>55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21.35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157.44</v>
      </c>
      <c r="L42" s="207">
        <v>59.66</v>
      </c>
      <c r="M42" s="207">
        <v>0</v>
      </c>
      <c r="N42" s="207">
        <v>28.32</v>
      </c>
      <c r="O42" s="207">
        <v>47.53</v>
      </c>
      <c r="P42" s="207">
        <v>51.91</v>
      </c>
      <c r="Q42" s="207">
        <v>2.52</v>
      </c>
      <c r="R42" s="207">
        <v>10.14</v>
      </c>
      <c r="S42" s="207">
        <v>6.32</v>
      </c>
      <c r="T42" s="207">
        <v>0</v>
      </c>
      <c r="U42" s="207">
        <v>210.95</v>
      </c>
      <c r="V42" s="207">
        <v>4.41</v>
      </c>
      <c r="W42" s="207">
        <v>8.1</v>
      </c>
      <c r="X42" s="207">
        <v>35.82</v>
      </c>
      <c r="Y42" s="207">
        <v>0</v>
      </c>
      <c r="Z42" s="207">
        <v>65.180000000000007</v>
      </c>
      <c r="AA42" s="207">
        <v>21.9</v>
      </c>
      <c r="AB42" s="207">
        <v>0</v>
      </c>
      <c r="AC42" s="207">
        <v>8.84</v>
      </c>
      <c r="AD42" s="207">
        <v>0</v>
      </c>
      <c r="AE42" s="207">
        <v>0</v>
      </c>
      <c r="AF42" s="207">
        <v>0</v>
      </c>
      <c r="AG42" s="207">
        <v>26</v>
      </c>
      <c r="AH42" s="207">
        <v>0</v>
      </c>
      <c r="AI42" s="207">
        <v>0</v>
      </c>
      <c r="AJ42" s="207">
        <v>0</v>
      </c>
      <c r="AK42" s="207">
        <v>55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21.35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157.44</v>
      </c>
      <c r="L43" s="207">
        <v>59.66</v>
      </c>
      <c r="M43" s="207">
        <v>0</v>
      </c>
      <c r="N43" s="207">
        <v>28.32</v>
      </c>
      <c r="O43" s="207">
        <v>47.53</v>
      </c>
      <c r="P43" s="207">
        <v>51.91</v>
      </c>
      <c r="Q43" s="207">
        <v>2.52</v>
      </c>
      <c r="R43" s="207">
        <v>10.14</v>
      </c>
      <c r="S43" s="207">
        <v>6.32</v>
      </c>
      <c r="T43" s="207">
        <v>0</v>
      </c>
      <c r="U43" s="207">
        <v>213.69</v>
      </c>
      <c r="V43" s="207">
        <v>4.41</v>
      </c>
      <c r="W43" s="207">
        <v>7.81</v>
      </c>
      <c r="X43" s="207">
        <v>35.82</v>
      </c>
      <c r="Y43" s="207">
        <v>0</v>
      </c>
      <c r="Z43" s="207">
        <v>65.180000000000007</v>
      </c>
      <c r="AA43" s="207">
        <v>21.9</v>
      </c>
      <c r="AB43" s="207">
        <v>0</v>
      </c>
      <c r="AC43" s="207">
        <v>8.84</v>
      </c>
      <c r="AD43" s="207">
        <v>0</v>
      </c>
      <c r="AE43" s="207">
        <v>0</v>
      </c>
      <c r="AF43" s="207">
        <v>0</v>
      </c>
      <c r="AG43" s="207">
        <v>26</v>
      </c>
      <c r="AH43" s="207">
        <v>0</v>
      </c>
      <c r="AI43" s="207">
        <v>0</v>
      </c>
      <c r="AJ43" s="207">
        <v>0</v>
      </c>
      <c r="AK43" s="207">
        <v>55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21.35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157.44</v>
      </c>
      <c r="L44" s="207">
        <v>59.66</v>
      </c>
      <c r="M44" s="207">
        <v>0</v>
      </c>
      <c r="N44" s="207">
        <v>28.32</v>
      </c>
      <c r="O44" s="207">
        <v>47.53</v>
      </c>
      <c r="P44" s="207">
        <v>51.91</v>
      </c>
      <c r="Q44" s="207">
        <v>2.52</v>
      </c>
      <c r="R44" s="207">
        <v>10.14</v>
      </c>
      <c r="S44" s="207">
        <v>6.32</v>
      </c>
      <c r="T44" s="207">
        <v>0</v>
      </c>
      <c r="U44" s="207">
        <v>214.21</v>
      </c>
      <c r="V44" s="207">
        <v>4.41</v>
      </c>
      <c r="W44" s="207">
        <v>7.81</v>
      </c>
      <c r="X44" s="207">
        <v>35.82</v>
      </c>
      <c r="Y44" s="207">
        <v>0</v>
      </c>
      <c r="Z44" s="207">
        <v>65.180000000000007</v>
      </c>
      <c r="AA44" s="207">
        <v>21.9</v>
      </c>
      <c r="AB44" s="207">
        <v>0</v>
      </c>
      <c r="AC44" s="207">
        <v>8.84</v>
      </c>
      <c r="AD44" s="207">
        <v>0</v>
      </c>
      <c r="AE44" s="207">
        <v>0</v>
      </c>
      <c r="AF44" s="207">
        <v>0</v>
      </c>
      <c r="AG44" s="207">
        <v>26</v>
      </c>
      <c r="AH44" s="207">
        <v>0</v>
      </c>
      <c r="AI44" s="207">
        <v>0</v>
      </c>
      <c r="AJ44" s="207">
        <v>0</v>
      </c>
      <c r="AK44" s="207">
        <v>55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21.35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157.44</v>
      </c>
      <c r="L45" s="207">
        <v>59.66</v>
      </c>
      <c r="M45" s="207">
        <v>0</v>
      </c>
      <c r="N45" s="207">
        <v>28.32</v>
      </c>
      <c r="O45" s="207">
        <v>47.53</v>
      </c>
      <c r="P45" s="207">
        <v>51.91</v>
      </c>
      <c r="Q45" s="207">
        <v>2.52</v>
      </c>
      <c r="R45" s="207">
        <v>10.14</v>
      </c>
      <c r="S45" s="207">
        <v>6.32</v>
      </c>
      <c r="T45" s="207">
        <v>0</v>
      </c>
      <c r="U45" s="207">
        <v>214.21</v>
      </c>
      <c r="V45" s="207">
        <v>4.41</v>
      </c>
      <c r="W45" s="207">
        <v>7.81</v>
      </c>
      <c r="X45" s="207">
        <v>35.82</v>
      </c>
      <c r="Y45" s="207">
        <v>0</v>
      </c>
      <c r="Z45" s="207">
        <v>65.180000000000007</v>
      </c>
      <c r="AA45" s="207">
        <v>21.9</v>
      </c>
      <c r="AB45" s="207">
        <v>0</v>
      </c>
      <c r="AC45" s="207">
        <v>8.84</v>
      </c>
      <c r="AD45" s="207">
        <v>0</v>
      </c>
      <c r="AE45" s="207">
        <v>0</v>
      </c>
      <c r="AF45" s="207">
        <v>0</v>
      </c>
      <c r="AG45" s="207">
        <v>26</v>
      </c>
      <c r="AH45" s="207">
        <v>0</v>
      </c>
      <c r="AI45" s="207">
        <v>0</v>
      </c>
      <c r="AJ45" s="207">
        <v>0</v>
      </c>
      <c r="AK45" s="207">
        <v>55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21.35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157.44</v>
      </c>
      <c r="L46" s="207">
        <v>59.66</v>
      </c>
      <c r="M46" s="207">
        <v>0</v>
      </c>
      <c r="N46" s="207">
        <v>28.32</v>
      </c>
      <c r="O46" s="207">
        <v>47.53</v>
      </c>
      <c r="P46" s="207">
        <v>51.91</v>
      </c>
      <c r="Q46" s="207">
        <v>2.52</v>
      </c>
      <c r="R46" s="207">
        <v>10.14</v>
      </c>
      <c r="S46" s="207">
        <v>6.32</v>
      </c>
      <c r="T46" s="207">
        <v>0</v>
      </c>
      <c r="U46" s="207">
        <v>214.21</v>
      </c>
      <c r="V46" s="207">
        <v>4.41</v>
      </c>
      <c r="W46" s="207">
        <v>7.81</v>
      </c>
      <c r="X46" s="207">
        <v>35.82</v>
      </c>
      <c r="Y46" s="207">
        <v>0</v>
      </c>
      <c r="Z46" s="207">
        <v>65.180000000000007</v>
      </c>
      <c r="AA46" s="207">
        <v>21.9</v>
      </c>
      <c r="AB46" s="207">
        <v>0</v>
      </c>
      <c r="AC46" s="207">
        <v>8.84</v>
      </c>
      <c r="AD46" s="207">
        <v>0</v>
      </c>
      <c r="AE46" s="207">
        <v>0</v>
      </c>
      <c r="AF46" s="207">
        <v>0</v>
      </c>
      <c r="AG46" s="207">
        <v>26</v>
      </c>
      <c r="AH46" s="207">
        <v>0</v>
      </c>
      <c r="AI46" s="207">
        <v>0</v>
      </c>
      <c r="AJ46" s="207">
        <v>0</v>
      </c>
      <c r="AK46" s="207">
        <v>55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21.35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157.44</v>
      </c>
      <c r="L47" s="207">
        <v>59.66</v>
      </c>
      <c r="M47" s="207">
        <v>0</v>
      </c>
      <c r="N47" s="207">
        <v>28.32</v>
      </c>
      <c r="O47" s="207">
        <v>47.53</v>
      </c>
      <c r="P47" s="207">
        <v>51.91</v>
      </c>
      <c r="Q47" s="207">
        <v>2.52</v>
      </c>
      <c r="R47" s="207">
        <v>10.14</v>
      </c>
      <c r="S47" s="207">
        <v>6.32</v>
      </c>
      <c r="T47" s="207">
        <v>0</v>
      </c>
      <c r="U47" s="207">
        <v>214.21</v>
      </c>
      <c r="V47" s="207">
        <v>4.41</v>
      </c>
      <c r="W47" s="207">
        <v>7.81</v>
      </c>
      <c r="X47" s="207">
        <v>35.82</v>
      </c>
      <c r="Y47" s="207">
        <v>0</v>
      </c>
      <c r="Z47" s="207">
        <v>65.180000000000007</v>
      </c>
      <c r="AA47" s="207">
        <v>21.9</v>
      </c>
      <c r="AB47" s="207">
        <v>0</v>
      </c>
      <c r="AC47" s="207">
        <v>8.75</v>
      </c>
      <c r="AD47" s="207">
        <v>0</v>
      </c>
      <c r="AE47" s="207">
        <v>0</v>
      </c>
      <c r="AF47" s="207">
        <v>0</v>
      </c>
      <c r="AG47" s="207">
        <v>26</v>
      </c>
      <c r="AH47" s="207">
        <v>0</v>
      </c>
      <c r="AI47" s="207">
        <v>0</v>
      </c>
      <c r="AJ47" s="207">
        <v>0</v>
      </c>
      <c r="AK47" s="207">
        <v>55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21.35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157.44</v>
      </c>
      <c r="L48" s="207">
        <v>59.66</v>
      </c>
      <c r="M48" s="207">
        <v>0</v>
      </c>
      <c r="N48" s="207">
        <v>28.32</v>
      </c>
      <c r="O48" s="207">
        <v>47.53</v>
      </c>
      <c r="P48" s="207">
        <v>51.91</v>
      </c>
      <c r="Q48" s="207">
        <v>2.52</v>
      </c>
      <c r="R48" s="207">
        <v>10.14</v>
      </c>
      <c r="S48" s="207">
        <v>6.32</v>
      </c>
      <c r="T48" s="207">
        <v>0</v>
      </c>
      <c r="U48" s="207">
        <v>214.21</v>
      </c>
      <c r="V48" s="207">
        <v>4.41</v>
      </c>
      <c r="W48" s="207">
        <v>7.81</v>
      </c>
      <c r="X48" s="207">
        <v>35.82</v>
      </c>
      <c r="Y48" s="207">
        <v>0</v>
      </c>
      <c r="Z48" s="207">
        <v>65.180000000000007</v>
      </c>
      <c r="AA48" s="207">
        <v>21.9</v>
      </c>
      <c r="AB48" s="207">
        <v>0</v>
      </c>
      <c r="AC48" s="207">
        <v>8.75</v>
      </c>
      <c r="AD48" s="207">
        <v>0</v>
      </c>
      <c r="AE48" s="207">
        <v>0</v>
      </c>
      <c r="AF48" s="207">
        <v>0</v>
      </c>
      <c r="AG48" s="207">
        <v>26</v>
      </c>
      <c r="AH48" s="207">
        <v>0</v>
      </c>
      <c r="AI48" s="207">
        <v>0</v>
      </c>
      <c r="AJ48" s="207">
        <v>0</v>
      </c>
      <c r="AK48" s="207">
        <v>55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21.35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157.44</v>
      </c>
      <c r="L49" s="207">
        <v>59.66</v>
      </c>
      <c r="M49" s="207">
        <v>0</v>
      </c>
      <c r="N49" s="207">
        <v>28.32</v>
      </c>
      <c r="O49" s="207">
        <v>47.53</v>
      </c>
      <c r="P49" s="207">
        <v>51.91</v>
      </c>
      <c r="Q49" s="207">
        <v>2.52</v>
      </c>
      <c r="R49" s="207">
        <v>10.14</v>
      </c>
      <c r="S49" s="207">
        <v>6.32</v>
      </c>
      <c r="T49" s="207">
        <v>0</v>
      </c>
      <c r="U49" s="207">
        <v>214.21</v>
      </c>
      <c r="V49" s="207">
        <v>4.41</v>
      </c>
      <c r="W49" s="207">
        <v>7.81</v>
      </c>
      <c r="X49" s="207">
        <v>35.82</v>
      </c>
      <c r="Y49" s="207">
        <v>0</v>
      </c>
      <c r="Z49" s="207">
        <v>65.180000000000007</v>
      </c>
      <c r="AA49" s="207">
        <v>21.9</v>
      </c>
      <c r="AB49" s="207">
        <v>0</v>
      </c>
      <c r="AC49" s="207">
        <v>8.75</v>
      </c>
      <c r="AD49" s="207">
        <v>0</v>
      </c>
      <c r="AE49" s="207">
        <v>0</v>
      </c>
      <c r="AF49" s="207">
        <v>0</v>
      </c>
      <c r="AG49" s="207">
        <v>23.3</v>
      </c>
      <c r="AH49" s="207">
        <v>0</v>
      </c>
      <c r="AI49" s="207">
        <v>0</v>
      </c>
      <c r="AJ49" s="207">
        <v>0</v>
      </c>
      <c r="AK49" s="207">
        <v>55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21.35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157.44</v>
      </c>
      <c r="L50" s="207">
        <v>59.66</v>
      </c>
      <c r="M50" s="207">
        <v>0</v>
      </c>
      <c r="N50" s="207">
        <v>28.32</v>
      </c>
      <c r="O50" s="207">
        <v>47.53</v>
      </c>
      <c r="P50" s="207">
        <v>51.91</v>
      </c>
      <c r="Q50" s="207">
        <v>2.52</v>
      </c>
      <c r="R50" s="207">
        <v>10.14</v>
      </c>
      <c r="S50" s="207">
        <v>6.32</v>
      </c>
      <c r="T50" s="207">
        <v>0</v>
      </c>
      <c r="U50" s="207">
        <v>214.21</v>
      </c>
      <c r="V50" s="207">
        <v>4.41</v>
      </c>
      <c r="W50" s="207">
        <v>7.81</v>
      </c>
      <c r="X50" s="207">
        <v>35.82</v>
      </c>
      <c r="Y50" s="207">
        <v>0</v>
      </c>
      <c r="Z50" s="207">
        <v>65.180000000000007</v>
      </c>
      <c r="AA50" s="207">
        <v>21.9</v>
      </c>
      <c r="AB50" s="207">
        <v>0</v>
      </c>
      <c r="AC50" s="207">
        <v>8.75</v>
      </c>
      <c r="AD50" s="207">
        <v>0</v>
      </c>
      <c r="AE50" s="207">
        <v>0</v>
      </c>
      <c r="AF50" s="207">
        <v>0</v>
      </c>
      <c r="AG50" s="207">
        <v>23.3</v>
      </c>
      <c r="AH50" s="207">
        <v>0</v>
      </c>
      <c r="AI50" s="207">
        <v>0</v>
      </c>
      <c r="AJ50" s="207">
        <v>0</v>
      </c>
      <c r="AK50" s="207">
        <v>55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21.35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157.68</v>
      </c>
      <c r="L51" s="207">
        <v>59.66</v>
      </c>
      <c r="M51" s="207">
        <v>0</v>
      </c>
      <c r="N51" s="207">
        <v>28.32</v>
      </c>
      <c r="O51" s="207">
        <v>47.53</v>
      </c>
      <c r="P51" s="207">
        <v>51.91</v>
      </c>
      <c r="Q51" s="207">
        <v>2.52</v>
      </c>
      <c r="R51" s="207">
        <v>10.14</v>
      </c>
      <c r="S51" s="207">
        <v>6.32</v>
      </c>
      <c r="T51" s="207">
        <v>0</v>
      </c>
      <c r="U51" s="207">
        <v>221.87</v>
      </c>
      <c r="V51" s="207">
        <v>4.41</v>
      </c>
      <c r="W51" s="207">
        <v>7.81</v>
      </c>
      <c r="X51" s="207">
        <v>35.82</v>
      </c>
      <c r="Y51" s="207">
        <v>0</v>
      </c>
      <c r="Z51" s="207">
        <v>65.180000000000007</v>
      </c>
      <c r="AA51" s="207">
        <v>21.9</v>
      </c>
      <c r="AB51" s="207">
        <v>0</v>
      </c>
      <c r="AC51" s="207">
        <v>8.84</v>
      </c>
      <c r="AD51" s="207">
        <v>0</v>
      </c>
      <c r="AE51" s="207">
        <v>0</v>
      </c>
      <c r="AF51" s="207">
        <v>0</v>
      </c>
      <c r="AG51" s="207">
        <v>23.3</v>
      </c>
      <c r="AH51" s="207">
        <v>0</v>
      </c>
      <c r="AI51" s="207">
        <v>0</v>
      </c>
      <c r="AJ51" s="207">
        <v>0</v>
      </c>
      <c r="AK51" s="207">
        <v>55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21.35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157.44</v>
      </c>
      <c r="L52" s="207">
        <v>59.66</v>
      </c>
      <c r="M52" s="207">
        <v>0</v>
      </c>
      <c r="N52" s="207">
        <v>28.32</v>
      </c>
      <c r="O52" s="207">
        <v>47.53</v>
      </c>
      <c r="P52" s="207">
        <v>51.91</v>
      </c>
      <c r="Q52" s="207">
        <v>2.52</v>
      </c>
      <c r="R52" s="207">
        <v>10.14</v>
      </c>
      <c r="S52" s="207">
        <v>6.32</v>
      </c>
      <c r="T52" s="207">
        <v>0</v>
      </c>
      <c r="U52" s="207">
        <v>231.22</v>
      </c>
      <c r="V52" s="207">
        <v>4.41</v>
      </c>
      <c r="W52" s="207">
        <v>7.81</v>
      </c>
      <c r="X52" s="207">
        <v>35.82</v>
      </c>
      <c r="Y52" s="207">
        <v>0</v>
      </c>
      <c r="Z52" s="207">
        <v>65.180000000000007</v>
      </c>
      <c r="AA52" s="207">
        <v>21.9</v>
      </c>
      <c r="AB52" s="207">
        <v>0</v>
      </c>
      <c r="AC52" s="207">
        <v>8.84</v>
      </c>
      <c r="AD52" s="207">
        <v>0</v>
      </c>
      <c r="AE52" s="207">
        <v>0</v>
      </c>
      <c r="AF52" s="207">
        <v>0</v>
      </c>
      <c r="AG52" s="207">
        <v>23.3</v>
      </c>
      <c r="AH52" s="207">
        <v>0</v>
      </c>
      <c r="AI52" s="207">
        <v>0</v>
      </c>
      <c r="AJ52" s="207">
        <v>0</v>
      </c>
      <c r="AK52" s="207">
        <v>55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21.35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157.44</v>
      </c>
      <c r="L53" s="207">
        <v>59.66</v>
      </c>
      <c r="M53" s="207">
        <v>0</v>
      </c>
      <c r="N53" s="207">
        <v>28.32</v>
      </c>
      <c r="O53" s="207">
        <v>47.53</v>
      </c>
      <c r="P53" s="207">
        <v>51.91</v>
      </c>
      <c r="Q53" s="207">
        <v>2.52</v>
      </c>
      <c r="R53" s="207">
        <v>10.14</v>
      </c>
      <c r="S53" s="207">
        <v>6.32</v>
      </c>
      <c r="T53" s="207">
        <v>0</v>
      </c>
      <c r="U53" s="207">
        <v>237.32</v>
      </c>
      <c r="V53" s="207">
        <v>4.41</v>
      </c>
      <c r="W53" s="207">
        <v>7.81</v>
      </c>
      <c r="X53" s="207">
        <v>35.82</v>
      </c>
      <c r="Y53" s="207">
        <v>0</v>
      </c>
      <c r="Z53" s="207">
        <v>65.180000000000007</v>
      </c>
      <c r="AA53" s="207">
        <v>21.9</v>
      </c>
      <c r="AB53" s="207">
        <v>0</v>
      </c>
      <c r="AC53" s="207">
        <v>8.84</v>
      </c>
      <c r="AD53" s="207">
        <v>0</v>
      </c>
      <c r="AE53" s="207">
        <v>0</v>
      </c>
      <c r="AF53" s="207">
        <v>0</v>
      </c>
      <c r="AG53" s="207">
        <v>23.3</v>
      </c>
      <c r="AH53" s="207">
        <v>0</v>
      </c>
      <c r="AI53" s="207">
        <v>0</v>
      </c>
      <c r="AJ53" s="207">
        <v>0</v>
      </c>
      <c r="AK53" s="207">
        <v>45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21.35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157.44</v>
      </c>
      <c r="L54" s="207">
        <v>59.66</v>
      </c>
      <c r="M54" s="207">
        <v>0</v>
      </c>
      <c r="N54" s="207">
        <v>28.32</v>
      </c>
      <c r="O54" s="207">
        <v>47.53</v>
      </c>
      <c r="P54" s="207">
        <v>51.91</v>
      </c>
      <c r="Q54" s="207">
        <v>2.52</v>
      </c>
      <c r="R54" s="207">
        <v>10.14</v>
      </c>
      <c r="S54" s="207">
        <v>6.32</v>
      </c>
      <c r="T54" s="207">
        <v>0</v>
      </c>
      <c r="U54" s="207">
        <v>241.56</v>
      </c>
      <c r="V54" s="207">
        <v>4.41</v>
      </c>
      <c r="W54" s="207">
        <v>7.81</v>
      </c>
      <c r="X54" s="207">
        <v>35.82</v>
      </c>
      <c r="Y54" s="207">
        <v>0</v>
      </c>
      <c r="Z54" s="207">
        <v>65.180000000000007</v>
      </c>
      <c r="AA54" s="207">
        <v>21.9</v>
      </c>
      <c r="AB54" s="207">
        <v>0</v>
      </c>
      <c r="AC54" s="207">
        <v>8.84</v>
      </c>
      <c r="AD54" s="207">
        <v>0</v>
      </c>
      <c r="AE54" s="207">
        <v>0</v>
      </c>
      <c r="AF54" s="207">
        <v>0</v>
      </c>
      <c r="AG54" s="207">
        <v>26</v>
      </c>
      <c r="AH54" s="207">
        <v>0</v>
      </c>
      <c r="AI54" s="207">
        <v>0</v>
      </c>
      <c r="AJ54" s="207">
        <v>0</v>
      </c>
      <c r="AK54" s="207">
        <v>45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21.35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157.44</v>
      </c>
      <c r="L55" s="207">
        <v>59.66</v>
      </c>
      <c r="M55" s="207">
        <v>0</v>
      </c>
      <c r="N55" s="207">
        <v>28.32</v>
      </c>
      <c r="O55" s="207">
        <v>47.53</v>
      </c>
      <c r="P55" s="207">
        <v>51.91</v>
      </c>
      <c r="Q55" s="207">
        <v>2.52</v>
      </c>
      <c r="R55" s="207">
        <v>10.14</v>
      </c>
      <c r="S55" s="207">
        <v>6.32</v>
      </c>
      <c r="T55" s="207">
        <v>0</v>
      </c>
      <c r="U55" s="207">
        <v>247.94</v>
      </c>
      <c r="V55" s="207">
        <v>4.41</v>
      </c>
      <c r="W55" s="207">
        <v>7.81</v>
      </c>
      <c r="X55" s="207">
        <v>35.82</v>
      </c>
      <c r="Y55" s="207">
        <v>0</v>
      </c>
      <c r="Z55" s="207">
        <v>65.180000000000007</v>
      </c>
      <c r="AA55" s="207">
        <v>19.43</v>
      </c>
      <c r="AB55" s="207">
        <v>0</v>
      </c>
      <c r="AC55" s="207">
        <v>8.84</v>
      </c>
      <c r="AD55" s="207">
        <v>0</v>
      </c>
      <c r="AE55" s="207">
        <v>0</v>
      </c>
      <c r="AF55" s="207">
        <v>0</v>
      </c>
      <c r="AG55" s="207">
        <v>26</v>
      </c>
      <c r="AH55" s="207">
        <v>0</v>
      </c>
      <c r="AI55" s="207">
        <v>0</v>
      </c>
      <c r="AJ55" s="207">
        <v>0</v>
      </c>
      <c r="AK55" s="207">
        <v>46.09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21.35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157.44</v>
      </c>
      <c r="L56" s="207">
        <v>59.66</v>
      </c>
      <c r="M56" s="207">
        <v>0</v>
      </c>
      <c r="N56" s="207">
        <v>28.32</v>
      </c>
      <c r="O56" s="207">
        <v>47.53</v>
      </c>
      <c r="P56" s="207">
        <v>51.91</v>
      </c>
      <c r="Q56" s="207">
        <v>2.52</v>
      </c>
      <c r="R56" s="207">
        <v>10.14</v>
      </c>
      <c r="S56" s="207">
        <v>6.32</v>
      </c>
      <c r="T56" s="207">
        <v>0</v>
      </c>
      <c r="U56" s="207">
        <v>256.44</v>
      </c>
      <c r="V56" s="207">
        <v>4.41</v>
      </c>
      <c r="W56" s="207">
        <v>7.81</v>
      </c>
      <c r="X56" s="207">
        <v>35.82</v>
      </c>
      <c r="Y56" s="207">
        <v>0</v>
      </c>
      <c r="Z56" s="207">
        <v>65.180000000000007</v>
      </c>
      <c r="AA56" s="207">
        <v>19.43</v>
      </c>
      <c r="AB56" s="207">
        <v>0</v>
      </c>
      <c r="AC56" s="207">
        <v>8.84</v>
      </c>
      <c r="AD56" s="207">
        <v>0</v>
      </c>
      <c r="AE56" s="207">
        <v>0</v>
      </c>
      <c r="AF56" s="207">
        <v>0</v>
      </c>
      <c r="AG56" s="207">
        <v>26</v>
      </c>
      <c r="AH56" s="207">
        <v>0</v>
      </c>
      <c r="AI56" s="207">
        <v>0</v>
      </c>
      <c r="AJ56" s="207">
        <v>0</v>
      </c>
      <c r="AK56" s="207">
        <v>46.09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21.35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157.44</v>
      </c>
      <c r="L57" s="207">
        <v>19.12</v>
      </c>
      <c r="M57" s="207">
        <v>0</v>
      </c>
      <c r="N57" s="207">
        <v>28.32</v>
      </c>
      <c r="O57" s="207">
        <v>47.53</v>
      </c>
      <c r="P57" s="207">
        <v>51.91</v>
      </c>
      <c r="Q57" s="207">
        <v>2.52</v>
      </c>
      <c r="R57" s="207">
        <v>10.14</v>
      </c>
      <c r="S57" s="207">
        <v>6.32</v>
      </c>
      <c r="T57" s="207">
        <v>0</v>
      </c>
      <c r="U57" s="207">
        <v>262.93</v>
      </c>
      <c r="V57" s="207">
        <v>4.41</v>
      </c>
      <c r="W57" s="207">
        <v>7.81</v>
      </c>
      <c r="X57" s="207">
        <v>35.82</v>
      </c>
      <c r="Y57" s="207">
        <v>0</v>
      </c>
      <c r="Z57" s="207">
        <v>65.180000000000007</v>
      </c>
      <c r="AA57" s="207">
        <v>19.43</v>
      </c>
      <c r="AB57" s="207">
        <v>0</v>
      </c>
      <c r="AC57" s="207">
        <v>8.84</v>
      </c>
      <c r="AD57" s="207">
        <v>0</v>
      </c>
      <c r="AE57" s="207">
        <v>0</v>
      </c>
      <c r="AF57" s="207">
        <v>0</v>
      </c>
      <c r="AG57" s="207">
        <v>26</v>
      </c>
      <c r="AH57" s="207">
        <v>0</v>
      </c>
      <c r="AI57" s="207">
        <v>0</v>
      </c>
      <c r="AJ57" s="207">
        <v>0</v>
      </c>
      <c r="AK57" s="207">
        <v>47.39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21.35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157.44</v>
      </c>
      <c r="L58" s="207">
        <v>19.12</v>
      </c>
      <c r="M58" s="207">
        <v>0</v>
      </c>
      <c r="N58" s="207">
        <v>28.32</v>
      </c>
      <c r="O58" s="207">
        <v>47.53</v>
      </c>
      <c r="P58" s="207">
        <v>51.91</v>
      </c>
      <c r="Q58" s="207">
        <v>2.52</v>
      </c>
      <c r="R58" s="207">
        <v>10.14</v>
      </c>
      <c r="S58" s="207">
        <v>6.32</v>
      </c>
      <c r="T58" s="207">
        <v>0</v>
      </c>
      <c r="U58" s="207">
        <v>263.69</v>
      </c>
      <c r="V58" s="207">
        <v>4.41</v>
      </c>
      <c r="W58" s="207">
        <v>7.81</v>
      </c>
      <c r="X58" s="207">
        <v>35.82</v>
      </c>
      <c r="Y58" s="207">
        <v>0</v>
      </c>
      <c r="Z58" s="207">
        <v>65.180000000000007</v>
      </c>
      <c r="AA58" s="207">
        <v>19.43</v>
      </c>
      <c r="AB58" s="207">
        <v>0</v>
      </c>
      <c r="AC58" s="207">
        <v>8.84</v>
      </c>
      <c r="AD58" s="207">
        <v>0</v>
      </c>
      <c r="AE58" s="207">
        <v>0</v>
      </c>
      <c r="AF58" s="207">
        <v>0</v>
      </c>
      <c r="AG58" s="207">
        <v>26</v>
      </c>
      <c r="AH58" s="207">
        <v>0</v>
      </c>
      <c r="AI58" s="207">
        <v>0</v>
      </c>
      <c r="AJ58" s="207">
        <v>0</v>
      </c>
      <c r="AK58" s="207">
        <v>47.39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21.35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76.61</v>
      </c>
      <c r="L59" s="207">
        <v>19.12</v>
      </c>
      <c r="M59" s="207">
        <v>0</v>
      </c>
      <c r="N59" s="207">
        <v>28.32</v>
      </c>
      <c r="O59" s="207">
        <v>47.53</v>
      </c>
      <c r="P59" s="207">
        <v>51.91</v>
      </c>
      <c r="Q59" s="207">
        <v>2.52</v>
      </c>
      <c r="R59" s="207">
        <v>10.14</v>
      </c>
      <c r="S59" s="207">
        <v>6.32</v>
      </c>
      <c r="T59" s="207">
        <v>0</v>
      </c>
      <c r="U59" s="207">
        <v>263.69</v>
      </c>
      <c r="V59" s="207">
        <v>4.41</v>
      </c>
      <c r="W59" s="207">
        <v>7.81</v>
      </c>
      <c r="X59" s="207">
        <v>35.82</v>
      </c>
      <c r="Y59" s="207">
        <v>0</v>
      </c>
      <c r="Z59" s="207">
        <v>65.180000000000007</v>
      </c>
      <c r="AA59" s="207">
        <v>19.43</v>
      </c>
      <c r="AB59" s="207">
        <v>0</v>
      </c>
      <c r="AC59" s="207">
        <v>8.84</v>
      </c>
      <c r="AD59" s="207">
        <v>0</v>
      </c>
      <c r="AE59" s="207">
        <v>0</v>
      </c>
      <c r="AF59" s="207">
        <v>0</v>
      </c>
      <c r="AG59" s="207">
        <v>26</v>
      </c>
      <c r="AH59" s="207">
        <v>0</v>
      </c>
      <c r="AI59" s="207">
        <v>0</v>
      </c>
      <c r="AJ59" s="207">
        <v>0</v>
      </c>
      <c r="AK59" s="207">
        <v>48.43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21.35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75.48</v>
      </c>
      <c r="L60" s="207">
        <v>19.12</v>
      </c>
      <c r="M60" s="207">
        <v>0</v>
      </c>
      <c r="N60" s="207">
        <v>28.32</v>
      </c>
      <c r="O60" s="207">
        <v>47.53</v>
      </c>
      <c r="P60" s="207">
        <v>51.91</v>
      </c>
      <c r="Q60" s="207">
        <v>2.52</v>
      </c>
      <c r="R60" s="207">
        <v>10.14</v>
      </c>
      <c r="S60" s="207">
        <v>6.32</v>
      </c>
      <c r="T60" s="207">
        <v>0</v>
      </c>
      <c r="U60" s="207">
        <v>263.69</v>
      </c>
      <c r="V60" s="207">
        <v>4.41</v>
      </c>
      <c r="W60" s="207">
        <v>7.81</v>
      </c>
      <c r="X60" s="207">
        <v>35.82</v>
      </c>
      <c r="Y60" s="207">
        <v>0</v>
      </c>
      <c r="Z60" s="207">
        <v>65.180000000000007</v>
      </c>
      <c r="AA60" s="207">
        <v>19.43</v>
      </c>
      <c r="AB60" s="207">
        <v>0</v>
      </c>
      <c r="AC60" s="207">
        <v>8.84</v>
      </c>
      <c r="AD60" s="207">
        <v>0</v>
      </c>
      <c r="AE60" s="207">
        <v>0</v>
      </c>
      <c r="AF60" s="207">
        <v>0</v>
      </c>
      <c r="AG60" s="207">
        <v>26</v>
      </c>
      <c r="AH60" s="207">
        <v>0</v>
      </c>
      <c r="AI60" s="207">
        <v>0</v>
      </c>
      <c r="AJ60" s="207">
        <v>0</v>
      </c>
      <c r="AK60" s="207">
        <v>48.43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21.35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76.489999999999995</v>
      </c>
      <c r="L61" s="207">
        <v>19.12</v>
      </c>
      <c r="M61" s="207">
        <v>0</v>
      </c>
      <c r="N61" s="207">
        <v>28.32</v>
      </c>
      <c r="O61" s="207">
        <v>47.53</v>
      </c>
      <c r="P61" s="207">
        <v>51.91</v>
      </c>
      <c r="Q61" s="207">
        <v>2.52</v>
      </c>
      <c r="R61" s="207">
        <v>10.14</v>
      </c>
      <c r="S61" s="207">
        <v>6.32</v>
      </c>
      <c r="T61" s="207">
        <v>0</v>
      </c>
      <c r="U61" s="207">
        <v>263.69</v>
      </c>
      <c r="V61" s="207">
        <v>4.41</v>
      </c>
      <c r="W61" s="207">
        <v>7.81</v>
      </c>
      <c r="X61" s="207">
        <v>35.82</v>
      </c>
      <c r="Y61" s="207">
        <v>0</v>
      </c>
      <c r="Z61" s="207">
        <v>65.180000000000007</v>
      </c>
      <c r="AA61" s="207">
        <v>19.43</v>
      </c>
      <c r="AB61" s="207">
        <v>0</v>
      </c>
      <c r="AC61" s="207">
        <v>8.84</v>
      </c>
      <c r="AD61" s="207">
        <v>0</v>
      </c>
      <c r="AE61" s="207">
        <v>0</v>
      </c>
      <c r="AF61" s="207">
        <v>0</v>
      </c>
      <c r="AG61" s="207">
        <v>26</v>
      </c>
      <c r="AH61" s="207">
        <v>0</v>
      </c>
      <c r="AI61" s="207">
        <v>0</v>
      </c>
      <c r="AJ61" s="207">
        <v>0</v>
      </c>
      <c r="AK61" s="207">
        <v>48.43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21.35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76.489999999999995</v>
      </c>
      <c r="L62" s="207">
        <v>19.12</v>
      </c>
      <c r="M62" s="207">
        <v>0</v>
      </c>
      <c r="N62" s="207">
        <v>28.32</v>
      </c>
      <c r="O62" s="207">
        <v>47.53</v>
      </c>
      <c r="P62" s="207">
        <v>51.91</v>
      </c>
      <c r="Q62" s="207">
        <v>2.52</v>
      </c>
      <c r="R62" s="207">
        <v>10.14</v>
      </c>
      <c r="S62" s="207">
        <v>6.32</v>
      </c>
      <c r="T62" s="207">
        <v>0</v>
      </c>
      <c r="U62" s="207">
        <v>263.69</v>
      </c>
      <c r="V62" s="207">
        <v>4.41</v>
      </c>
      <c r="W62" s="207">
        <v>7.81</v>
      </c>
      <c r="X62" s="207">
        <v>35.82</v>
      </c>
      <c r="Y62" s="207">
        <v>0</v>
      </c>
      <c r="Z62" s="207">
        <v>65.180000000000007</v>
      </c>
      <c r="AA62" s="207">
        <v>19.43</v>
      </c>
      <c r="AB62" s="207">
        <v>0</v>
      </c>
      <c r="AC62" s="207">
        <v>8.84</v>
      </c>
      <c r="AD62" s="207">
        <v>0</v>
      </c>
      <c r="AE62" s="207">
        <v>0</v>
      </c>
      <c r="AF62" s="207">
        <v>0</v>
      </c>
      <c r="AG62" s="207">
        <v>26</v>
      </c>
      <c r="AH62" s="207">
        <v>0</v>
      </c>
      <c r="AI62" s="207">
        <v>0</v>
      </c>
      <c r="AJ62" s="207">
        <v>0</v>
      </c>
      <c r="AK62" s="207">
        <v>48.43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21.35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76.489999999999995</v>
      </c>
      <c r="L63" s="207">
        <v>19.12</v>
      </c>
      <c r="M63" s="207">
        <v>0</v>
      </c>
      <c r="N63" s="207">
        <v>28.32</v>
      </c>
      <c r="O63" s="207">
        <v>47.53</v>
      </c>
      <c r="P63" s="207">
        <v>51.91</v>
      </c>
      <c r="Q63" s="207">
        <v>2.52</v>
      </c>
      <c r="R63" s="207">
        <v>10.14</v>
      </c>
      <c r="S63" s="207">
        <v>6.32</v>
      </c>
      <c r="T63" s="207">
        <v>0</v>
      </c>
      <c r="U63" s="207">
        <v>263.69</v>
      </c>
      <c r="V63" s="207">
        <v>4.41</v>
      </c>
      <c r="W63" s="207">
        <v>7.81</v>
      </c>
      <c r="X63" s="207">
        <v>35.82</v>
      </c>
      <c r="Y63" s="207">
        <v>0</v>
      </c>
      <c r="Z63" s="207">
        <v>65.180000000000007</v>
      </c>
      <c r="AA63" s="207">
        <v>19.43</v>
      </c>
      <c r="AB63" s="207">
        <v>0</v>
      </c>
      <c r="AC63" s="207">
        <v>8.84</v>
      </c>
      <c r="AD63" s="207">
        <v>0</v>
      </c>
      <c r="AE63" s="207">
        <v>0</v>
      </c>
      <c r="AF63" s="207">
        <v>0</v>
      </c>
      <c r="AG63" s="207">
        <v>26</v>
      </c>
      <c r="AH63" s="207">
        <v>0</v>
      </c>
      <c r="AI63" s="207">
        <v>0</v>
      </c>
      <c r="AJ63" s="207">
        <v>0</v>
      </c>
      <c r="AK63" s="207">
        <v>48.43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21.35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76.489999999999995</v>
      </c>
      <c r="L64" s="207">
        <v>19.12</v>
      </c>
      <c r="M64" s="207">
        <v>0</v>
      </c>
      <c r="N64" s="207">
        <v>28.32</v>
      </c>
      <c r="O64" s="207">
        <v>47.53</v>
      </c>
      <c r="P64" s="207">
        <v>51.91</v>
      </c>
      <c r="Q64" s="207">
        <v>2.52</v>
      </c>
      <c r="R64" s="207">
        <v>10.14</v>
      </c>
      <c r="S64" s="207">
        <v>6.32</v>
      </c>
      <c r="T64" s="207">
        <v>0</v>
      </c>
      <c r="U64" s="207">
        <v>263.69</v>
      </c>
      <c r="V64" s="207">
        <v>4.41</v>
      </c>
      <c r="W64" s="207">
        <v>7.81</v>
      </c>
      <c r="X64" s="207">
        <v>35.82</v>
      </c>
      <c r="Y64" s="207">
        <v>0</v>
      </c>
      <c r="Z64" s="207">
        <v>65.180000000000007</v>
      </c>
      <c r="AA64" s="207">
        <v>19.43</v>
      </c>
      <c r="AB64" s="207">
        <v>0</v>
      </c>
      <c r="AC64" s="207">
        <v>8.84</v>
      </c>
      <c r="AD64" s="207">
        <v>0</v>
      </c>
      <c r="AE64" s="207">
        <v>0</v>
      </c>
      <c r="AF64" s="207">
        <v>0</v>
      </c>
      <c r="AG64" s="207">
        <v>26</v>
      </c>
      <c r="AH64" s="207">
        <v>0</v>
      </c>
      <c r="AI64" s="207">
        <v>0</v>
      </c>
      <c r="AJ64" s="207">
        <v>0</v>
      </c>
      <c r="AK64" s="207">
        <v>48.43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21.35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155.32</v>
      </c>
      <c r="L65" s="207">
        <v>62.47</v>
      </c>
      <c r="M65" s="207">
        <v>0</v>
      </c>
      <c r="N65" s="207">
        <v>28.32</v>
      </c>
      <c r="O65" s="207">
        <v>47.53</v>
      </c>
      <c r="P65" s="207">
        <v>51.91</v>
      </c>
      <c r="Q65" s="207">
        <v>2.52</v>
      </c>
      <c r="R65" s="207">
        <v>5.2</v>
      </c>
      <c r="S65" s="207">
        <v>6.32</v>
      </c>
      <c r="T65" s="207">
        <v>0</v>
      </c>
      <c r="U65" s="207">
        <v>263.69</v>
      </c>
      <c r="V65" s="207">
        <v>4.41</v>
      </c>
      <c r="W65" s="207">
        <v>7.81</v>
      </c>
      <c r="X65" s="207">
        <v>35.82</v>
      </c>
      <c r="Y65" s="207">
        <v>0</v>
      </c>
      <c r="Z65" s="207">
        <v>65.180000000000007</v>
      </c>
      <c r="AA65" s="207">
        <v>19.43</v>
      </c>
      <c r="AB65" s="207">
        <v>0</v>
      </c>
      <c r="AC65" s="207">
        <v>8.84</v>
      </c>
      <c r="AD65" s="207">
        <v>0</v>
      </c>
      <c r="AE65" s="207">
        <v>0</v>
      </c>
      <c r="AF65" s="207">
        <v>0</v>
      </c>
      <c r="AG65" s="207">
        <v>26</v>
      </c>
      <c r="AH65" s="207">
        <v>0</v>
      </c>
      <c r="AI65" s="207">
        <v>0</v>
      </c>
      <c r="AJ65" s="207">
        <v>0</v>
      </c>
      <c r="AK65" s="207">
        <v>47.39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21.35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159.88999999999999</v>
      </c>
      <c r="L66" s="207">
        <v>62.47</v>
      </c>
      <c r="M66" s="207">
        <v>0</v>
      </c>
      <c r="N66" s="207">
        <v>28.32</v>
      </c>
      <c r="O66" s="207">
        <v>47.53</v>
      </c>
      <c r="P66" s="207">
        <v>51.91</v>
      </c>
      <c r="Q66" s="207">
        <v>2.52</v>
      </c>
      <c r="R66" s="207">
        <v>5.2</v>
      </c>
      <c r="S66" s="207">
        <v>6.32</v>
      </c>
      <c r="T66" s="207">
        <v>0</v>
      </c>
      <c r="U66" s="207">
        <v>263.69</v>
      </c>
      <c r="V66" s="207">
        <v>4.41</v>
      </c>
      <c r="W66" s="207">
        <v>7.81</v>
      </c>
      <c r="X66" s="207">
        <v>35.82</v>
      </c>
      <c r="Y66" s="207">
        <v>0</v>
      </c>
      <c r="Z66" s="207">
        <v>65.180000000000007</v>
      </c>
      <c r="AA66" s="207">
        <v>19.43</v>
      </c>
      <c r="AB66" s="207">
        <v>0</v>
      </c>
      <c r="AC66" s="207">
        <v>8.84</v>
      </c>
      <c r="AD66" s="207">
        <v>0</v>
      </c>
      <c r="AE66" s="207">
        <v>0</v>
      </c>
      <c r="AF66" s="207">
        <v>0</v>
      </c>
      <c r="AG66" s="207">
        <v>26</v>
      </c>
      <c r="AH66" s="207">
        <v>0</v>
      </c>
      <c r="AI66" s="207">
        <v>0</v>
      </c>
      <c r="AJ66" s="207">
        <v>0</v>
      </c>
      <c r="AK66" s="207">
        <v>47.39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21.35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157.44</v>
      </c>
      <c r="L67" s="207">
        <v>60.22</v>
      </c>
      <c r="M67" s="207">
        <v>0</v>
      </c>
      <c r="N67" s="207">
        <v>28.32</v>
      </c>
      <c r="O67" s="207">
        <v>47.53</v>
      </c>
      <c r="P67" s="207">
        <v>51.91</v>
      </c>
      <c r="Q67" s="207">
        <v>2.52</v>
      </c>
      <c r="R67" s="207">
        <v>5.09</v>
      </c>
      <c r="S67" s="207">
        <v>6.32</v>
      </c>
      <c r="T67" s="207">
        <v>0</v>
      </c>
      <c r="U67" s="207">
        <v>263.69</v>
      </c>
      <c r="V67" s="207">
        <v>4.41</v>
      </c>
      <c r="W67" s="207">
        <v>7.81</v>
      </c>
      <c r="X67" s="207">
        <v>35.82</v>
      </c>
      <c r="Y67" s="207">
        <v>0</v>
      </c>
      <c r="Z67" s="207">
        <v>65.180000000000007</v>
      </c>
      <c r="AA67" s="207">
        <v>19.43</v>
      </c>
      <c r="AB67" s="207">
        <v>0</v>
      </c>
      <c r="AC67" s="207">
        <v>8.84</v>
      </c>
      <c r="AD67" s="207">
        <v>0</v>
      </c>
      <c r="AE67" s="207">
        <v>0</v>
      </c>
      <c r="AF67" s="207">
        <v>0</v>
      </c>
      <c r="AG67" s="207">
        <v>26</v>
      </c>
      <c r="AH67" s="207">
        <v>0</v>
      </c>
      <c r="AI67" s="207">
        <v>0</v>
      </c>
      <c r="AJ67" s="207">
        <v>0</v>
      </c>
      <c r="AK67" s="207">
        <v>47.39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21.35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157.44</v>
      </c>
      <c r="L68" s="207">
        <v>62.47</v>
      </c>
      <c r="M68" s="207">
        <v>0</v>
      </c>
      <c r="N68" s="207">
        <v>28.32</v>
      </c>
      <c r="O68" s="207">
        <v>47.53</v>
      </c>
      <c r="P68" s="207">
        <v>51.91</v>
      </c>
      <c r="Q68" s="207">
        <v>2.52</v>
      </c>
      <c r="R68" s="207">
        <v>5.09</v>
      </c>
      <c r="S68" s="207">
        <v>6.32</v>
      </c>
      <c r="T68" s="207">
        <v>0</v>
      </c>
      <c r="U68" s="207">
        <v>263.69</v>
      </c>
      <c r="V68" s="207">
        <v>4.41</v>
      </c>
      <c r="W68" s="207">
        <v>7.81</v>
      </c>
      <c r="X68" s="207">
        <v>35.82</v>
      </c>
      <c r="Y68" s="207">
        <v>0</v>
      </c>
      <c r="Z68" s="207">
        <v>65.180000000000007</v>
      </c>
      <c r="AA68" s="207">
        <v>19.43</v>
      </c>
      <c r="AB68" s="207">
        <v>0</v>
      </c>
      <c r="AC68" s="207">
        <v>8.84</v>
      </c>
      <c r="AD68" s="207">
        <v>0</v>
      </c>
      <c r="AE68" s="207">
        <v>0</v>
      </c>
      <c r="AF68" s="207">
        <v>0</v>
      </c>
      <c r="AG68" s="207">
        <v>26</v>
      </c>
      <c r="AH68" s="207">
        <v>0</v>
      </c>
      <c r="AI68" s="207">
        <v>0</v>
      </c>
      <c r="AJ68" s="207">
        <v>0</v>
      </c>
      <c r="AK68" s="207">
        <v>47.39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21.35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157.44</v>
      </c>
      <c r="L69" s="207">
        <v>62.47</v>
      </c>
      <c r="M69" s="207">
        <v>0</v>
      </c>
      <c r="N69" s="207">
        <v>28.32</v>
      </c>
      <c r="O69" s="207">
        <v>47.53</v>
      </c>
      <c r="P69" s="207">
        <v>51.91</v>
      </c>
      <c r="Q69" s="207">
        <v>2.52</v>
      </c>
      <c r="R69" s="207">
        <v>5.08</v>
      </c>
      <c r="S69" s="207">
        <v>6.32</v>
      </c>
      <c r="T69" s="207">
        <v>0</v>
      </c>
      <c r="U69" s="207">
        <v>263.69</v>
      </c>
      <c r="V69" s="207">
        <v>4.41</v>
      </c>
      <c r="W69" s="207">
        <v>7.81</v>
      </c>
      <c r="X69" s="207">
        <v>35.82</v>
      </c>
      <c r="Y69" s="207">
        <v>0</v>
      </c>
      <c r="Z69" s="207">
        <v>65.180000000000007</v>
      </c>
      <c r="AA69" s="207">
        <v>19.43</v>
      </c>
      <c r="AB69" s="207">
        <v>0</v>
      </c>
      <c r="AC69" s="207">
        <v>8.84</v>
      </c>
      <c r="AD69" s="207">
        <v>0</v>
      </c>
      <c r="AE69" s="207">
        <v>0</v>
      </c>
      <c r="AF69" s="207">
        <v>0</v>
      </c>
      <c r="AG69" s="207">
        <v>26</v>
      </c>
      <c r="AH69" s="207">
        <v>0</v>
      </c>
      <c r="AI69" s="207">
        <v>0</v>
      </c>
      <c r="AJ69" s="207">
        <v>0</v>
      </c>
      <c r="AK69" s="207">
        <v>47.39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19.16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157.44</v>
      </c>
      <c r="L70" s="207">
        <v>62.47</v>
      </c>
      <c r="M70" s="207">
        <v>0</v>
      </c>
      <c r="N70" s="207">
        <v>28.32</v>
      </c>
      <c r="O70" s="207">
        <v>47.53</v>
      </c>
      <c r="P70" s="207">
        <v>51.91</v>
      </c>
      <c r="Q70" s="207">
        <v>2.52</v>
      </c>
      <c r="R70" s="207">
        <v>5.08</v>
      </c>
      <c r="S70" s="207">
        <v>6.32</v>
      </c>
      <c r="T70" s="207">
        <v>0</v>
      </c>
      <c r="U70" s="207">
        <v>263.69</v>
      </c>
      <c r="V70" s="207">
        <v>4.41</v>
      </c>
      <c r="W70" s="207">
        <v>7.81</v>
      </c>
      <c r="X70" s="207">
        <v>35.82</v>
      </c>
      <c r="Y70" s="207">
        <v>0</v>
      </c>
      <c r="Z70" s="207">
        <v>65.180000000000007</v>
      </c>
      <c r="AA70" s="207">
        <v>19.43</v>
      </c>
      <c r="AB70" s="207">
        <v>0</v>
      </c>
      <c r="AC70" s="207">
        <v>8.84</v>
      </c>
      <c r="AD70" s="207">
        <v>0</v>
      </c>
      <c r="AE70" s="207">
        <v>0</v>
      </c>
      <c r="AF70" s="207">
        <v>0</v>
      </c>
      <c r="AG70" s="207">
        <v>26</v>
      </c>
      <c r="AH70" s="207">
        <v>0</v>
      </c>
      <c r="AI70" s="207">
        <v>0</v>
      </c>
      <c r="AJ70" s="207">
        <v>0</v>
      </c>
      <c r="AK70" s="207">
        <v>45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8.86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157.44</v>
      </c>
      <c r="L71" s="207">
        <v>62.47</v>
      </c>
      <c r="M71" s="207">
        <v>0</v>
      </c>
      <c r="N71" s="207">
        <v>28.32</v>
      </c>
      <c r="O71" s="207">
        <v>47.53</v>
      </c>
      <c r="P71" s="207">
        <v>51.91</v>
      </c>
      <c r="Q71" s="207">
        <v>2.52</v>
      </c>
      <c r="R71" s="207">
        <v>5.08</v>
      </c>
      <c r="S71" s="207">
        <v>6.32</v>
      </c>
      <c r="T71" s="207">
        <v>0</v>
      </c>
      <c r="U71" s="207">
        <v>263.69</v>
      </c>
      <c r="V71" s="207">
        <v>4.41</v>
      </c>
      <c r="W71" s="207">
        <v>7.81</v>
      </c>
      <c r="X71" s="207">
        <v>35.82</v>
      </c>
      <c r="Y71" s="207">
        <v>0</v>
      </c>
      <c r="Z71" s="207">
        <v>65.180000000000007</v>
      </c>
      <c r="AA71" s="207">
        <v>19.43</v>
      </c>
      <c r="AB71" s="207">
        <v>0</v>
      </c>
      <c r="AC71" s="207">
        <v>8.84</v>
      </c>
      <c r="AD71" s="207">
        <v>0</v>
      </c>
      <c r="AE71" s="207">
        <v>0</v>
      </c>
      <c r="AF71" s="207">
        <v>0</v>
      </c>
      <c r="AG71" s="207">
        <v>26</v>
      </c>
      <c r="AH71" s="207">
        <v>0</v>
      </c>
      <c r="AI71" s="207">
        <v>0</v>
      </c>
      <c r="AJ71" s="207">
        <v>0</v>
      </c>
      <c r="AK71" s="207">
        <v>45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4.47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157.44</v>
      </c>
      <c r="L72" s="207">
        <v>62.47</v>
      </c>
      <c r="M72" s="207">
        <v>0</v>
      </c>
      <c r="N72" s="207">
        <v>28.32</v>
      </c>
      <c r="O72" s="207">
        <v>47.53</v>
      </c>
      <c r="P72" s="207">
        <v>51.91</v>
      </c>
      <c r="Q72" s="207">
        <v>2.52</v>
      </c>
      <c r="R72" s="207">
        <v>5.08</v>
      </c>
      <c r="S72" s="207">
        <v>6.32</v>
      </c>
      <c r="T72" s="207">
        <v>0</v>
      </c>
      <c r="U72" s="207">
        <v>263.69</v>
      </c>
      <c r="V72" s="207">
        <v>4.41</v>
      </c>
      <c r="W72" s="207">
        <v>7.81</v>
      </c>
      <c r="X72" s="207">
        <v>35.82</v>
      </c>
      <c r="Y72" s="207">
        <v>0</v>
      </c>
      <c r="Z72" s="207">
        <v>65.180000000000007</v>
      </c>
      <c r="AA72" s="207">
        <v>19.43</v>
      </c>
      <c r="AB72" s="207">
        <v>0</v>
      </c>
      <c r="AC72" s="207">
        <v>8.84</v>
      </c>
      <c r="AD72" s="207">
        <v>0</v>
      </c>
      <c r="AE72" s="207">
        <v>0</v>
      </c>
      <c r="AF72" s="207">
        <v>0</v>
      </c>
      <c r="AG72" s="207">
        <v>26</v>
      </c>
      <c r="AH72" s="207">
        <v>0</v>
      </c>
      <c r="AI72" s="207">
        <v>0</v>
      </c>
      <c r="AJ72" s="207">
        <v>0</v>
      </c>
      <c r="AK72" s="207">
        <v>45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1.78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157.44</v>
      </c>
      <c r="L73" s="207">
        <v>62.47</v>
      </c>
      <c r="M73" s="207">
        <v>0</v>
      </c>
      <c r="N73" s="207">
        <v>28.32</v>
      </c>
      <c r="O73" s="207">
        <v>47.53</v>
      </c>
      <c r="P73" s="207">
        <v>51.91</v>
      </c>
      <c r="Q73" s="207">
        <v>2.52</v>
      </c>
      <c r="R73" s="207">
        <v>5.08</v>
      </c>
      <c r="S73" s="207">
        <v>6.32</v>
      </c>
      <c r="T73" s="207">
        <v>0</v>
      </c>
      <c r="U73" s="207">
        <v>263.69</v>
      </c>
      <c r="V73" s="207">
        <v>4.41</v>
      </c>
      <c r="W73" s="207">
        <v>7.81</v>
      </c>
      <c r="X73" s="207">
        <v>35.82</v>
      </c>
      <c r="Y73" s="207">
        <v>0</v>
      </c>
      <c r="Z73" s="207">
        <v>65.180000000000007</v>
      </c>
      <c r="AA73" s="207">
        <v>19.43</v>
      </c>
      <c r="AB73" s="207">
        <v>0</v>
      </c>
      <c r="AC73" s="207">
        <v>8.84</v>
      </c>
      <c r="AD73" s="207">
        <v>0</v>
      </c>
      <c r="AE73" s="207">
        <v>0</v>
      </c>
      <c r="AF73" s="207">
        <v>0</v>
      </c>
      <c r="AG73" s="207">
        <v>26</v>
      </c>
      <c r="AH73" s="207">
        <v>0</v>
      </c>
      <c r="AI73" s="207">
        <v>0</v>
      </c>
      <c r="AJ73" s="207">
        <v>0</v>
      </c>
      <c r="AK73" s="207">
        <v>55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0.24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157.44</v>
      </c>
      <c r="L74" s="207">
        <v>62.47</v>
      </c>
      <c r="M74" s="207">
        <v>0</v>
      </c>
      <c r="N74" s="207">
        <v>28.32</v>
      </c>
      <c r="O74" s="207">
        <v>47.53</v>
      </c>
      <c r="P74" s="207">
        <v>51.91</v>
      </c>
      <c r="Q74" s="207">
        <v>2.52</v>
      </c>
      <c r="R74" s="207">
        <v>5.08</v>
      </c>
      <c r="S74" s="207">
        <v>6.32</v>
      </c>
      <c r="T74" s="207">
        <v>0</v>
      </c>
      <c r="U74" s="207">
        <v>263.69</v>
      </c>
      <c r="V74" s="207">
        <v>4.41</v>
      </c>
      <c r="W74" s="207">
        <v>7.81</v>
      </c>
      <c r="X74" s="207">
        <v>35.82</v>
      </c>
      <c r="Y74" s="207">
        <v>0</v>
      </c>
      <c r="Z74" s="207">
        <v>65.180000000000007</v>
      </c>
      <c r="AA74" s="207">
        <v>19.43</v>
      </c>
      <c r="AB74" s="207">
        <v>0</v>
      </c>
      <c r="AC74" s="207">
        <v>8.75</v>
      </c>
      <c r="AD74" s="207">
        <v>0</v>
      </c>
      <c r="AE74" s="207">
        <v>0</v>
      </c>
      <c r="AF74" s="207">
        <v>0</v>
      </c>
      <c r="AG74" s="207">
        <v>26</v>
      </c>
      <c r="AH74" s="207">
        <v>0</v>
      </c>
      <c r="AI74" s="207">
        <v>0</v>
      </c>
      <c r="AJ74" s="207">
        <v>0</v>
      </c>
      <c r="AK74" s="207">
        <v>55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156.55000000000001</v>
      </c>
      <c r="L75" s="207">
        <v>62.12</v>
      </c>
      <c r="M75" s="207">
        <v>0</v>
      </c>
      <c r="N75" s="207">
        <v>28.32</v>
      </c>
      <c r="O75" s="207">
        <v>47.53</v>
      </c>
      <c r="P75" s="207">
        <v>51.91</v>
      </c>
      <c r="Q75" s="207">
        <v>2.52</v>
      </c>
      <c r="R75" s="207">
        <v>5.05</v>
      </c>
      <c r="S75" s="207">
        <v>6.32</v>
      </c>
      <c r="T75" s="207">
        <v>0</v>
      </c>
      <c r="U75" s="207">
        <v>263.69</v>
      </c>
      <c r="V75" s="207">
        <v>4.41</v>
      </c>
      <c r="W75" s="207">
        <v>7.81</v>
      </c>
      <c r="X75" s="207">
        <v>35.82</v>
      </c>
      <c r="Y75" s="207">
        <v>0</v>
      </c>
      <c r="Z75" s="207">
        <v>65.180000000000007</v>
      </c>
      <c r="AA75" s="207">
        <v>19.43</v>
      </c>
      <c r="AB75" s="207">
        <v>0</v>
      </c>
      <c r="AC75" s="207">
        <v>8.75</v>
      </c>
      <c r="AD75" s="207">
        <v>0</v>
      </c>
      <c r="AE75" s="207">
        <v>0</v>
      </c>
      <c r="AF75" s="207">
        <v>0</v>
      </c>
      <c r="AG75" s="207">
        <v>26</v>
      </c>
      <c r="AH75" s="207">
        <v>0</v>
      </c>
      <c r="AI75" s="207">
        <v>0</v>
      </c>
      <c r="AJ75" s="207">
        <v>0</v>
      </c>
      <c r="AK75" s="207">
        <v>55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156.55000000000001</v>
      </c>
      <c r="L76" s="207">
        <v>62.12</v>
      </c>
      <c r="M76" s="207">
        <v>0</v>
      </c>
      <c r="N76" s="207">
        <v>28.32</v>
      </c>
      <c r="O76" s="207">
        <v>47.53</v>
      </c>
      <c r="P76" s="207">
        <v>51.91</v>
      </c>
      <c r="Q76" s="207">
        <v>2.52</v>
      </c>
      <c r="R76" s="207">
        <v>5.05</v>
      </c>
      <c r="S76" s="207">
        <v>6.32</v>
      </c>
      <c r="T76" s="207">
        <v>0</v>
      </c>
      <c r="U76" s="207">
        <v>263.69</v>
      </c>
      <c r="V76" s="207">
        <v>4.41</v>
      </c>
      <c r="W76" s="207">
        <v>7.81</v>
      </c>
      <c r="X76" s="207">
        <v>35.82</v>
      </c>
      <c r="Y76" s="207">
        <v>0</v>
      </c>
      <c r="Z76" s="207">
        <v>65.180000000000007</v>
      </c>
      <c r="AA76" s="207">
        <v>19.43</v>
      </c>
      <c r="AB76" s="207">
        <v>0</v>
      </c>
      <c r="AC76" s="207">
        <v>8.75</v>
      </c>
      <c r="AD76" s="207">
        <v>0</v>
      </c>
      <c r="AE76" s="207">
        <v>0</v>
      </c>
      <c r="AF76" s="207">
        <v>0</v>
      </c>
      <c r="AG76" s="207">
        <v>26</v>
      </c>
      <c r="AH76" s="207">
        <v>0</v>
      </c>
      <c r="AI76" s="207">
        <v>0</v>
      </c>
      <c r="AJ76" s="207">
        <v>0</v>
      </c>
      <c r="AK76" s="207">
        <v>55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156.55000000000001</v>
      </c>
      <c r="L77" s="207">
        <v>62.12</v>
      </c>
      <c r="M77" s="207">
        <v>0</v>
      </c>
      <c r="N77" s="207">
        <v>28.32</v>
      </c>
      <c r="O77" s="207">
        <v>47.53</v>
      </c>
      <c r="P77" s="207">
        <v>51.91</v>
      </c>
      <c r="Q77" s="207">
        <v>2.52</v>
      </c>
      <c r="R77" s="207">
        <v>5.05</v>
      </c>
      <c r="S77" s="207">
        <v>6.32</v>
      </c>
      <c r="T77" s="207">
        <v>0</v>
      </c>
      <c r="U77" s="207">
        <v>263.69</v>
      </c>
      <c r="V77" s="207">
        <v>4.41</v>
      </c>
      <c r="W77" s="207">
        <v>7.81</v>
      </c>
      <c r="X77" s="207">
        <v>35.82</v>
      </c>
      <c r="Y77" s="207">
        <v>0</v>
      </c>
      <c r="Z77" s="207">
        <v>65.180000000000007</v>
      </c>
      <c r="AA77" s="207">
        <v>19.43</v>
      </c>
      <c r="AB77" s="207">
        <v>0</v>
      </c>
      <c r="AC77" s="207">
        <v>8.75</v>
      </c>
      <c r="AD77" s="207">
        <v>0</v>
      </c>
      <c r="AE77" s="207">
        <v>0</v>
      </c>
      <c r="AF77" s="207">
        <v>0</v>
      </c>
      <c r="AG77" s="207">
        <v>26</v>
      </c>
      <c r="AH77" s="207">
        <v>0</v>
      </c>
      <c r="AI77" s="207">
        <v>0</v>
      </c>
      <c r="AJ77" s="207">
        <v>0</v>
      </c>
      <c r="AK77" s="207">
        <v>55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156.55000000000001</v>
      </c>
      <c r="L78" s="207">
        <v>62.12</v>
      </c>
      <c r="M78" s="207">
        <v>0</v>
      </c>
      <c r="N78" s="207">
        <v>28.32</v>
      </c>
      <c r="O78" s="207">
        <v>47.53</v>
      </c>
      <c r="P78" s="207">
        <v>51.91</v>
      </c>
      <c r="Q78" s="207">
        <v>2.52</v>
      </c>
      <c r="R78" s="207">
        <v>5.05</v>
      </c>
      <c r="S78" s="207">
        <v>6.32</v>
      </c>
      <c r="T78" s="207">
        <v>0</v>
      </c>
      <c r="U78" s="207">
        <v>263.69</v>
      </c>
      <c r="V78" s="207">
        <v>4.41</v>
      </c>
      <c r="W78" s="207">
        <v>7.81</v>
      </c>
      <c r="X78" s="207">
        <v>35.82</v>
      </c>
      <c r="Y78" s="207">
        <v>0</v>
      </c>
      <c r="Z78" s="207">
        <v>65.180000000000007</v>
      </c>
      <c r="AA78" s="207">
        <v>19.43</v>
      </c>
      <c r="AB78" s="207">
        <v>0</v>
      </c>
      <c r="AC78" s="207">
        <v>8.75</v>
      </c>
      <c r="AD78" s="207">
        <v>0</v>
      </c>
      <c r="AE78" s="207">
        <v>0</v>
      </c>
      <c r="AF78" s="207">
        <v>0</v>
      </c>
      <c r="AG78" s="207">
        <v>26</v>
      </c>
      <c r="AH78" s="207">
        <v>0</v>
      </c>
      <c r="AI78" s="207">
        <v>0</v>
      </c>
      <c r="AJ78" s="207">
        <v>0</v>
      </c>
      <c r="AK78" s="207">
        <v>55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156.55000000000001</v>
      </c>
      <c r="L79" s="207">
        <v>62.12</v>
      </c>
      <c r="M79" s="207">
        <v>0</v>
      </c>
      <c r="N79" s="207">
        <v>28.32</v>
      </c>
      <c r="O79" s="207">
        <v>47.53</v>
      </c>
      <c r="P79" s="207">
        <v>51.91</v>
      </c>
      <c r="Q79" s="207">
        <v>2.52</v>
      </c>
      <c r="R79" s="207">
        <v>5.05</v>
      </c>
      <c r="S79" s="207">
        <v>6.32</v>
      </c>
      <c r="T79" s="207">
        <v>0</v>
      </c>
      <c r="U79" s="207">
        <v>263.69</v>
      </c>
      <c r="V79" s="207">
        <v>4.41</v>
      </c>
      <c r="W79" s="207">
        <v>7.81</v>
      </c>
      <c r="X79" s="207">
        <v>35.82</v>
      </c>
      <c r="Y79" s="207">
        <v>0</v>
      </c>
      <c r="Z79" s="207">
        <v>65.180000000000007</v>
      </c>
      <c r="AA79" s="207">
        <v>19.43</v>
      </c>
      <c r="AB79" s="207">
        <v>0</v>
      </c>
      <c r="AC79" s="207">
        <v>8.84</v>
      </c>
      <c r="AD79" s="207">
        <v>0</v>
      </c>
      <c r="AE79" s="207">
        <v>0</v>
      </c>
      <c r="AF79" s="207">
        <v>0</v>
      </c>
      <c r="AG79" s="207">
        <v>26</v>
      </c>
      <c r="AH79" s="207">
        <v>0</v>
      </c>
      <c r="AI79" s="207">
        <v>0</v>
      </c>
      <c r="AJ79" s="207">
        <v>0</v>
      </c>
      <c r="AK79" s="207">
        <v>55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156.55000000000001</v>
      </c>
      <c r="L80" s="207">
        <v>62.12</v>
      </c>
      <c r="M80" s="207">
        <v>0</v>
      </c>
      <c r="N80" s="207">
        <v>28.32</v>
      </c>
      <c r="O80" s="207">
        <v>47.53</v>
      </c>
      <c r="P80" s="207">
        <v>51.91</v>
      </c>
      <c r="Q80" s="207">
        <v>2.52</v>
      </c>
      <c r="R80" s="207">
        <v>5.05</v>
      </c>
      <c r="S80" s="207">
        <v>6.32</v>
      </c>
      <c r="T80" s="207">
        <v>0</v>
      </c>
      <c r="U80" s="207">
        <v>263.69</v>
      </c>
      <c r="V80" s="207">
        <v>4.41</v>
      </c>
      <c r="W80" s="207">
        <v>7.81</v>
      </c>
      <c r="X80" s="207">
        <v>35.82</v>
      </c>
      <c r="Y80" s="207">
        <v>0</v>
      </c>
      <c r="Z80" s="207">
        <v>65.180000000000007</v>
      </c>
      <c r="AA80" s="207">
        <v>19.43</v>
      </c>
      <c r="AB80" s="207">
        <v>0</v>
      </c>
      <c r="AC80" s="207">
        <v>8.84</v>
      </c>
      <c r="AD80" s="207">
        <v>0</v>
      </c>
      <c r="AE80" s="207">
        <v>0</v>
      </c>
      <c r="AF80" s="207">
        <v>0</v>
      </c>
      <c r="AG80" s="207">
        <v>26</v>
      </c>
      <c r="AH80" s="207">
        <v>0</v>
      </c>
      <c r="AI80" s="207">
        <v>0</v>
      </c>
      <c r="AJ80" s="207">
        <v>0</v>
      </c>
      <c r="AK80" s="207">
        <v>55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156.55000000000001</v>
      </c>
      <c r="L81" s="207">
        <v>62.12</v>
      </c>
      <c r="M81" s="207">
        <v>0</v>
      </c>
      <c r="N81" s="207">
        <v>28.32</v>
      </c>
      <c r="O81" s="207">
        <v>47.53</v>
      </c>
      <c r="P81" s="207">
        <v>51.91</v>
      </c>
      <c r="Q81" s="207">
        <v>2.52</v>
      </c>
      <c r="R81" s="207">
        <v>5.05</v>
      </c>
      <c r="S81" s="207">
        <v>6.32</v>
      </c>
      <c r="T81" s="207">
        <v>0</v>
      </c>
      <c r="U81" s="207">
        <v>263.69</v>
      </c>
      <c r="V81" s="207">
        <v>4.41</v>
      </c>
      <c r="W81" s="207">
        <v>7.81</v>
      </c>
      <c r="X81" s="207">
        <v>35.82</v>
      </c>
      <c r="Y81" s="207">
        <v>0</v>
      </c>
      <c r="Z81" s="207">
        <v>65.180000000000007</v>
      </c>
      <c r="AA81" s="207">
        <v>19.43</v>
      </c>
      <c r="AB81" s="207">
        <v>0</v>
      </c>
      <c r="AC81" s="207">
        <v>8.84</v>
      </c>
      <c r="AD81" s="207">
        <v>0</v>
      </c>
      <c r="AE81" s="207">
        <v>0</v>
      </c>
      <c r="AF81" s="207">
        <v>0</v>
      </c>
      <c r="AG81" s="207">
        <v>26</v>
      </c>
      <c r="AH81" s="207">
        <v>0</v>
      </c>
      <c r="AI81" s="207">
        <v>0</v>
      </c>
      <c r="AJ81" s="207">
        <v>0</v>
      </c>
      <c r="AK81" s="207">
        <v>55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156.55000000000001</v>
      </c>
      <c r="L82" s="207">
        <v>62.12</v>
      </c>
      <c r="M82" s="207">
        <v>0</v>
      </c>
      <c r="N82" s="207">
        <v>28.32</v>
      </c>
      <c r="O82" s="207">
        <v>47.53</v>
      </c>
      <c r="P82" s="207">
        <v>51.91</v>
      </c>
      <c r="Q82" s="207">
        <v>2.52</v>
      </c>
      <c r="R82" s="207">
        <v>5.05</v>
      </c>
      <c r="S82" s="207">
        <v>6.32</v>
      </c>
      <c r="T82" s="207">
        <v>0</v>
      </c>
      <c r="U82" s="207">
        <v>263.69</v>
      </c>
      <c r="V82" s="207">
        <v>4.41</v>
      </c>
      <c r="W82" s="207">
        <v>7.81</v>
      </c>
      <c r="X82" s="207">
        <v>35.82</v>
      </c>
      <c r="Y82" s="207">
        <v>0</v>
      </c>
      <c r="Z82" s="207">
        <v>65.180000000000007</v>
      </c>
      <c r="AA82" s="207">
        <v>19.43</v>
      </c>
      <c r="AB82" s="207">
        <v>0</v>
      </c>
      <c r="AC82" s="207">
        <v>8.84</v>
      </c>
      <c r="AD82" s="207">
        <v>0</v>
      </c>
      <c r="AE82" s="207">
        <v>0</v>
      </c>
      <c r="AF82" s="207">
        <v>0</v>
      </c>
      <c r="AG82" s="207">
        <v>26</v>
      </c>
      <c r="AH82" s="207">
        <v>0</v>
      </c>
      <c r="AI82" s="207">
        <v>0</v>
      </c>
      <c r="AJ82" s="207">
        <v>0</v>
      </c>
      <c r="AK82" s="207">
        <v>45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156.55000000000001</v>
      </c>
      <c r="L83" s="207">
        <v>62.12</v>
      </c>
      <c r="M83" s="207">
        <v>0</v>
      </c>
      <c r="N83" s="207">
        <v>28.32</v>
      </c>
      <c r="O83" s="207">
        <v>47.53</v>
      </c>
      <c r="P83" s="207">
        <v>51.91</v>
      </c>
      <c r="Q83" s="207">
        <v>2.52</v>
      </c>
      <c r="R83" s="207">
        <v>5.05</v>
      </c>
      <c r="S83" s="207">
        <v>6.32</v>
      </c>
      <c r="T83" s="207">
        <v>0</v>
      </c>
      <c r="U83" s="207">
        <v>263.69</v>
      </c>
      <c r="V83" s="207">
        <v>4.41</v>
      </c>
      <c r="W83" s="207">
        <v>7.81</v>
      </c>
      <c r="X83" s="207">
        <v>35.82</v>
      </c>
      <c r="Y83" s="207">
        <v>0</v>
      </c>
      <c r="Z83" s="207">
        <v>65.180000000000007</v>
      </c>
      <c r="AA83" s="207">
        <v>19.43</v>
      </c>
      <c r="AB83" s="207">
        <v>0</v>
      </c>
      <c r="AC83" s="207">
        <v>8.84</v>
      </c>
      <c r="AD83" s="207">
        <v>0</v>
      </c>
      <c r="AE83" s="207">
        <v>0</v>
      </c>
      <c r="AF83" s="207">
        <v>0</v>
      </c>
      <c r="AG83" s="207">
        <v>26</v>
      </c>
      <c r="AH83" s="207">
        <v>0</v>
      </c>
      <c r="AI83" s="207">
        <v>0</v>
      </c>
      <c r="AJ83" s="207">
        <v>0</v>
      </c>
      <c r="AK83" s="207">
        <v>45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156.55000000000001</v>
      </c>
      <c r="L84" s="207">
        <v>62.12</v>
      </c>
      <c r="M84" s="207">
        <v>0</v>
      </c>
      <c r="N84" s="207">
        <v>28.32</v>
      </c>
      <c r="O84" s="207">
        <v>47.53</v>
      </c>
      <c r="P84" s="207">
        <v>51.91</v>
      </c>
      <c r="Q84" s="207">
        <v>2.52</v>
      </c>
      <c r="R84" s="207">
        <v>5.05</v>
      </c>
      <c r="S84" s="207">
        <v>6.32</v>
      </c>
      <c r="T84" s="207">
        <v>0</v>
      </c>
      <c r="U84" s="207">
        <v>263.69</v>
      </c>
      <c r="V84" s="207">
        <v>4.41</v>
      </c>
      <c r="W84" s="207">
        <v>7.81</v>
      </c>
      <c r="X84" s="207">
        <v>35.82</v>
      </c>
      <c r="Y84" s="207">
        <v>0</v>
      </c>
      <c r="Z84" s="207">
        <v>65.180000000000007</v>
      </c>
      <c r="AA84" s="207">
        <v>19.43</v>
      </c>
      <c r="AB84" s="207">
        <v>0</v>
      </c>
      <c r="AC84" s="207">
        <v>8.84</v>
      </c>
      <c r="AD84" s="207">
        <v>0</v>
      </c>
      <c r="AE84" s="207">
        <v>0</v>
      </c>
      <c r="AF84" s="207">
        <v>0</v>
      </c>
      <c r="AG84" s="207">
        <v>26</v>
      </c>
      <c r="AH84" s="207">
        <v>0</v>
      </c>
      <c r="AI84" s="207">
        <v>0</v>
      </c>
      <c r="AJ84" s="207">
        <v>0</v>
      </c>
      <c r="AK84" s="207">
        <v>45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156.55000000000001</v>
      </c>
      <c r="L85" s="207">
        <v>62.12</v>
      </c>
      <c r="M85" s="207">
        <v>0</v>
      </c>
      <c r="N85" s="207">
        <v>28.32</v>
      </c>
      <c r="O85" s="207">
        <v>47.53</v>
      </c>
      <c r="P85" s="207">
        <v>51.91</v>
      </c>
      <c r="Q85" s="207">
        <v>2.52</v>
      </c>
      <c r="R85" s="207">
        <v>5.05</v>
      </c>
      <c r="S85" s="207">
        <v>6.32</v>
      </c>
      <c r="T85" s="207">
        <v>0</v>
      </c>
      <c r="U85" s="207">
        <v>263.69</v>
      </c>
      <c r="V85" s="207">
        <v>4.41</v>
      </c>
      <c r="W85" s="207">
        <v>7.59</v>
      </c>
      <c r="X85" s="207">
        <v>35.82</v>
      </c>
      <c r="Y85" s="207">
        <v>0</v>
      </c>
      <c r="Z85" s="207">
        <v>65.180000000000007</v>
      </c>
      <c r="AA85" s="207">
        <v>19.43</v>
      </c>
      <c r="AB85" s="207">
        <v>0</v>
      </c>
      <c r="AC85" s="207">
        <v>8.84</v>
      </c>
      <c r="AD85" s="207">
        <v>0</v>
      </c>
      <c r="AE85" s="207">
        <v>0</v>
      </c>
      <c r="AF85" s="207">
        <v>0</v>
      </c>
      <c r="AG85" s="207">
        <v>26</v>
      </c>
      <c r="AH85" s="207">
        <v>0</v>
      </c>
      <c r="AI85" s="207">
        <v>0</v>
      </c>
      <c r="AJ85" s="207">
        <v>0</v>
      </c>
      <c r="AK85" s="207">
        <v>45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156.55000000000001</v>
      </c>
      <c r="L86" s="207">
        <v>17.899999999999999</v>
      </c>
      <c r="M86" s="207">
        <v>0</v>
      </c>
      <c r="N86" s="207">
        <v>28.32</v>
      </c>
      <c r="O86" s="207">
        <v>47.53</v>
      </c>
      <c r="P86" s="207">
        <v>51.91</v>
      </c>
      <c r="Q86" s="207">
        <v>2.52</v>
      </c>
      <c r="R86" s="207">
        <v>5.05</v>
      </c>
      <c r="S86" s="207">
        <v>6.32</v>
      </c>
      <c r="T86" s="207">
        <v>0</v>
      </c>
      <c r="U86" s="207">
        <v>263.69</v>
      </c>
      <c r="V86" s="207">
        <v>4.41</v>
      </c>
      <c r="W86" s="207">
        <v>7.59</v>
      </c>
      <c r="X86" s="207">
        <v>35.82</v>
      </c>
      <c r="Y86" s="207">
        <v>0</v>
      </c>
      <c r="Z86" s="207">
        <v>65.180000000000007</v>
      </c>
      <c r="AA86" s="207">
        <v>19.43</v>
      </c>
      <c r="AB86" s="207">
        <v>0</v>
      </c>
      <c r="AC86" s="207">
        <v>8.84</v>
      </c>
      <c r="AD86" s="207">
        <v>0</v>
      </c>
      <c r="AE86" s="207">
        <v>0</v>
      </c>
      <c r="AF86" s="207">
        <v>0</v>
      </c>
      <c r="AG86" s="207">
        <v>26</v>
      </c>
      <c r="AH86" s="207">
        <v>0</v>
      </c>
      <c r="AI86" s="207">
        <v>0</v>
      </c>
      <c r="AJ86" s="207">
        <v>0</v>
      </c>
      <c r="AK86" s="207">
        <v>45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156.55000000000001</v>
      </c>
      <c r="L87" s="207">
        <v>17.899999999999999</v>
      </c>
      <c r="M87" s="207">
        <v>0</v>
      </c>
      <c r="N87" s="207">
        <v>28.32</v>
      </c>
      <c r="O87" s="207">
        <v>47.53</v>
      </c>
      <c r="P87" s="207">
        <v>51.91</v>
      </c>
      <c r="Q87" s="207">
        <v>2.52</v>
      </c>
      <c r="R87" s="207">
        <v>5.05</v>
      </c>
      <c r="S87" s="207">
        <v>6.32</v>
      </c>
      <c r="T87" s="207">
        <v>0</v>
      </c>
      <c r="U87" s="207">
        <v>263.69</v>
      </c>
      <c r="V87" s="207">
        <v>4.41</v>
      </c>
      <c r="W87" s="207">
        <v>7.59</v>
      </c>
      <c r="X87" s="207">
        <v>35.82</v>
      </c>
      <c r="Y87" s="207">
        <v>0</v>
      </c>
      <c r="Z87" s="207">
        <v>65.180000000000007</v>
      </c>
      <c r="AA87" s="207">
        <v>19.43</v>
      </c>
      <c r="AB87" s="207">
        <v>0</v>
      </c>
      <c r="AC87" s="207">
        <v>8.84</v>
      </c>
      <c r="AD87" s="207">
        <v>0</v>
      </c>
      <c r="AE87" s="207">
        <v>0</v>
      </c>
      <c r="AF87" s="207">
        <v>0</v>
      </c>
      <c r="AG87" s="207">
        <v>26</v>
      </c>
      <c r="AH87" s="207">
        <v>0</v>
      </c>
      <c r="AI87" s="207">
        <v>0</v>
      </c>
      <c r="AJ87" s="207">
        <v>0</v>
      </c>
      <c r="AK87" s="207">
        <v>45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156.55000000000001</v>
      </c>
      <c r="L88" s="207">
        <v>17.899999999999999</v>
      </c>
      <c r="M88" s="207">
        <v>0</v>
      </c>
      <c r="N88" s="207">
        <v>28.32</v>
      </c>
      <c r="O88" s="207">
        <v>47.53</v>
      </c>
      <c r="P88" s="207">
        <v>51.91</v>
      </c>
      <c r="Q88" s="207">
        <v>2.52</v>
      </c>
      <c r="R88" s="207">
        <v>5.05</v>
      </c>
      <c r="S88" s="207">
        <v>6.32</v>
      </c>
      <c r="T88" s="207">
        <v>0</v>
      </c>
      <c r="U88" s="207">
        <v>263.69</v>
      </c>
      <c r="V88" s="207">
        <v>4.41</v>
      </c>
      <c r="W88" s="207">
        <v>7.59</v>
      </c>
      <c r="X88" s="207">
        <v>35.82</v>
      </c>
      <c r="Y88" s="207">
        <v>0</v>
      </c>
      <c r="Z88" s="207">
        <v>65.180000000000007</v>
      </c>
      <c r="AA88" s="207">
        <v>19.43</v>
      </c>
      <c r="AB88" s="207">
        <v>0</v>
      </c>
      <c r="AC88" s="207">
        <v>8.84</v>
      </c>
      <c r="AD88" s="207">
        <v>0</v>
      </c>
      <c r="AE88" s="207">
        <v>0</v>
      </c>
      <c r="AF88" s="207">
        <v>0</v>
      </c>
      <c r="AG88" s="207">
        <v>26</v>
      </c>
      <c r="AH88" s="207">
        <v>0</v>
      </c>
      <c r="AI88" s="207">
        <v>0</v>
      </c>
      <c r="AJ88" s="207">
        <v>0</v>
      </c>
      <c r="AK88" s="207">
        <v>45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156.55000000000001</v>
      </c>
      <c r="L89" s="207">
        <v>17.899999999999999</v>
      </c>
      <c r="M89" s="207">
        <v>0</v>
      </c>
      <c r="N89" s="207">
        <v>28.32</v>
      </c>
      <c r="O89" s="207">
        <v>47.53</v>
      </c>
      <c r="P89" s="207">
        <v>51.91</v>
      </c>
      <c r="Q89" s="207">
        <v>2.52</v>
      </c>
      <c r="R89" s="207">
        <v>5.05</v>
      </c>
      <c r="S89" s="207">
        <v>6.32</v>
      </c>
      <c r="T89" s="207">
        <v>0</v>
      </c>
      <c r="U89" s="207">
        <v>263.69</v>
      </c>
      <c r="V89" s="207">
        <v>4.41</v>
      </c>
      <c r="W89" s="207">
        <v>7.37</v>
      </c>
      <c r="X89" s="207">
        <v>35.82</v>
      </c>
      <c r="Y89" s="207">
        <v>0</v>
      </c>
      <c r="Z89" s="207">
        <v>65.180000000000007</v>
      </c>
      <c r="AA89" s="207">
        <v>19.43</v>
      </c>
      <c r="AB89" s="207">
        <v>0</v>
      </c>
      <c r="AC89" s="207">
        <v>8.84</v>
      </c>
      <c r="AD89" s="207">
        <v>0</v>
      </c>
      <c r="AE89" s="207">
        <v>0</v>
      </c>
      <c r="AF89" s="207">
        <v>0</v>
      </c>
      <c r="AG89" s="207">
        <v>26</v>
      </c>
      <c r="AH89" s="207">
        <v>0</v>
      </c>
      <c r="AI89" s="207">
        <v>0</v>
      </c>
      <c r="AJ89" s="207">
        <v>0</v>
      </c>
      <c r="AK89" s="207">
        <v>45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156.55000000000001</v>
      </c>
      <c r="L90" s="207">
        <v>17.899999999999999</v>
      </c>
      <c r="M90" s="207">
        <v>0</v>
      </c>
      <c r="N90" s="207">
        <v>28.32</v>
      </c>
      <c r="O90" s="207">
        <v>47.53</v>
      </c>
      <c r="P90" s="207">
        <v>51.91</v>
      </c>
      <c r="Q90" s="207">
        <v>2.52</v>
      </c>
      <c r="R90" s="207">
        <v>5.05</v>
      </c>
      <c r="S90" s="207">
        <v>6.32</v>
      </c>
      <c r="T90" s="207">
        <v>0</v>
      </c>
      <c r="U90" s="207">
        <v>263.69</v>
      </c>
      <c r="V90" s="207">
        <v>4.41</v>
      </c>
      <c r="W90" s="207">
        <v>7.37</v>
      </c>
      <c r="X90" s="207">
        <v>35.82</v>
      </c>
      <c r="Y90" s="207">
        <v>0</v>
      </c>
      <c r="Z90" s="207">
        <v>65.180000000000007</v>
      </c>
      <c r="AA90" s="207">
        <v>19.43</v>
      </c>
      <c r="AB90" s="207">
        <v>0</v>
      </c>
      <c r="AC90" s="207">
        <v>8.84</v>
      </c>
      <c r="AD90" s="207">
        <v>0</v>
      </c>
      <c r="AE90" s="207">
        <v>0</v>
      </c>
      <c r="AF90" s="207">
        <v>0</v>
      </c>
      <c r="AG90" s="207">
        <v>26</v>
      </c>
      <c r="AH90" s="207">
        <v>0</v>
      </c>
      <c r="AI90" s="207">
        <v>0</v>
      </c>
      <c r="AJ90" s="207">
        <v>0</v>
      </c>
      <c r="AK90" s="207">
        <v>45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156.55000000000001</v>
      </c>
      <c r="L91" s="207">
        <v>17.899999999999999</v>
      </c>
      <c r="M91" s="207">
        <v>0</v>
      </c>
      <c r="N91" s="207">
        <v>28.32</v>
      </c>
      <c r="O91" s="207">
        <v>47.53</v>
      </c>
      <c r="P91" s="207">
        <v>51.91</v>
      </c>
      <c r="Q91" s="207">
        <v>2.52</v>
      </c>
      <c r="R91" s="207">
        <v>4.82</v>
      </c>
      <c r="S91" s="207">
        <v>6.32</v>
      </c>
      <c r="T91" s="207">
        <v>0</v>
      </c>
      <c r="U91" s="207">
        <v>263.69</v>
      </c>
      <c r="V91" s="207">
        <v>4.41</v>
      </c>
      <c r="W91" s="207">
        <v>7.37</v>
      </c>
      <c r="X91" s="207">
        <v>35.82</v>
      </c>
      <c r="Y91" s="207">
        <v>0</v>
      </c>
      <c r="Z91" s="207">
        <v>65.180000000000007</v>
      </c>
      <c r="AA91" s="207">
        <v>19.43</v>
      </c>
      <c r="AB91" s="207">
        <v>0</v>
      </c>
      <c r="AC91" s="207">
        <v>8.84</v>
      </c>
      <c r="AD91" s="207">
        <v>0</v>
      </c>
      <c r="AE91" s="207">
        <v>0</v>
      </c>
      <c r="AF91" s="207">
        <v>0</v>
      </c>
      <c r="AG91" s="207">
        <v>26</v>
      </c>
      <c r="AH91" s="207">
        <v>0</v>
      </c>
      <c r="AI91" s="207">
        <v>0</v>
      </c>
      <c r="AJ91" s="207">
        <v>0</v>
      </c>
      <c r="AK91" s="207">
        <v>45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156.55000000000001</v>
      </c>
      <c r="L92" s="207">
        <v>17.899999999999999</v>
      </c>
      <c r="M92" s="207">
        <v>0</v>
      </c>
      <c r="N92" s="207">
        <v>28.32</v>
      </c>
      <c r="O92" s="207">
        <v>47.53</v>
      </c>
      <c r="P92" s="207">
        <v>51.91</v>
      </c>
      <c r="Q92" s="207">
        <v>2.52</v>
      </c>
      <c r="R92" s="207">
        <v>4.08</v>
      </c>
      <c r="S92" s="207">
        <v>6.32</v>
      </c>
      <c r="T92" s="207">
        <v>0</v>
      </c>
      <c r="U92" s="207">
        <v>263.69</v>
      </c>
      <c r="V92" s="207">
        <v>4.41</v>
      </c>
      <c r="W92" s="207">
        <v>7.37</v>
      </c>
      <c r="X92" s="207">
        <v>35.82</v>
      </c>
      <c r="Y92" s="207">
        <v>0</v>
      </c>
      <c r="Z92" s="207">
        <v>65.180000000000007</v>
      </c>
      <c r="AA92" s="207">
        <v>19.43</v>
      </c>
      <c r="AB92" s="207">
        <v>0</v>
      </c>
      <c r="AC92" s="207">
        <v>8.84</v>
      </c>
      <c r="AD92" s="207">
        <v>0</v>
      </c>
      <c r="AE92" s="207">
        <v>0</v>
      </c>
      <c r="AF92" s="207">
        <v>0</v>
      </c>
      <c r="AG92" s="207">
        <v>26</v>
      </c>
      <c r="AH92" s="207">
        <v>0</v>
      </c>
      <c r="AI92" s="207">
        <v>0</v>
      </c>
      <c r="AJ92" s="207">
        <v>0</v>
      </c>
      <c r="AK92" s="207">
        <v>45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77.61</v>
      </c>
      <c r="L93" s="207">
        <v>18.18</v>
      </c>
      <c r="M93" s="207">
        <v>0</v>
      </c>
      <c r="N93" s="207">
        <v>28.32</v>
      </c>
      <c r="O93" s="207">
        <v>47.53</v>
      </c>
      <c r="P93" s="207">
        <v>51.91</v>
      </c>
      <c r="Q93" s="207">
        <v>2.52</v>
      </c>
      <c r="R93" s="207">
        <v>3.5</v>
      </c>
      <c r="S93" s="207">
        <v>6.32</v>
      </c>
      <c r="T93" s="207">
        <v>0</v>
      </c>
      <c r="U93" s="207">
        <v>263.69</v>
      </c>
      <c r="V93" s="207">
        <v>4.41</v>
      </c>
      <c r="W93" s="207">
        <v>7.37</v>
      </c>
      <c r="X93" s="207">
        <v>35.82</v>
      </c>
      <c r="Y93" s="207">
        <v>0</v>
      </c>
      <c r="Z93" s="207">
        <v>65.180000000000007</v>
      </c>
      <c r="AA93" s="207">
        <v>19.43</v>
      </c>
      <c r="AB93" s="207">
        <v>0</v>
      </c>
      <c r="AC93" s="207">
        <v>8.84</v>
      </c>
      <c r="AD93" s="207">
        <v>0</v>
      </c>
      <c r="AE93" s="207">
        <v>0</v>
      </c>
      <c r="AF93" s="207">
        <v>0</v>
      </c>
      <c r="AG93" s="207">
        <v>26</v>
      </c>
      <c r="AH93" s="207">
        <v>0</v>
      </c>
      <c r="AI93" s="207">
        <v>0</v>
      </c>
      <c r="AJ93" s="207">
        <v>0</v>
      </c>
      <c r="AK93" s="207">
        <v>45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74.58</v>
      </c>
      <c r="L94" s="207">
        <v>18.18</v>
      </c>
      <c r="M94" s="207">
        <v>0</v>
      </c>
      <c r="N94" s="207">
        <v>28.32</v>
      </c>
      <c r="O94" s="207">
        <v>47.53</v>
      </c>
      <c r="P94" s="207">
        <v>51.91</v>
      </c>
      <c r="Q94" s="207">
        <v>2.52</v>
      </c>
      <c r="R94" s="207">
        <v>3.5</v>
      </c>
      <c r="S94" s="207">
        <v>6.32</v>
      </c>
      <c r="T94" s="207">
        <v>0</v>
      </c>
      <c r="U94" s="207">
        <v>263.69</v>
      </c>
      <c r="V94" s="207">
        <v>4.41</v>
      </c>
      <c r="W94" s="207">
        <v>7.37</v>
      </c>
      <c r="X94" s="207">
        <v>35.82</v>
      </c>
      <c r="Y94" s="207">
        <v>0</v>
      </c>
      <c r="Z94" s="207">
        <v>65.180000000000007</v>
      </c>
      <c r="AA94" s="207">
        <v>19.43</v>
      </c>
      <c r="AB94" s="207">
        <v>0</v>
      </c>
      <c r="AC94" s="207">
        <v>8.84</v>
      </c>
      <c r="AD94" s="207">
        <v>0</v>
      </c>
      <c r="AE94" s="207">
        <v>0</v>
      </c>
      <c r="AF94" s="207">
        <v>0</v>
      </c>
      <c r="AG94" s="207">
        <v>26</v>
      </c>
      <c r="AH94" s="207">
        <v>0</v>
      </c>
      <c r="AI94" s="207">
        <v>0</v>
      </c>
      <c r="AJ94" s="207">
        <v>0</v>
      </c>
      <c r="AK94" s="207">
        <v>45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74.58</v>
      </c>
      <c r="L95" s="207">
        <v>18.18</v>
      </c>
      <c r="M95" s="207">
        <v>0</v>
      </c>
      <c r="N95" s="207">
        <v>28.32</v>
      </c>
      <c r="O95" s="207">
        <v>47.53</v>
      </c>
      <c r="P95" s="207">
        <v>51.91</v>
      </c>
      <c r="Q95" s="207">
        <v>0.96</v>
      </c>
      <c r="R95" s="207">
        <v>1.7</v>
      </c>
      <c r="S95" s="207">
        <v>2.87</v>
      </c>
      <c r="T95" s="207">
        <v>0</v>
      </c>
      <c r="U95" s="207">
        <v>263.69</v>
      </c>
      <c r="V95" s="207">
        <v>4.41</v>
      </c>
      <c r="W95" s="207">
        <v>7.52</v>
      </c>
      <c r="X95" s="207">
        <v>35.82</v>
      </c>
      <c r="Y95" s="207">
        <v>0</v>
      </c>
      <c r="Z95" s="207">
        <v>65.180000000000007</v>
      </c>
      <c r="AA95" s="207">
        <v>19.43</v>
      </c>
      <c r="AB95" s="207">
        <v>0</v>
      </c>
      <c r="AC95" s="207">
        <v>8.84</v>
      </c>
      <c r="AD95" s="207">
        <v>0</v>
      </c>
      <c r="AE95" s="207">
        <v>0</v>
      </c>
      <c r="AF95" s="207">
        <v>0</v>
      </c>
      <c r="AG95" s="207">
        <v>26</v>
      </c>
      <c r="AH95" s="207">
        <v>0</v>
      </c>
      <c r="AI95" s="207">
        <v>0</v>
      </c>
      <c r="AJ95" s="207">
        <v>0</v>
      </c>
      <c r="AK95" s="207">
        <v>47.39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72.72</v>
      </c>
      <c r="L96" s="207">
        <v>18.18</v>
      </c>
      <c r="M96" s="207">
        <v>0</v>
      </c>
      <c r="N96" s="207">
        <v>28.32</v>
      </c>
      <c r="O96" s="207">
        <v>47.53</v>
      </c>
      <c r="P96" s="207">
        <v>51.91</v>
      </c>
      <c r="Q96" s="207">
        <v>0.96</v>
      </c>
      <c r="R96" s="207">
        <v>1.63</v>
      </c>
      <c r="S96" s="207">
        <v>2.87</v>
      </c>
      <c r="T96" s="207">
        <v>0</v>
      </c>
      <c r="U96" s="207">
        <v>263.69</v>
      </c>
      <c r="V96" s="207">
        <v>0</v>
      </c>
      <c r="W96" s="207">
        <v>7.52</v>
      </c>
      <c r="X96" s="207">
        <v>35.82</v>
      </c>
      <c r="Y96" s="207">
        <v>0</v>
      </c>
      <c r="Z96" s="207">
        <v>65.180000000000007</v>
      </c>
      <c r="AA96" s="207">
        <v>19.43</v>
      </c>
      <c r="AB96" s="207">
        <v>0</v>
      </c>
      <c r="AC96" s="207">
        <v>8.84</v>
      </c>
      <c r="AD96" s="207">
        <v>0</v>
      </c>
      <c r="AE96" s="207">
        <v>0</v>
      </c>
      <c r="AF96" s="207">
        <v>0</v>
      </c>
      <c r="AG96" s="207">
        <v>26</v>
      </c>
      <c r="AH96" s="207">
        <v>0</v>
      </c>
      <c r="AI96" s="207">
        <v>0</v>
      </c>
      <c r="AJ96" s="207">
        <v>0</v>
      </c>
      <c r="AK96" s="207">
        <v>47.39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73.12</v>
      </c>
      <c r="L97" s="207">
        <v>18.18</v>
      </c>
      <c r="M97" s="207">
        <v>0</v>
      </c>
      <c r="N97" s="207">
        <v>28.32</v>
      </c>
      <c r="O97" s="207">
        <v>47.53</v>
      </c>
      <c r="P97" s="207">
        <v>51.91</v>
      </c>
      <c r="Q97" s="207">
        <v>1</v>
      </c>
      <c r="R97" s="207">
        <v>1.71</v>
      </c>
      <c r="S97" s="207">
        <v>2.87</v>
      </c>
      <c r="T97" s="207">
        <v>0</v>
      </c>
      <c r="U97" s="207">
        <v>263.69</v>
      </c>
      <c r="V97" s="207">
        <v>0</v>
      </c>
      <c r="W97" s="207">
        <v>10.63</v>
      </c>
      <c r="X97" s="207">
        <v>35.82</v>
      </c>
      <c r="Y97" s="207">
        <v>0</v>
      </c>
      <c r="Z97" s="207">
        <v>65.180000000000007</v>
      </c>
      <c r="AA97" s="207">
        <v>19.43</v>
      </c>
      <c r="AB97" s="207">
        <v>0</v>
      </c>
      <c r="AC97" s="207">
        <v>8.84</v>
      </c>
      <c r="AD97" s="207">
        <v>0</v>
      </c>
      <c r="AE97" s="207">
        <v>0</v>
      </c>
      <c r="AF97" s="207">
        <v>0</v>
      </c>
      <c r="AG97" s="207">
        <v>26</v>
      </c>
      <c r="AH97" s="207">
        <v>0</v>
      </c>
      <c r="AI97" s="207">
        <v>0</v>
      </c>
      <c r="AJ97" s="207">
        <v>0</v>
      </c>
      <c r="AK97" s="207">
        <v>47.39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72.89</v>
      </c>
      <c r="L98" s="207">
        <v>18.18</v>
      </c>
      <c r="M98" s="207">
        <v>0</v>
      </c>
      <c r="N98" s="207">
        <v>28.32</v>
      </c>
      <c r="O98" s="207">
        <v>47.53</v>
      </c>
      <c r="P98" s="207">
        <v>51.91</v>
      </c>
      <c r="Q98" s="207">
        <v>1</v>
      </c>
      <c r="R98" s="207">
        <v>1.71</v>
      </c>
      <c r="S98" s="207">
        <v>2.87</v>
      </c>
      <c r="T98" s="207">
        <v>0</v>
      </c>
      <c r="U98" s="207">
        <v>263.69</v>
      </c>
      <c r="V98" s="207">
        <v>0</v>
      </c>
      <c r="W98" s="207">
        <v>10.63</v>
      </c>
      <c r="X98" s="207">
        <v>35.82</v>
      </c>
      <c r="Y98" s="207">
        <v>0</v>
      </c>
      <c r="Z98" s="207">
        <v>65.180000000000007</v>
      </c>
      <c r="AA98" s="207">
        <v>21.91</v>
      </c>
      <c r="AB98" s="207">
        <v>0</v>
      </c>
      <c r="AC98" s="207">
        <v>8.84</v>
      </c>
      <c r="AD98" s="207">
        <v>0</v>
      </c>
      <c r="AE98" s="207">
        <v>0</v>
      </c>
      <c r="AF98" s="207">
        <v>0</v>
      </c>
      <c r="AG98" s="207">
        <v>26</v>
      </c>
      <c r="AH98" s="207">
        <v>0</v>
      </c>
      <c r="AI98" s="207">
        <v>0</v>
      </c>
      <c r="AJ98" s="207">
        <v>0</v>
      </c>
      <c r="AK98" s="207">
        <v>47.39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3.1006499999999955</v>
      </c>
      <c r="L99">
        <f t="shared" si="0"/>
        <v>0.99558249999999904</v>
      </c>
      <c r="M99">
        <f t="shared" si="0"/>
        <v>0</v>
      </c>
      <c r="N99">
        <f t="shared" si="0"/>
        <v>0.68000500000000053</v>
      </c>
      <c r="O99">
        <f t="shared" si="0"/>
        <v>1.1403100000000013</v>
      </c>
      <c r="P99">
        <f t="shared" si="0"/>
        <v>1.2458399999999983</v>
      </c>
      <c r="Q99">
        <f t="shared" si="0"/>
        <v>5.2137500000000066E-2</v>
      </c>
      <c r="R99">
        <f t="shared" si="0"/>
        <v>0.16680749999999983</v>
      </c>
      <c r="S99">
        <f t="shared" si="0"/>
        <v>0.13047749999999989</v>
      </c>
      <c r="T99">
        <f t="shared" si="0"/>
        <v>0</v>
      </c>
      <c r="U99">
        <f t="shared" si="0"/>
        <v>5.6654324999999925</v>
      </c>
      <c r="V99">
        <f t="shared" si="0"/>
        <v>8.1335000000000046E-2</v>
      </c>
      <c r="W99">
        <f t="shared" si="0"/>
        <v>0.17856749999999991</v>
      </c>
      <c r="X99">
        <f t="shared" si="0"/>
        <v>0.73310250000000077</v>
      </c>
      <c r="Y99">
        <f t="shared" si="0"/>
        <v>0</v>
      </c>
      <c r="Z99">
        <f t="shared" si="0"/>
        <v>1.490190000000001</v>
      </c>
      <c r="AA99">
        <f t="shared" si="0"/>
        <v>0.43944750000000038</v>
      </c>
      <c r="AB99">
        <f t="shared" si="0"/>
        <v>0</v>
      </c>
      <c r="AC99">
        <f t="shared" si="0"/>
        <v>0.21823000000000012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0.62062499999999998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1.1894624999999996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0.20529250000000013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304.04000000000002</v>
      </c>
      <c r="M3" s="207">
        <v>26.56</v>
      </c>
      <c r="N3" s="207">
        <v>34.229999999999997</v>
      </c>
      <c r="O3" s="207">
        <v>0</v>
      </c>
      <c r="P3" s="207">
        <v>32.130000000000003</v>
      </c>
      <c r="Q3" s="207">
        <v>0.18</v>
      </c>
      <c r="R3" s="207">
        <v>2.87</v>
      </c>
      <c r="S3" s="207">
        <v>1.93</v>
      </c>
      <c r="T3" s="207">
        <v>0</v>
      </c>
      <c r="U3" s="207">
        <v>16.38</v>
      </c>
      <c r="V3" s="207">
        <v>3.72</v>
      </c>
      <c r="W3" s="207">
        <v>8.39</v>
      </c>
      <c r="X3" s="207">
        <v>14.34</v>
      </c>
      <c r="Y3" s="207">
        <v>0</v>
      </c>
      <c r="Z3" s="207">
        <v>33.46</v>
      </c>
      <c r="AA3" s="207">
        <v>6.69</v>
      </c>
      <c r="AB3" s="207">
        <v>0</v>
      </c>
      <c r="AC3" s="207">
        <v>23.12</v>
      </c>
      <c r="AD3" s="207">
        <v>0</v>
      </c>
      <c r="AE3" s="207">
        <v>0</v>
      </c>
      <c r="AF3" s="207">
        <v>0</v>
      </c>
      <c r="AG3" s="207">
        <v>27.34</v>
      </c>
      <c r="AH3" s="207">
        <v>0</v>
      </c>
      <c r="AI3" s="207">
        <v>0</v>
      </c>
      <c r="AJ3" s="207">
        <v>0</v>
      </c>
      <c r="AK3" s="207">
        <v>57.27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304.04000000000002</v>
      </c>
      <c r="M4" s="207">
        <v>26.56</v>
      </c>
      <c r="N4" s="207">
        <v>34.229999999999997</v>
      </c>
      <c r="O4" s="207">
        <v>0</v>
      </c>
      <c r="P4" s="207">
        <v>32.130000000000003</v>
      </c>
      <c r="Q4" s="207">
        <v>1.65</v>
      </c>
      <c r="R4" s="207">
        <v>2.87</v>
      </c>
      <c r="S4" s="207">
        <v>3.85</v>
      </c>
      <c r="T4" s="207">
        <v>0</v>
      </c>
      <c r="U4" s="207">
        <v>16.38</v>
      </c>
      <c r="V4" s="207">
        <v>1.18</v>
      </c>
      <c r="W4" s="207">
        <v>2.87</v>
      </c>
      <c r="X4" s="207">
        <v>14.34</v>
      </c>
      <c r="Y4" s="207">
        <v>0</v>
      </c>
      <c r="Z4" s="207">
        <v>33.46</v>
      </c>
      <c r="AA4" s="207">
        <v>6.69</v>
      </c>
      <c r="AB4" s="207">
        <v>0</v>
      </c>
      <c r="AC4" s="207">
        <v>23.12</v>
      </c>
      <c r="AD4" s="207">
        <v>0</v>
      </c>
      <c r="AE4" s="207">
        <v>0</v>
      </c>
      <c r="AF4" s="207">
        <v>0</v>
      </c>
      <c r="AG4" s="207">
        <v>27.34</v>
      </c>
      <c r="AH4" s="207">
        <v>0</v>
      </c>
      <c r="AI4" s="207">
        <v>0</v>
      </c>
      <c r="AJ4" s="207">
        <v>0</v>
      </c>
      <c r="AK4" s="207">
        <v>57.27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4.6399999999999997</v>
      </c>
      <c r="L5" s="207">
        <v>304.04000000000002</v>
      </c>
      <c r="M5" s="207">
        <v>26.56</v>
      </c>
      <c r="N5" s="207">
        <v>34.229999999999997</v>
      </c>
      <c r="O5" s="207">
        <v>0</v>
      </c>
      <c r="P5" s="207">
        <v>32.130000000000003</v>
      </c>
      <c r="Q5" s="207">
        <v>1.65</v>
      </c>
      <c r="R5" s="207">
        <v>5.0999999999999996</v>
      </c>
      <c r="S5" s="207">
        <v>3.85</v>
      </c>
      <c r="T5" s="207">
        <v>0</v>
      </c>
      <c r="U5" s="207">
        <v>16.38</v>
      </c>
      <c r="V5" s="207">
        <v>0</v>
      </c>
      <c r="W5" s="207">
        <v>2.87</v>
      </c>
      <c r="X5" s="207">
        <v>14.34</v>
      </c>
      <c r="Y5" s="207">
        <v>0</v>
      </c>
      <c r="Z5" s="207">
        <v>33.46</v>
      </c>
      <c r="AA5" s="207">
        <v>6.69</v>
      </c>
      <c r="AB5" s="207">
        <v>0</v>
      </c>
      <c r="AC5" s="207">
        <v>12</v>
      </c>
      <c r="AD5" s="207">
        <v>0</v>
      </c>
      <c r="AE5" s="207">
        <v>0</v>
      </c>
      <c r="AF5" s="207">
        <v>0</v>
      </c>
      <c r="AG5" s="207">
        <v>27.34</v>
      </c>
      <c r="AH5" s="207">
        <v>0</v>
      </c>
      <c r="AI5" s="207">
        <v>0</v>
      </c>
      <c r="AJ5" s="207">
        <v>0</v>
      </c>
      <c r="AK5" s="207">
        <v>58.52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4.6399999999999997</v>
      </c>
      <c r="L6" s="207">
        <v>304.04000000000002</v>
      </c>
      <c r="M6" s="207">
        <v>26.56</v>
      </c>
      <c r="N6" s="207">
        <v>34.229999999999997</v>
      </c>
      <c r="O6" s="207">
        <v>0</v>
      </c>
      <c r="P6" s="207">
        <v>32.130000000000003</v>
      </c>
      <c r="Q6" s="207">
        <v>1.65</v>
      </c>
      <c r="R6" s="207">
        <v>5.0999999999999996</v>
      </c>
      <c r="S6" s="207">
        <v>3.85</v>
      </c>
      <c r="T6" s="207">
        <v>0</v>
      </c>
      <c r="U6" s="207">
        <v>16.38</v>
      </c>
      <c r="V6" s="207">
        <v>0</v>
      </c>
      <c r="W6" s="207">
        <v>2.87</v>
      </c>
      <c r="X6" s="207">
        <v>14.34</v>
      </c>
      <c r="Y6" s="207">
        <v>0</v>
      </c>
      <c r="Z6" s="207">
        <v>33.46</v>
      </c>
      <c r="AA6" s="207">
        <v>6.69</v>
      </c>
      <c r="AB6" s="207">
        <v>0</v>
      </c>
      <c r="AC6" s="207">
        <v>12</v>
      </c>
      <c r="AD6" s="207">
        <v>0</v>
      </c>
      <c r="AE6" s="207">
        <v>0</v>
      </c>
      <c r="AF6" s="207">
        <v>0</v>
      </c>
      <c r="AG6" s="207">
        <v>27.34</v>
      </c>
      <c r="AH6" s="207">
        <v>0</v>
      </c>
      <c r="AI6" s="207">
        <v>0</v>
      </c>
      <c r="AJ6" s="207">
        <v>0</v>
      </c>
      <c r="AK6" s="207">
        <v>58.52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4.6399999999999997</v>
      </c>
      <c r="L7" s="207">
        <v>304.04000000000002</v>
      </c>
      <c r="M7" s="207">
        <v>26.56</v>
      </c>
      <c r="N7" s="207">
        <v>34.229999999999997</v>
      </c>
      <c r="O7" s="207">
        <v>0</v>
      </c>
      <c r="P7" s="207">
        <v>32.130000000000003</v>
      </c>
      <c r="Q7" s="207">
        <v>1.65</v>
      </c>
      <c r="R7" s="207">
        <v>6.1</v>
      </c>
      <c r="S7" s="207">
        <v>3.85</v>
      </c>
      <c r="T7" s="207">
        <v>0</v>
      </c>
      <c r="U7" s="207">
        <v>16.38</v>
      </c>
      <c r="V7" s="207">
        <v>0</v>
      </c>
      <c r="W7" s="207">
        <v>2.87</v>
      </c>
      <c r="X7" s="207">
        <v>14.34</v>
      </c>
      <c r="Y7" s="207">
        <v>0</v>
      </c>
      <c r="Z7" s="207">
        <v>33.46</v>
      </c>
      <c r="AA7" s="207">
        <v>6.69</v>
      </c>
      <c r="AB7" s="207">
        <v>0</v>
      </c>
      <c r="AC7" s="207">
        <v>12</v>
      </c>
      <c r="AD7" s="207">
        <v>0</v>
      </c>
      <c r="AE7" s="207">
        <v>0</v>
      </c>
      <c r="AF7" s="207">
        <v>0</v>
      </c>
      <c r="AG7" s="207">
        <v>27.34</v>
      </c>
      <c r="AH7" s="207">
        <v>0</v>
      </c>
      <c r="AI7" s="207">
        <v>0</v>
      </c>
      <c r="AJ7" s="207">
        <v>0</v>
      </c>
      <c r="AK7" s="207">
        <v>58.52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4.6399999999999997</v>
      </c>
      <c r="L8" s="207">
        <v>304.04000000000002</v>
      </c>
      <c r="M8" s="207">
        <v>26.56</v>
      </c>
      <c r="N8" s="207">
        <v>34.229999999999997</v>
      </c>
      <c r="O8" s="207">
        <v>0</v>
      </c>
      <c r="P8" s="207">
        <v>32.130000000000003</v>
      </c>
      <c r="Q8" s="207">
        <v>1.65</v>
      </c>
      <c r="R8" s="207">
        <v>6.1</v>
      </c>
      <c r="S8" s="207">
        <v>3.85</v>
      </c>
      <c r="T8" s="207">
        <v>0</v>
      </c>
      <c r="U8" s="207">
        <v>16.38</v>
      </c>
      <c r="V8" s="207">
        <v>0</v>
      </c>
      <c r="W8" s="207">
        <v>2.87</v>
      </c>
      <c r="X8" s="207">
        <v>14.34</v>
      </c>
      <c r="Y8" s="207">
        <v>0</v>
      </c>
      <c r="Z8" s="207">
        <v>33.46</v>
      </c>
      <c r="AA8" s="207">
        <v>6.69</v>
      </c>
      <c r="AB8" s="207">
        <v>0</v>
      </c>
      <c r="AC8" s="207">
        <v>12</v>
      </c>
      <c r="AD8" s="207">
        <v>0</v>
      </c>
      <c r="AE8" s="207">
        <v>0</v>
      </c>
      <c r="AF8" s="207">
        <v>0</v>
      </c>
      <c r="AG8" s="207">
        <v>27.34</v>
      </c>
      <c r="AH8" s="207">
        <v>0</v>
      </c>
      <c r="AI8" s="207">
        <v>0</v>
      </c>
      <c r="AJ8" s="207">
        <v>0</v>
      </c>
      <c r="AK8" s="207">
        <v>58.52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4.6399999999999997</v>
      </c>
      <c r="L9" s="207">
        <v>304.04000000000002</v>
      </c>
      <c r="M9" s="207">
        <v>26.56</v>
      </c>
      <c r="N9" s="207">
        <v>34.229999999999997</v>
      </c>
      <c r="O9" s="207">
        <v>0</v>
      </c>
      <c r="P9" s="207">
        <v>32.130000000000003</v>
      </c>
      <c r="Q9" s="207">
        <v>1.65</v>
      </c>
      <c r="R9" s="207">
        <v>6.1</v>
      </c>
      <c r="S9" s="207">
        <v>3.85</v>
      </c>
      <c r="T9" s="207">
        <v>0</v>
      </c>
      <c r="U9" s="207">
        <v>16.38</v>
      </c>
      <c r="V9" s="207">
        <v>0</v>
      </c>
      <c r="W9" s="207">
        <v>2.87</v>
      </c>
      <c r="X9" s="207">
        <v>14.34</v>
      </c>
      <c r="Y9" s="207">
        <v>0</v>
      </c>
      <c r="Z9" s="207">
        <v>33.46</v>
      </c>
      <c r="AA9" s="207">
        <v>6.69</v>
      </c>
      <c r="AB9" s="207">
        <v>0</v>
      </c>
      <c r="AC9" s="207">
        <v>12</v>
      </c>
      <c r="AD9" s="207">
        <v>0</v>
      </c>
      <c r="AE9" s="207">
        <v>0</v>
      </c>
      <c r="AF9" s="207">
        <v>0</v>
      </c>
      <c r="AG9" s="207">
        <v>27.34</v>
      </c>
      <c r="AH9" s="207">
        <v>0</v>
      </c>
      <c r="AI9" s="207">
        <v>0</v>
      </c>
      <c r="AJ9" s="207">
        <v>0</v>
      </c>
      <c r="AK9" s="207">
        <v>58.52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4.6399999999999997</v>
      </c>
      <c r="L10" s="207">
        <v>304.04000000000002</v>
      </c>
      <c r="M10" s="207">
        <v>26.56</v>
      </c>
      <c r="N10" s="207">
        <v>35.799999999999997</v>
      </c>
      <c r="O10" s="207">
        <v>0</v>
      </c>
      <c r="P10" s="207">
        <v>32.130000000000003</v>
      </c>
      <c r="Q10" s="207">
        <v>1.65</v>
      </c>
      <c r="R10" s="207">
        <v>6.1</v>
      </c>
      <c r="S10" s="207">
        <v>3.85</v>
      </c>
      <c r="T10" s="207">
        <v>0</v>
      </c>
      <c r="U10" s="207">
        <v>16.38</v>
      </c>
      <c r="V10" s="207">
        <v>0</v>
      </c>
      <c r="W10" s="207">
        <v>2.87</v>
      </c>
      <c r="X10" s="207">
        <v>14.34</v>
      </c>
      <c r="Y10" s="207">
        <v>0</v>
      </c>
      <c r="Z10" s="207">
        <v>33.46</v>
      </c>
      <c r="AA10" s="207">
        <v>6.69</v>
      </c>
      <c r="AB10" s="207">
        <v>0</v>
      </c>
      <c r="AC10" s="207">
        <v>12</v>
      </c>
      <c r="AD10" s="207">
        <v>0</v>
      </c>
      <c r="AE10" s="207">
        <v>0</v>
      </c>
      <c r="AF10" s="207">
        <v>0</v>
      </c>
      <c r="AG10" s="207">
        <v>27.34</v>
      </c>
      <c r="AH10" s="207">
        <v>0</v>
      </c>
      <c r="AI10" s="207">
        <v>0</v>
      </c>
      <c r="AJ10" s="207">
        <v>0</v>
      </c>
      <c r="AK10" s="207">
        <v>58.52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4.6399999999999997</v>
      </c>
      <c r="L11" s="207">
        <v>304.04000000000002</v>
      </c>
      <c r="M11" s="207">
        <v>26.56</v>
      </c>
      <c r="N11" s="207">
        <v>34.229999999999997</v>
      </c>
      <c r="O11" s="207">
        <v>0</v>
      </c>
      <c r="P11" s="207">
        <v>32.130000000000003</v>
      </c>
      <c r="Q11" s="207">
        <v>1.65</v>
      </c>
      <c r="R11" s="207">
        <v>6.1</v>
      </c>
      <c r="S11" s="207">
        <v>3.85</v>
      </c>
      <c r="T11" s="207">
        <v>0</v>
      </c>
      <c r="U11" s="207">
        <v>16.38</v>
      </c>
      <c r="V11" s="207">
        <v>0</v>
      </c>
      <c r="W11" s="207">
        <v>2.87</v>
      </c>
      <c r="X11" s="207">
        <v>14.34</v>
      </c>
      <c r="Y11" s="207">
        <v>0</v>
      </c>
      <c r="Z11" s="207">
        <v>33.46</v>
      </c>
      <c r="AA11" s="207">
        <v>6.69</v>
      </c>
      <c r="AB11" s="207">
        <v>0</v>
      </c>
      <c r="AC11" s="207">
        <v>11.14</v>
      </c>
      <c r="AD11" s="207">
        <v>0</v>
      </c>
      <c r="AE11" s="207">
        <v>0</v>
      </c>
      <c r="AF11" s="207">
        <v>0</v>
      </c>
      <c r="AG11" s="207">
        <v>27.34</v>
      </c>
      <c r="AH11" s="207">
        <v>0</v>
      </c>
      <c r="AI11" s="207">
        <v>0</v>
      </c>
      <c r="AJ11" s="207">
        <v>0</v>
      </c>
      <c r="AK11" s="207">
        <v>58.52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4.6399999999999997</v>
      </c>
      <c r="L12" s="207">
        <v>304.04000000000002</v>
      </c>
      <c r="M12" s="207">
        <v>26.56</v>
      </c>
      <c r="N12" s="207">
        <v>34.229999999999997</v>
      </c>
      <c r="O12" s="207">
        <v>0</v>
      </c>
      <c r="P12" s="207">
        <v>32.130000000000003</v>
      </c>
      <c r="Q12" s="207">
        <v>1.65</v>
      </c>
      <c r="R12" s="207">
        <v>6.1</v>
      </c>
      <c r="S12" s="207">
        <v>3.85</v>
      </c>
      <c r="T12" s="207">
        <v>0</v>
      </c>
      <c r="U12" s="207">
        <v>16.38</v>
      </c>
      <c r="V12" s="207">
        <v>0</v>
      </c>
      <c r="W12" s="207">
        <v>2.87</v>
      </c>
      <c r="X12" s="207">
        <v>14.34</v>
      </c>
      <c r="Y12" s="207">
        <v>0</v>
      </c>
      <c r="Z12" s="207">
        <v>33.46</v>
      </c>
      <c r="AA12" s="207">
        <v>6.69</v>
      </c>
      <c r="AB12" s="207">
        <v>0</v>
      </c>
      <c r="AC12" s="207">
        <v>11.14</v>
      </c>
      <c r="AD12" s="207">
        <v>0</v>
      </c>
      <c r="AE12" s="207">
        <v>0</v>
      </c>
      <c r="AF12" s="207">
        <v>0</v>
      </c>
      <c r="AG12" s="207">
        <v>27.34</v>
      </c>
      <c r="AH12" s="207">
        <v>0</v>
      </c>
      <c r="AI12" s="207">
        <v>0</v>
      </c>
      <c r="AJ12" s="207">
        <v>0</v>
      </c>
      <c r="AK12" s="207">
        <v>58.52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4.6399999999999997</v>
      </c>
      <c r="L13" s="207">
        <v>304.04000000000002</v>
      </c>
      <c r="M13" s="207">
        <v>26.56</v>
      </c>
      <c r="N13" s="207">
        <v>34.229999999999997</v>
      </c>
      <c r="O13" s="207">
        <v>0</v>
      </c>
      <c r="P13" s="207">
        <v>32.14</v>
      </c>
      <c r="Q13" s="207">
        <v>1.65</v>
      </c>
      <c r="R13" s="207">
        <v>6.1</v>
      </c>
      <c r="S13" s="207">
        <v>3.85</v>
      </c>
      <c r="T13" s="207">
        <v>0</v>
      </c>
      <c r="U13" s="207">
        <v>16.38</v>
      </c>
      <c r="V13" s="207">
        <v>0</v>
      </c>
      <c r="W13" s="207">
        <v>2.87</v>
      </c>
      <c r="X13" s="207">
        <v>14.34</v>
      </c>
      <c r="Y13" s="207">
        <v>0</v>
      </c>
      <c r="Z13" s="207">
        <v>33.46</v>
      </c>
      <c r="AA13" s="207">
        <v>6.69</v>
      </c>
      <c r="AB13" s="207">
        <v>0</v>
      </c>
      <c r="AC13" s="207">
        <v>12</v>
      </c>
      <c r="AD13" s="207">
        <v>0</v>
      </c>
      <c r="AE13" s="207">
        <v>0</v>
      </c>
      <c r="AF13" s="207">
        <v>0</v>
      </c>
      <c r="AG13" s="207">
        <v>27.34</v>
      </c>
      <c r="AH13" s="207">
        <v>0</v>
      </c>
      <c r="AI13" s="207">
        <v>0</v>
      </c>
      <c r="AJ13" s="207">
        <v>0</v>
      </c>
      <c r="AK13" s="207">
        <v>58.52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4.6399999999999997</v>
      </c>
      <c r="L14" s="207">
        <v>304.04000000000002</v>
      </c>
      <c r="M14" s="207">
        <v>26.56</v>
      </c>
      <c r="N14" s="207">
        <v>34.229999999999997</v>
      </c>
      <c r="O14" s="207">
        <v>0</v>
      </c>
      <c r="P14" s="207">
        <v>32.14</v>
      </c>
      <c r="Q14" s="207">
        <v>1.65</v>
      </c>
      <c r="R14" s="207">
        <v>6.1</v>
      </c>
      <c r="S14" s="207">
        <v>3.85</v>
      </c>
      <c r="T14" s="207">
        <v>0</v>
      </c>
      <c r="U14" s="207">
        <v>16.38</v>
      </c>
      <c r="V14" s="207">
        <v>0</v>
      </c>
      <c r="W14" s="207">
        <v>2.87</v>
      </c>
      <c r="X14" s="207">
        <v>14.34</v>
      </c>
      <c r="Y14" s="207">
        <v>0</v>
      </c>
      <c r="Z14" s="207">
        <v>33.46</v>
      </c>
      <c r="AA14" s="207">
        <v>6.69</v>
      </c>
      <c r="AB14" s="207">
        <v>0</v>
      </c>
      <c r="AC14" s="207">
        <v>12</v>
      </c>
      <c r="AD14" s="207">
        <v>0</v>
      </c>
      <c r="AE14" s="207">
        <v>0</v>
      </c>
      <c r="AF14" s="207">
        <v>0</v>
      </c>
      <c r="AG14" s="207">
        <v>27.34</v>
      </c>
      <c r="AH14" s="207">
        <v>0</v>
      </c>
      <c r="AI14" s="207">
        <v>0</v>
      </c>
      <c r="AJ14" s="207">
        <v>0</v>
      </c>
      <c r="AK14" s="207">
        <v>58.52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4.6399999999999997</v>
      </c>
      <c r="L15" s="207">
        <v>304.04000000000002</v>
      </c>
      <c r="M15" s="207">
        <v>26.56</v>
      </c>
      <c r="N15" s="207">
        <v>34.229999999999997</v>
      </c>
      <c r="O15" s="207">
        <v>0</v>
      </c>
      <c r="P15" s="207">
        <v>32.130000000000003</v>
      </c>
      <c r="Q15" s="207">
        <v>1.65</v>
      </c>
      <c r="R15" s="207">
        <v>6.1</v>
      </c>
      <c r="S15" s="207">
        <v>3.85</v>
      </c>
      <c r="T15" s="207">
        <v>0</v>
      </c>
      <c r="U15" s="207">
        <v>16.38</v>
      </c>
      <c r="V15" s="207">
        <v>0</v>
      </c>
      <c r="W15" s="207">
        <v>2.87</v>
      </c>
      <c r="X15" s="207">
        <v>14.34</v>
      </c>
      <c r="Y15" s="207">
        <v>0</v>
      </c>
      <c r="Z15" s="207">
        <v>33.46</v>
      </c>
      <c r="AA15" s="207">
        <v>6.69</v>
      </c>
      <c r="AB15" s="207">
        <v>0</v>
      </c>
      <c r="AC15" s="207">
        <v>12</v>
      </c>
      <c r="AD15" s="207">
        <v>0</v>
      </c>
      <c r="AE15" s="207">
        <v>0</v>
      </c>
      <c r="AF15" s="207">
        <v>0</v>
      </c>
      <c r="AG15" s="207">
        <v>27.34</v>
      </c>
      <c r="AH15" s="207">
        <v>0</v>
      </c>
      <c r="AI15" s="207">
        <v>0</v>
      </c>
      <c r="AJ15" s="207">
        <v>0</v>
      </c>
      <c r="AK15" s="207">
        <v>58.52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4.6399999999999997</v>
      </c>
      <c r="L16" s="207">
        <v>304.04000000000002</v>
      </c>
      <c r="M16" s="207">
        <v>26.56</v>
      </c>
      <c r="N16" s="207">
        <v>34.229999999999997</v>
      </c>
      <c r="O16" s="207">
        <v>0</v>
      </c>
      <c r="P16" s="207">
        <v>32.130000000000003</v>
      </c>
      <c r="Q16" s="207">
        <v>1.65</v>
      </c>
      <c r="R16" s="207">
        <v>6.1</v>
      </c>
      <c r="S16" s="207">
        <v>3.85</v>
      </c>
      <c r="T16" s="207">
        <v>0</v>
      </c>
      <c r="U16" s="207">
        <v>16.38</v>
      </c>
      <c r="V16" s="207">
        <v>0</v>
      </c>
      <c r="W16" s="207">
        <v>2.87</v>
      </c>
      <c r="X16" s="207">
        <v>14.34</v>
      </c>
      <c r="Y16" s="207">
        <v>0</v>
      </c>
      <c r="Z16" s="207">
        <v>33.46</v>
      </c>
      <c r="AA16" s="207">
        <v>6.69</v>
      </c>
      <c r="AB16" s="207">
        <v>0</v>
      </c>
      <c r="AC16" s="207">
        <v>12</v>
      </c>
      <c r="AD16" s="207">
        <v>0</v>
      </c>
      <c r="AE16" s="207">
        <v>0</v>
      </c>
      <c r="AF16" s="207">
        <v>0</v>
      </c>
      <c r="AG16" s="207">
        <v>27.34</v>
      </c>
      <c r="AH16" s="207">
        <v>0</v>
      </c>
      <c r="AI16" s="207">
        <v>0</v>
      </c>
      <c r="AJ16" s="207">
        <v>0</v>
      </c>
      <c r="AK16" s="207">
        <v>58.52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4.6399999999999997</v>
      </c>
      <c r="L17" s="207">
        <v>304.04000000000002</v>
      </c>
      <c r="M17" s="207">
        <v>26.56</v>
      </c>
      <c r="N17" s="207">
        <v>34.229999999999997</v>
      </c>
      <c r="O17" s="207">
        <v>0</v>
      </c>
      <c r="P17" s="207">
        <v>32.130000000000003</v>
      </c>
      <c r="Q17" s="207">
        <v>1.65</v>
      </c>
      <c r="R17" s="207">
        <v>6.1</v>
      </c>
      <c r="S17" s="207">
        <v>3.85</v>
      </c>
      <c r="T17" s="207">
        <v>0</v>
      </c>
      <c r="U17" s="207">
        <v>16.38</v>
      </c>
      <c r="V17" s="207">
        <v>0</v>
      </c>
      <c r="W17" s="207">
        <v>2.87</v>
      </c>
      <c r="X17" s="207">
        <v>14.34</v>
      </c>
      <c r="Y17" s="207">
        <v>0</v>
      </c>
      <c r="Z17" s="207">
        <v>33.46</v>
      </c>
      <c r="AA17" s="207">
        <v>6.69</v>
      </c>
      <c r="AB17" s="207">
        <v>0</v>
      </c>
      <c r="AC17" s="207">
        <v>12</v>
      </c>
      <c r="AD17" s="207">
        <v>0</v>
      </c>
      <c r="AE17" s="207">
        <v>0</v>
      </c>
      <c r="AF17" s="207">
        <v>0</v>
      </c>
      <c r="AG17" s="207">
        <v>27.34</v>
      </c>
      <c r="AH17" s="207">
        <v>0</v>
      </c>
      <c r="AI17" s="207">
        <v>0</v>
      </c>
      <c r="AJ17" s="207">
        <v>0</v>
      </c>
      <c r="AK17" s="207">
        <v>58.52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4.6399999999999997</v>
      </c>
      <c r="L18" s="207">
        <v>304.04000000000002</v>
      </c>
      <c r="M18" s="207">
        <v>26.56</v>
      </c>
      <c r="N18" s="207">
        <v>34.229999999999997</v>
      </c>
      <c r="O18" s="207">
        <v>0</v>
      </c>
      <c r="P18" s="207">
        <v>32.130000000000003</v>
      </c>
      <c r="Q18" s="207">
        <v>1.65</v>
      </c>
      <c r="R18" s="207">
        <v>6.1</v>
      </c>
      <c r="S18" s="207">
        <v>3.85</v>
      </c>
      <c r="T18" s="207">
        <v>0</v>
      </c>
      <c r="U18" s="207">
        <v>16.38</v>
      </c>
      <c r="V18" s="207">
        <v>0</v>
      </c>
      <c r="W18" s="207">
        <v>2.87</v>
      </c>
      <c r="X18" s="207">
        <v>14.34</v>
      </c>
      <c r="Y18" s="207">
        <v>0</v>
      </c>
      <c r="Z18" s="207">
        <v>33.46</v>
      </c>
      <c r="AA18" s="207">
        <v>6.69</v>
      </c>
      <c r="AB18" s="207">
        <v>0</v>
      </c>
      <c r="AC18" s="207">
        <v>12</v>
      </c>
      <c r="AD18" s="207">
        <v>0</v>
      </c>
      <c r="AE18" s="207">
        <v>0</v>
      </c>
      <c r="AF18" s="207">
        <v>0</v>
      </c>
      <c r="AG18" s="207">
        <v>27.34</v>
      </c>
      <c r="AH18" s="207">
        <v>0</v>
      </c>
      <c r="AI18" s="207">
        <v>0</v>
      </c>
      <c r="AJ18" s="207">
        <v>0</v>
      </c>
      <c r="AK18" s="207">
        <v>58.52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4.6399999999999997</v>
      </c>
      <c r="L19" s="207">
        <v>304.04000000000002</v>
      </c>
      <c r="M19" s="207">
        <v>26.56</v>
      </c>
      <c r="N19" s="207">
        <v>34.229999999999997</v>
      </c>
      <c r="O19" s="207">
        <v>0</v>
      </c>
      <c r="P19" s="207">
        <v>32.130000000000003</v>
      </c>
      <c r="Q19" s="207">
        <v>1.65</v>
      </c>
      <c r="R19" s="207">
        <v>6.1</v>
      </c>
      <c r="S19" s="207">
        <v>3.85</v>
      </c>
      <c r="T19" s="207">
        <v>0</v>
      </c>
      <c r="U19" s="207">
        <v>16.38</v>
      </c>
      <c r="V19" s="207">
        <v>0</v>
      </c>
      <c r="W19" s="207">
        <v>2.87</v>
      </c>
      <c r="X19" s="207">
        <v>14.34</v>
      </c>
      <c r="Y19" s="207">
        <v>0</v>
      </c>
      <c r="Z19" s="207">
        <v>33.46</v>
      </c>
      <c r="AA19" s="207">
        <v>6.69</v>
      </c>
      <c r="AB19" s="207">
        <v>0</v>
      </c>
      <c r="AC19" s="207">
        <v>12</v>
      </c>
      <c r="AD19" s="207">
        <v>0</v>
      </c>
      <c r="AE19" s="207">
        <v>0</v>
      </c>
      <c r="AF19" s="207">
        <v>0</v>
      </c>
      <c r="AG19" s="207">
        <v>27.34</v>
      </c>
      <c r="AH19" s="207">
        <v>0</v>
      </c>
      <c r="AI19" s="207">
        <v>0</v>
      </c>
      <c r="AJ19" s="207">
        <v>0</v>
      </c>
      <c r="AK19" s="207">
        <v>58.52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4.6399999999999997</v>
      </c>
      <c r="L20" s="207">
        <v>304.04000000000002</v>
      </c>
      <c r="M20" s="207">
        <v>26.56</v>
      </c>
      <c r="N20" s="207">
        <v>34.229999999999997</v>
      </c>
      <c r="O20" s="207">
        <v>0</v>
      </c>
      <c r="P20" s="207">
        <v>32.130000000000003</v>
      </c>
      <c r="Q20" s="207">
        <v>1.65</v>
      </c>
      <c r="R20" s="207">
        <v>6.1</v>
      </c>
      <c r="S20" s="207">
        <v>3.85</v>
      </c>
      <c r="T20" s="207">
        <v>0</v>
      </c>
      <c r="U20" s="207">
        <v>16.38</v>
      </c>
      <c r="V20" s="207">
        <v>0</v>
      </c>
      <c r="W20" s="207">
        <v>2.87</v>
      </c>
      <c r="X20" s="207">
        <v>14.34</v>
      </c>
      <c r="Y20" s="207">
        <v>0</v>
      </c>
      <c r="Z20" s="207">
        <v>33.46</v>
      </c>
      <c r="AA20" s="207">
        <v>6.69</v>
      </c>
      <c r="AB20" s="207">
        <v>0</v>
      </c>
      <c r="AC20" s="207">
        <v>12</v>
      </c>
      <c r="AD20" s="207">
        <v>0</v>
      </c>
      <c r="AE20" s="207">
        <v>0</v>
      </c>
      <c r="AF20" s="207">
        <v>0</v>
      </c>
      <c r="AG20" s="207">
        <v>27.34</v>
      </c>
      <c r="AH20" s="207">
        <v>0</v>
      </c>
      <c r="AI20" s="207">
        <v>0</v>
      </c>
      <c r="AJ20" s="207">
        <v>0</v>
      </c>
      <c r="AK20" s="207">
        <v>58.52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4.6100000000000003</v>
      </c>
      <c r="L21" s="207">
        <v>304.04000000000002</v>
      </c>
      <c r="M21" s="207">
        <v>26.56</v>
      </c>
      <c r="N21" s="207">
        <v>34.229999999999997</v>
      </c>
      <c r="O21" s="207">
        <v>0</v>
      </c>
      <c r="P21" s="207">
        <v>32.130000000000003</v>
      </c>
      <c r="Q21" s="207">
        <v>1.64</v>
      </c>
      <c r="R21" s="207">
        <v>5.0999999999999996</v>
      </c>
      <c r="S21" s="207">
        <v>3.62</v>
      </c>
      <c r="T21" s="207">
        <v>0</v>
      </c>
      <c r="U21" s="207">
        <v>16.38</v>
      </c>
      <c r="V21" s="207">
        <v>0</v>
      </c>
      <c r="W21" s="207">
        <v>2.87</v>
      </c>
      <c r="X21" s="207">
        <v>14.34</v>
      </c>
      <c r="Y21" s="207">
        <v>0</v>
      </c>
      <c r="Z21" s="207">
        <v>33.46</v>
      </c>
      <c r="AA21" s="207">
        <v>6.69</v>
      </c>
      <c r="AB21" s="207">
        <v>0</v>
      </c>
      <c r="AC21" s="207">
        <v>12</v>
      </c>
      <c r="AD21" s="207">
        <v>0</v>
      </c>
      <c r="AE21" s="207">
        <v>0</v>
      </c>
      <c r="AF21" s="207">
        <v>0</v>
      </c>
      <c r="AG21" s="207">
        <v>27.34</v>
      </c>
      <c r="AH21" s="207">
        <v>0</v>
      </c>
      <c r="AI21" s="207">
        <v>0</v>
      </c>
      <c r="AJ21" s="207">
        <v>0</v>
      </c>
      <c r="AK21" s="207">
        <v>57.27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4.6100000000000003</v>
      </c>
      <c r="L22" s="207">
        <v>304.04000000000002</v>
      </c>
      <c r="M22" s="207">
        <v>25.57</v>
      </c>
      <c r="N22" s="207">
        <v>34.229999999999997</v>
      </c>
      <c r="O22" s="207">
        <v>0</v>
      </c>
      <c r="P22" s="207">
        <v>32.130000000000003</v>
      </c>
      <c r="Q22" s="207">
        <v>1.64</v>
      </c>
      <c r="R22" s="207">
        <v>5.0999999999999996</v>
      </c>
      <c r="S22" s="207">
        <v>3.62</v>
      </c>
      <c r="T22" s="207">
        <v>0</v>
      </c>
      <c r="U22" s="207">
        <v>16.38</v>
      </c>
      <c r="V22" s="207">
        <v>0</v>
      </c>
      <c r="W22" s="207">
        <v>2.98</v>
      </c>
      <c r="X22" s="207">
        <v>14.34</v>
      </c>
      <c r="Y22" s="207">
        <v>0</v>
      </c>
      <c r="Z22" s="207">
        <v>33.46</v>
      </c>
      <c r="AA22" s="207">
        <v>6.69</v>
      </c>
      <c r="AB22" s="207">
        <v>0</v>
      </c>
      <c r="AC22" s="207">
        <v>12</v>
      </c>
      <c r="AD22" s="207">
        <v>0</v>
      </c>
      <c r="AE22" s="207">
        <v>0</v>
      </c>
      <c r="AF22" s="207">
        <v>0</v>
      </c>
      <c r="AG22" s="207">
        <v>27.34</v>
      </c>
      <c r="AH22" s="207">
        <v>0</v>
      </c>
      <c r="AI22" s="207">
        <v>0</v>
      </c>
      <c r="AJ22" s="207">
        <v>0</v>
      </c>
      <c r="AK22" s="207">
        <v>57.27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304.04000000000002</v>
      </c>
      <c r="M23" s="207">
        <v>26.56</v>
      </c>
      <c r="N23" s="207">
        <v>34.229999999999997</v>
      </c>
      <c r="O23" s="207">
        <v>0</v>
      </c>
      <c r="P23" s="207">
        <v>32.130000000000003</v>
      </c>
      <c r="Q23" s="207">
        <v>1.6</v>
      </c>
      <c r="R23" s="207">
        <v>2.87</v>
      </c>
      <c r="S23" s="207">
        <v>2.13</v>
      </c>
      <c r="T23" s="207">
        <v>0</v>
      </c>
      <c r="U23" s="207">
        <v>16.38</v>
      </c>
      <c r="V23" s="207">
        <v>0</v>
      </c>
      <c r="W23" s="207">
        <v>2.98</v>
      </c>
      <c r="X23" s="207">
        <v>14.34</v>
      </c>
      <c r="Y23" s="207">
        <v>0</v>
      </c>
      <c r="Z23" s="207">
        <v>31.51</v>
      </c>
      <c r="AA23" s="207">
        <v>6.69</v>
      </c>
      <c r="AB23" s="207">
        <v>0</v>
      </c>
      <c r="AC23" s="207">
        <v>12</v>
      </c>
      <c r="AD23" s="207">
        <v>0</v>
      </c>
      <c r="AE23" s="207">
        <v>0</v>
      </c>
      <c r="AF23" s="207">
        <v>0</v>
      </c>
      <c r="AG23" s="207">
        <v>27.34</v>
      </c>
      <c r="AH23" s="207">
        <v>0</v>
      </c>
      <c r="AI23" s="207">
        <v>0</v>
      </c>
      <c r="AJ23" s="207">
        <v>0</v>
      </c>
      <c r="AK23" s="207">
        <v>55.69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9.09</v>
      </c>
      <c r="L24" s="207">
        <v>334.64</v>
      </c>
      <c r="M24" s="207">
        <v>26.56</v>
      </c>
      <c r="N24" s="207">
        <v>34.229999999999997</v>
      </c>
      <c r="O24" s="207">
        <v>0</v>
      </c>
      <c r="P24" s="207">
        <v>32.130000000000003</v>
      </c>
      <c r="Q24" s="207">
        <v>3.18</v>
      </c>
      <c r="R24" s="207">
        <v>12.24</v>
      </c>
      <c r="S24" s="207">
        <v>7.64</v>
      </c>
      <c r="T24" s="207">
        <v>0</v>
      </c>
      <c r="U24" s="207">
        <v>16.38</v>
      </c>
      <c r="V24" s="207">
        <v>5.33</v>
      </c>
      <c r="W24" s="207">
        <v>12.74</v>
      </c>
      <c r="X24" s="207">
        <v>34.909999999999997</v>
      </c>
      <c r="Y24" s="207">
        <v>0</v>
      </c>
      <c r="Z24" s="207">
        <v>70.86</v>
      </c>
      <c r="AA24" s="207">
        <v>21.68</v>
      </c>
      <c r="AB24" s="207">
        <v>0</v>
      </c>
      <c r="AC24" s="207">
        <v>12</v>
      </c>
      <c r="AD24" s="207">
        <v>0</v>
      </c>
      <c r="AE24" s="207">
        <v>0</v>
      </c>
      <c r="AF24" s="207">
        <v>0</v>
      </c>
      <c r="AG24" s="207">
        <v>27.34</v>
      </c>
      <c r="AH24" s="207">
        <v>0</v>
      </c>
      <c r="AI24" s="207">
        <v>0</v>
      </c>
      <c r="AJ24" s="207">
        <v>0</v>
      </c>
      <c r="AK24" s="207">
        <v>55.69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7.81</v>
      </c>
      <c r="L25" s="207">
        <v>334.64</v>
      </c>
      <c r="M25" s="207">
        <v>26.56</v>
      </c>
      <c r="N25" s="207">
        <v>34.229999999999997</v>
      </c>
      <c r="O25" s="207">
        <v>0</v>
      </c>
      <c r="P25" s="207">
        <v>32.130000000000003</v>
      </c>
      <c r="Q25" s="207">
        <v>2.15</v>
      </c>
      <c r="R25" s="207">
        <v>9.4</v>
      </c>
      <c r="S25" s="207">
        <v>6.67</v>
      </c>
      <c r="T25" s="207">
        <v>0</v>
      </c>
      <c r="U25" s="207">
        <v>16.38</v>
      </c>
      <c r="V25" s="207">
        <v>5.32</v>
      </c>
      <c r="W25" s="207">
        <v>12.74</v>
      </c>
      <c r="X25" s="207">
        <v>42.7</v>
      </c>
      <c r="Y25" s="207">
        <v>0</v>
      </c>
      <c r="Z25" s="207">
        <v>71.64</v>
      </c>
      <c r="AA25" s="207">
        <v>26.46</v>
      </c>
      <c r="AB25" s="207">
        <v>0</v>
      </c>
      <c r="AC25" s="207">
        <v>12</v>
      </c>
      <c r="AD25" s="207">
        <v>0</v>
      </c>
      <c r="AE25" s="207">
        <v>0</v>
      </c>
      <c r="AF25" s="207">
        <v>0</v>
      </c>
      <c r="AG25" s="207">
        <v>27.34</v>
      </c>
      <c r="AH25" s="207">
        <v>0</v>
      </c>
      <c r="AI25" s="207">
        <v>0</v>
      </c>
      <c r="AJ25" s="207">
        <v>0</v>
      </c>
      <c r="AK25" s="207">
        <v>55.69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8.3800000000000008</v>
      </c>
      <c r="L26" s="207">
        <v>334.63</v>
      </c>
      <c r="M26" s="207">
        <v>26.56</v>
      </c>
      <c r="N26" s="207">
        <v>34.229999999999997</v>
      </c>
      <c r="O26" s="207">
        <v>0</v>
      </c>
      <c r="P26" s="207">
        <v>32.130000000000003</v>
      </c>
      <c r="Q26" s="207">
        <v>2.79</v>
      </c>
      <c r="R26" s="207">
        <v>11.82</v>
      </c>
      <c r="S26" s="207">
        <v>7.64</v>
      </c>
      <c r="T26" s="207">
        <v>0</v>
      </c>
      <c r="U26" s="207">
        <v>16.38</v>
      </c>
      <c r="V26" s="207">
        <v>5.32</v>
      </c>
      <c r="W26" s="207">
        <v>12.74</v>
      </c>
      <c r="X26" s="207">
        <v>43.27</v>
      </c>
      <c r="Y26" s="207">
        <v>0</v>
      </c>
      <c r="Z26" s="207">
        <v>71.64</v>
      </c>
      <c r="AA26" s="207">
        <v>26.46</v>
      </c>
      <c r="AB26" s="207">
        <v>0</v>
      </c>
      <c r="AC26" s="207">
        <v>12</v>
      </c>
      <c r="AD26" s="207">
        <v>0</v>
      </c>
      <c r="AE26" s="207">
        <v>0</v>
      </c>
      <c r="AF26" s="207">
        <v>0</v>
      </c>
      <c r="AG26" s="207">
        <v>27.34</v>
      </c>
      <c r="AH26" s="207">
        <v>0</v>
      </c>
      <c r="AI26" s="207">
        <v>0</v>
      </c>
      <c r="AJ26" s="207">
        <v>0</v>
      </c>
      <c r="AK26" s="207">
        <v>55.69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8.94</v>
      </c>
      <c r="L27" s="207">
        <v>430.24</v>
      </c>
      <c r="M27" s="207">
        <v>26.56</v>
      </c>
      <c r="N27" s="207">
        <v>34.229999999999997</v>
      </c>
      <c r="O27" s="207">
        <v>0</v>
      </c>
      <c r="P27" s="207">
        <v>32.130000000000003</v>
      </c>
      <c r="Q27" s="207">
        <v>3.04</v>
      </c>
      <c r="R27" s="207">
        <v>12.24</v>
      </c>
      <c r="S27" s="207">
        <v>7.64</v>
      </c>
      <c r="T27" s="207">
        <v>0</v>
      </c>
      <c r="U27" s="207">
        <v>16.38</v>
      </c>
      <c r="V27" s="207">
        <v>5.32</v>
      </c>
      <c r="W27" s="207">
        <v>11.91</v>
      </c>
      <c r="X27" s="207">
        <v>43.27</v>
      </c>
      <c r="Y27" s="207">
        <v>0</v>
      </c>
      <c r="Z27" s="207">
        <v>71.64</v>
      </c>
      <c r="AA27" s="207">
        <v>26.46</v>
      </c>
      <c r="AB27" s="207">
        <v>0</v>
      </c>
      <c r="AC27" s="207">
        <v>12</v>
      </c>
      <c r="AD27" s="207">
        <v>0</v>
      </c>
      <c r="AE27" s="207">
        <v>0</v>
      </c>
      <c r="AF27" s="207">
        <v>0</v>
      </c>
      <c r="AG27" s="207">
        <v>27.34</v>
      </c>
      <c r="AH27" s="207">
        <v>0</v>
      </c>
      <c r="AI27" s="207">
        <v>0</v>
      </c>
      <c r="AJ27" s="207">
        <v>0</v>
      </c>
      <c r="AK27" s="207">
        <v>50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8.94</v>
      </c>
      <c r="L28" s="207">
        <v>529.07000000000005</v>
      </c>
      <c r="M28" s="207">
        <v>26.56</v>
      </c>
      <c r="N28" s="207">
        <v>34.229999999999997</v>
      </c>
      <c r="O28" s="207">
        <v>0</v>
      </c>
      <c r="P28" s="207">
        <v>32.130000000000003</v>
      </c>
      <c r="Q28" s="207">
        <v>3.04</v>
      </c>
      <c r="R28" s="207">
        <v>12.24</v>
      </c>
      <c r="S28" s="207">
        <v>7.64</v>
      </c>
      <c r="T28" s="207">
        <v>0</v>
      </c>
      <c r="U28" s="207">
        <v>16.38</v>
      </c>
      <c r="V28" s="207">
        <v>5.32</v>
      </c>
      <c r="W28" s="207">
        <v>10.29</v>
      </c>
      <c r="X28" s="207">
        <v>43.27</v>
      </c>
      <c r="Y28" s="207">
        <v>0</v>
      </c>
      <c r="Z28" s="207">
        <v>71.64</v>
      </c>
      <c r="AA28" s="207">
        <v>26.46</v>
      </c>
      <c r="AB28" s="207">
        <v>0</v>
      </c>
      <c r="AC28" s="207">
        <v>12</v>
      </c>
      <c r="AD28" s="207">
        <v>0</v>
      </c>
      <c r="AE28" s="207">
        <v>0</v>
      </c>
      <c r="AF28" s="207">
        <v>0</v>
      </c>
      <c r="AG28" s="207">
        <v>27.34</v>
      </c>
      <c r="AH28" s="207">
        <v>0</v>
      </c>
      <c r="AI28" s="207">
        <v>0</v>
      </c>
      <c r="AJ28" s="207">
        <v>0</v>
      </c>
      <c r="AK28" s="207">
        <v>50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0.05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8.94</v>
      </c>
      <c r="L29" s="207">
        <v>529.07000000000005</v>
      </c>
      <c r="M29" s="207">
        <v>26.56</v>
      </c>
      <c r="N29" s="207">
        <v>34.229999999999997</v>
      </c>
      <c r="O29" s="207">
        <v>0</v>
      </c>
      <c r="P29" s="207">
        <v>32.130000000000003</v>
      </c>
      <c r="Q29" s="207">
        <v>3.04</v>
      </c>
      <c r="R29" s="207">
        <v>12.24</v>
      </c>
      <c r="S29" s="207">
        <v>7.64</v>
      </c>
      <c r="T29" s="207">
        <v>0</v>
      </c>
      <c r="U29" s="207">
        <v>16.38</v>
      </c>
      <c r="V29" s="207">
        <v>5.32</v>
      </c>
      <c r="W29" s="207">
        <v>9.44</v>
      </c>
      <c r="X29" s="207">
        <v>43.27</v>
      </c>
      <c r="Y29" s="207">
        <v>0</v>
      </c>
      <c r="Z29" s="207">
        <v>71.64</v>
      </c>
      <c r="AA29" s="207">
        <v>26.46</v>
      </c>
      <c r="AB29" s="207">
        <v>0</v>
      </c>
      <c r="AC29" s="207">
        <v>12</v>
      </c>
      <c r="AD29" s="207">
        <v>0</v>
      </c>
      <c r="AE29" s="207">
        <v>0</v>
      </c>
      <c r="AF29" s="207">
        <v>0</v>
      </c>
      <c r="AG29" s="207">
        <v>27.34</v>
      </c>
      <c r="AH29" s="207">
        <v>0</v>
      </c>
      <c r="AI29" s="207">
        <v>0</v>
      </c>
      <c r="AJ29" s="207">
        <v>0</v>
      </c>
      <c r="AK29" s="207">
        <v>50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0.25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8.94</v>
      </c>
      <c r="L30" s="207">
        <v>529.07000000000005</v>
      </c>
      <c r="M30" s="207">
        <v>26.56</v>
      </c>
      <c r="N30" s="207">
        <v>34.229999999999997</v>
      </c>
      <c r="O30" s="207">
        <v>0</v>
      </c>
      <c r="P30" s="207">
        <v>32.130000000000003</v>
      </c>
      <c r="Q30" s="207">
        <v>3.04</v>
      </c>
      <c r="R30" s="207">
        <v>12.24</v>
      </c>
      <c r="S30" s="207">
        <v>7.64</v>
      </c>
      <c r="T30" s="207">
        <v>0</v>
      </c>
      <c r="U30" s="207">
        <v>16.38</v>
      </c>
      <c r="V30" s="207">
        <v>5.32</v>
      </c>
      <c r="W30" s="207">
        <v>9.44</v>
      </c>
      <c r="X30" s="207">
        <v>43.27</v>
      </c>
      <c r="Y30" s="207">
        <v>0</v>
      </c>
      <c r="Z30" s="207">
        <v>71.64</v>
      </c>
      <c r="AA30" s="207">
        <v>26.46</v>
      </c>
      <c r="AB30" s="207">
        <v>0</v>
      </c>
      <c r="AC30" s="207">
        <v>12</v>
      </c>
      <c r="AD30" s="207">
        <v>0</v>
      </c>
      <c r="AE30" s="207">
        <v>0</v>
      </c>
      <c r="AF30" s="207">
        <v>0</v>
      </c>
      <c r="AG30" s="207">
        <v>27.34</v>
      </c>
      <c r="AH30" s="207">
        <v>0</v>
      </c>
      <c r="AI30" s="207">
        <v>0</v>
      </c>
      <c r="AJ30" s="207">
        <v>0</v>
      </c>
      <c r="AK30" s="207">
        <v>69.599999999999994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1.61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3.21</v>
      </c>
      <c r="H31" s="207">
        <v>0</v>
      </c>
      <c r="I31" s="207">
        <v>0</v>
      </c>
      <c r="J31" s="207">
        <v>0</v>
      </c>
      <c r="K31" s="207">
        <v>8.94</v>
      </c>
      <c r="L31" s="207">
        <v>529.07000000000005</v>
      </c>
      <c r="M31" s="207">
        <v>26.56</v>
      </c>
      <c r="N31" s="207">
        <v>34.229999999999997</v>
      </c>
      <c r="O31" s="207">
        <v>0</v>
      </c>
      <c r="P31" s="207">
        <v>32.130000000000003</v>
      </c>
      <c r="Q31" s="207">
        <v>3.04</v>
      </c>
      <c r="R31" s="207">
        <v>12.24</v>
      </c>
      <c r="S31" s="207">
        <v>7.64</v>
      </c>
      <c r="T31" s="207">
        <v>0</v>
      </c>
      <c r="U31" s="207">
        <v>16.38</v>
      </c>
      <c r="V31" s="207">
        <v>5.32</v>
      </c>
      <c r="W31" s="207">
        <v>9.44</v>
      </c>
      <c r="X31" s="207">
        <v>43.27</v>
      </c>
      <c r="Y31" s="207">
        <v>0</v>
      </c>
      <c r="Z31" s="207">
        <v>71.64</v>
      </c>
      <c r="AA31" s="207">
        <v>26.46</v>
      </c>
      <c r="AB31" s="207">
        <v>0</v>
      </c>
      <c r="AC31" s="207">
        <v>12</v>
      </c>
      <c r="AD31" s="207">
        <v>0</v>
      </c>
      <c r="AE31" s="207">
        <v>0</v>
      </c>
      <c r="AF31" s="207">
        <v>0</v>
      </c>
      <c r="AG31" s="207">
        <v>27.34</v>
      </c>
      <c r="AH31" s="207">
        <v>0</v>
      </c>
      <c r="AI31" s="207">
        <v>0</v>
      </c>
      <c r="AJ31" s="207">
        <v>0</v>
      </c>
      <c r="AK31" s="207">
        <v>69.599999999999994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5.53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0.18</v>
      </c>
      <c r="H32" s="207">
        <v>0</v>
      </c>
      <c r="I32" s="207">
        <v>0</v>
      </c>
      <c r="J32" s="207">
        <v>0</v>
      </c>
      <c r="K32" s="207">
        <v>8.94</v>
      </c>
      <c r="L32" s="207">
        <v>529.07000000000005</v>
      </c>
      <c r="M32" s="207">
        <v>26.56</v>
      </c>
      <c r="N32" s="207">
        <v>34.229999999999997</v>
      </c>
      <c r="O32" s="207">
        <v>0</v>
      </c>
      <c r="P32" s="207">
        <v>32.130000000000003</v>
      </c>
      <c r="Q32" s="207">
        <v>3.04</v>
      </c>
      <c r="R32" s="207">
        <v>12.24</v>
      </c>
      <c r="S32" s="207">
        <v>7.64</v>
      </c>
      <c r="T32" s="207">
        <v>0</v>
      </c>
      <c r="U32" s="207">
        <v>16.38</v>
      </c>
      <c r="V32" s="207">
        <v>5.32</v>
      </c>
      <c r="W32" s="207">
        <v>9.44</v>
      </c>
      <c r="X32" s="207">
        <v>43.27</v>
      </c>
      <c r="Y32" s="207">
        <v>0</v>
      </c>
      <c r="Z32" s="207">
        <v>71.64</v>
      </c>
      <c r="AA32" s="207">
        <v>26.46</v>
      </c>
      <c r="AB32" s="207">
        <v>0</v>
      </c>
      <c r="AC32" s="207">
        <v>12</v>
      </c>
      <c r="AD32" s="207">
        <v>0</v>
      </c>
      <c r="AE32" s="207">
        <v>0</v>
      </c>
      <c r="AF32" s="207">
        <v>0</v>
      </c>
      <c r="AG32" s="207">
        <v>27.34</v>
      </c>
      <c r="AH32" s="207">
        <v>0</v>
      </c>
      <c r="AI32" s="207">
        <v>0</v>
      </c>
      <c r="AJ32" s="207">
        <v>0</v>
      </c>
      <c r="AK32" s="207">
        <v>69.599999999999994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11.78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8.94</v>
      </c>
      <c r="L33" s="207">
        <v>529.07000000000005</v>
      </c>
      <c r="M33" s="207">
        <v>26.56</v>
      </c>
      <c r="N33" s="207">
        <v>34.229999999999997</v>
      </c>
      <c r="O33" s="207">
        <v>0</v>
      </c>
      <c r="P33" s="207">
        <v>32.130000000000003</v>
      </c>
      <c r="Q33" s="207">
        <v>3.04</v>
      </c>
      <c r="R33" s="207">
        <v>12.24</v>
      </c>
      <c r="S33" s="207">
        <v>7.64</v>
      </c>
      <c r="T33" s="207">
        <v>0</v>
      </c>
      <c r="U33" s="207">
        <v>16.38</v>
      </c>
      <c r="V33" s="207">
        <v>5.32</v>
      </c>
      <c r="W33" s="207">
        <v>9.44</v>
      </c>
      <c r="X33" s="207">
        <v>43.27</v>
      </c>
      <c r="Y33" s="207">
        <v>0</v>
      </c>
      <c r="Z33" s="207">
        <v>71.64</v>
      </c>
      <c r="AA33" s="207">
        <v>26.46</v>
      </c>
      <c r="AB33" s="207">
        <v>0</v>
      </c>
      <c r="AC33" s="207">
        <v>12</v>
      </c>
      <c r="AD33" s="207">
        <v>0</v>
      </c>
      <c r="AE33" s="207">
        <v>0</v>
      </c>
      <c r="AF33" s="207">
        <v>0</v>
      </c>
      <c r="AG33" s="207">
        <v>27.34</v>
      </c>
      <c r="AH33" s="207">
        <v>0</v>
      </c>
      <c r="AI33" s="207">
        <v>0</v>
      </c>
      <c r="AJ33" s="207">
        <v>0</v>
      </c>
      <c r="AK33" s="207">
        <v>69.599999999999994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16.45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8.94</v>
      </c>
      <c r="L34" s="207">
        <v>529.07000000000005</v>
      </c>
      <c r="M34" s="207">
        <v>26.56</v>
      </c>
      <c r="N34" s="207">
        <v>34.229999999999997</v>
      </c>
      <c r="O34" s="207">
        <v>0</v>
      </c>
      <c r="P34" s="207">
        <v>32.130000000000003</v>
      </c>
      <c r="Q34" s="207">
        <v>3.04</v>
      </c>
      <c r="R34" s="207">
        <v>12.24</v>
      </c>
      <c r="S34" s="207">
        <v>7.64</v>
      </c>
      <c r="T34" s="207">
        <v>0</v>
      </c>
      <c r="U34" s="207">
        <v>16.38</v>
      </c>
      <c r="V34" s="207">
        <v>5.32</v>
      </c>
      <c r="W34" s="207">
        <v>9.44</v>
      </c>
      <c r="X34" s="207">
        <v>43.27</v>
      </c>
      <c r="Y34" s="207">
        <v>0</v>
      </c>
      <c r="Z34" s="207">
        <v>71.64</v>
      </c>
      <c r="AA34" s="207">
        <v>26.46</v>
      </c>
      <c r="AB34" s="207">
        <v>0</v>
      </c>
      <c r="AC34" s="207">
        <v>12</v>
      </c>
      <c r="AD34" s="207">
        <v>0</v>
      </c>
      <c r="AE34" s="207">
        <v>0</v>
      </c>
      <c r="AF34" s="207">
        <v>0</v>
      </c>
      <c r="AG34" s="207">
        <v>27.34</v>
      </c>
      <c r="AH34" s="207">
        <v>0</v>
      </c>
      <c r="AI34" s="207">
        <v>0</v>
      </c>
      <c r="AJ34" s="207">
        <v>0</v>
      </c>
      <c r="AK34" s="207">
        <v>69.599999999999994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20.2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8.94</v>
      </c>
      <c r="L35" s="207">
        <v>529.07000000000005</v>
      </c>
      <c r="M35" s="207">
        <v>26.56</v>
      </c>
      <c r="N35" s="207">
        <v>34.229999999999997</v>
      </c>
      <c r="O35" s="207">
        <v>0</v>
      </c>
      <c r="P35" s="207">
        <v>32.130000000000003</v>
      </c>
      <c r="Q35" s="207">
        <v>3.04</v>
      </c>
      <c r="R35" s="207">
        <v>12.24</v>
      </c>
      <c r="S35" s="207">
        <v>7.64</v>
      </c>
      <c r="T35" s="207">
        <v>0</v>
      </c>
      <c r="U35" s="207">
        <v>16.38</v>
      </c>
      <c r="V35" s="207">
        <v>5.32</v>
      </c>
      <c r="W35" s="207">
        <v>9.44</v>
      </c>
      <c r="X35" s="207">
        <v>43.27</v>
      </c>
      <c r="Y35" s="207">
        <v>0</v>
      </c>
      <c r="Z35" s="207">
        <v>71.64</v>
      </c>
      <c r="AA35" s="207">
        <v>26.46</v>
      </c>
      <c r="AB35" s="207">
        <v>0</v>
      </c>
      <c r="AC35" s="207">
        <v>12</v>
      </c>
      <c r="AD35" s="207">
        <v>0</v>
      </c>
      <c r="AE35" s="207">
        <v>0</v>
      </c>
      <c r="AF35" s="207">
        <v>0</v>
      </c>
      <c r="AG35" s="207">
        <v>27.34</v>
      </c>
      <c r="AH35" s="207">
        <v>0</v>
      </c>
      <c r="AI35" s="207">
        <v>0</v>
      </c>
      <c r="AJ35" s="207">
        <v>0</v>
      </c>
      <c r="AK35" s="207">
        <v>69.599999999999994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20.2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8.94</v>
      </c>
      <c r="L36" s="207">
        <v>529.07000000000005</v>
      </c>
      <c r="M36" s="207">
        <v>26.56</v>
      </c>
      <c r="N36" s="207">
        <v>34.229999999999997</v>
      </c>
      <c r="O36" s="207">
        <v>0</v>
      </c>
      <c r="P36" s="207">
        <v>32.130000000000003</v>
      </c>
      <c r="Q36" s="207">
        <v>3.04</v>
      </c>
      <c r="R36" s="207">
        <v>12.24</v>
      </c>
      <c r="S36" s="207">
        <v>7.64</v>
      </c>
      <c r="T36" s="207">
        <v>0</v>
      </c>
      <c r="U36" s="207">
        <v>16.38</v>
      </c>
      <c r="V36" s="207">
        <v>5.32</v>
      </c>
      <c r="W36" s="207">
        <v>9.44</v>
      </c>
      <c r="X36" s="207">
        <v>43.27</v>
      </c>
      <c r="Y36" s="207">
        <v>0</v>
      </c>
      <c r="Z36" s="207">
        <v>71.64</v>
      </c>
      <c r="AA36" s="207">
        <v>26.46</v>
      </c>
      <c r="AB36" s="207">
        <v>0</v>
      </c>
      <c r="AC36" s="207">
        <v>12</v>
      </c>
      <c r="AD36" s="207">
        <v>0</v>
      </c>
      <c r="AE36" s="207">
        <v>0</v>
      </c>
      <c r="AF36" s="207">
        <v>0</v>
      </c>
      <c r="AG36" s="207">
        <v>27.34</v>
      </c>
      <c r="AH36" s="207">
        <v>0</v>
      </c>
      <c r="AI36" s="207">
        <v>0</v>
      </c>
      <c r="AJ36" s="207">
        <v>0</v>
      </c>
      <c r="AK36" s="207">
        <v>69.599999999999994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20.2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8.94</v>
      </c>
      <c r="L37" s="207">
        <v>529.07000000000005</v>
      </c>
      <c r="M37" s="207">
        <v>26.56</v>
      </c>
      <c r="N37" s="207">
        <v>34.229999999999997</v>
      </c>
      <c r="O37" s="207">
        <v>0</v>
      </c>
      <c r="P37" s="207">
        <v>32.130000000000003</v>
      </c>
      <c r="Q37" s="207">
        <v>3.04</v>
      </c>
      <c r="R37" s="207">
        <v>12.24</v>
      </c>
      <c r="S37" s="207">
        <v>7.64</v>
      </c>
      <c r="T37" s="207">
        <v>0</v>
      </c>
      <c r="U37" s="207">
        <v>16.38</v>
      </c>
      <c r="V37" s="207">
        <v>5.32</v>
      </c>
      <c r="W37" s="207">
        <v>9.44</v>
      </c>
      <c r="X37" s="207">
        <v>43.27</v>
      </c>
      <c r="Y37" s="207">
        <v>0</v>
      </c>
      <c r="Z37" s="207">
        <v>71.64</v>
      </c>
      <c r="AA37" s="207">
        <v>26.46</v>
      </c>
      <c r="AB37" s="207">
        <v>0</v>
      </c>
      <c r="AC37" s="207">
        <v>12</v>
      </c>
      <c r="AD37" s="207">
        <v>0</v>
      </c>
      <c r="AE37" s="207">
        <v>0</v>
      </c>
      <c r="AF37" s="207">
        <v>0</v>
      </c>
      <c r="AG37" s="207">
        <v>27.34</v>
      </c>
      <c r="AH37" s="207">
        <v>0</v>
      </c>
      <c r="AI37" s="207">
        <v>0</v>
      </c>
      <c r="AJ37" s="207">
        <v>0</v>
      </c>
      <c r="AK37" s="207">
        <v>69.599999999999994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20.2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8.94</v>
      </c>
      <c r="L38" s="207">
        <v>529.07000000000005</v>
      </c>
      <c r="M38" s="207">
        <v>26.56</v>
      </c>
      <c r="N38" s="207">
        <v>34.229999999999997</v>
      </c>
      <c r="O38" s="207">
        <v>0</v>
      </c>
      <c r="P38" s="207">
        <v>32.130000000000003</v>
      </c>
      <c r="Q38" s="207">
        <v>3.04</v>
      </c>
      <c r="R38" s="207">
        <v>12.24</v>
      </c>
      <c r="S38" s="207">
        <v>7.64</v>
      </c>
      <c r="T38" s="207">
        <v>0</v>
      </c>
      <c r="U38" s="207">
        <v>16.38</v>
      </c>
      <c r="V38" s="207">
        <v>5.32</v>
      </c>
      <c r="W38" s="207">
        <v>9.44</v>
      </c>
      <c r="X38" s="207">
        <v>43.27</v>
      </c>
      <c r="Y38" s="207">
        <v>0</v>
      </c>
      <c r="Z38" s="207">
        <v>71.64</v>
      </c>
      <c r="AA38" s="207">
        <v>26.46</v>
      </c>
      <c r="AB38" s="207">
        <v>0</v>
      </c>
      <c r="AC38" s="207">
        <v>12</v>
      </c>
      <c r="AD38" s="207">
        <v>0</v>
      </c>
      <c r="AE38" s="207">
        <v>0</v>
      </c>
      <c r="AF38" s="207">
        <v>0</v>
      </c>
      <c r="AG38" s="207">
        <v>27.34</v>
      </c>
      <c r="AH38" s="207">
        <v>0</v>
      </c>
      <c r="AI38" s="207">
        <v>0</v>
      </c>
      <c r="AJ38" s="207">
        <v>0</v>
      </c>
      <c r="AK38" s="207">
        <v>69.599999999999994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20.2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8.94</v>
      </c>
      <c r="L39" s="207">
        <v>529.07000000000005</v>
      </c>
      <c r="M39" s="207">
        <v>26.56</v>
      </c>
      <c r="N39" s="207">
        <v>34.229999999999997</v>
      </c>
      <c r="O39" s="207">
        <v>0</v>
      </c>
      <c r="P39" s="207">
        <v>32.130000000000003</v>
      </c>
      <c r="Q39" s="207">
        <v>3.04</v>
      </c>
      <c r="R39" s="207">
        <v>12.24</v>
      </c>
      <c r="S39" s="207">
        <v>7.64</v>
      </c>
      <c r="T39" s="207">
        <v>0</v>
      </c>
      <c r="U39" s="207">
        <v>16.38</v>
      </c>
      <c r="V39" s="207">
        <v>5.32</v>
      </c>
      <c r="W39" s="207">
        <v>9.75</v>
      </c>
      <c r="X39" s="207">
        <v>43.27</v>
      </c>
      <c r="Y39" s="207">
        <v>0</v>
      </c>
      <c r="Z39" s="207">
        <v>71.64</v>
      </c>
      <c r="AA39" s="207">
        <v>26.46</v>
      </c>
      <c r="AB39" s="207">
        <v>0</v>
      </c>
      <c r="AC39" s="207">
        <v>12</v>
      </c>
      <c r="AD39" s="207">
        <v>0</v>
      </c>
      <c r="AE39" s="207">
        <v>0</v>
      </c>
      <c r="AF39" s="207">
        <v>0</v>
      </c>
      <c r="AG39" s="207">
        <v>27.34</v>
      </c>
      <c r="AH39" s="207">
        <v>0</v>
      </c>
      <c r="AI39" s="207">
        <v>0</v>
      </c>
      <c r="AJ39" s="207">
        <v>0</v>
      </c>
      <c r="AK39" s="207">
        <v>69.599999999999994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20.2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8.94</v>
      </c>
      <c r="L40" s="207">
        <v>529.07000000000005</v>
      </c>
      <c r="M40" s="207">
        <v>26.56</v>
      </c>
      <c r="N40" s="207">
        <v>34.229999999999997</v>
      </c>
      <c r="O40" s="207">
        <v>0</v>
      </c>
      <c r="P40" s="207">
        <v>32.130000000000003</v>
      </c>
      <c r="Q40" s="207">
        <v>3.04</v>
      </c>
      <c r="R40" s="207">
        <v>12.24</v>
      </c>
      <c r="S40" s="207">
        <v>7.64</v>
      </c>
      <c r="T40" s="207">
        <v>0</v>
      </c>
      <c r="U40" s="207">
        <v>16.38</v>
      </c>
      <c r="V40" s="207">
        <v>5.32</v>
      </c>
      <c r="W40" s="207">
        <v>9.7899999999999991</v>
      </c>
      <c r="X40" s="207">
        <v>43.27</v>
      </c>
      <c r="Y40" s="207">
        <v>0</v>
      </c>
      <c r="Z40" s="207">
        <v>71.64</v>
      </c>
      <c r="AA40" s="207">
        <v>26.46</v>
      </c>
      <c r="AB40" s="207">
        <v>0</v>
      </c>
      <c r="AC40" s="207">
        <v>12</v>
      </c>
      <c r="AD40" s="207">
        <v>0</v>
      </c>
      <c r="AE40" s="207">
        <v>0</v>
      </c>
      <c r="AF40" s="207">
        <v>0</v>
      </c>
      <c r="AG40" s="207">
        <v>27.34</v>
      </c>
      <c r="AH40" s="207">
        <v>0</v>
      </c>
      <c r="AI40" s="207">
        <v>0</v>
      </c>
      <c r="AJ40" s="207">
        <v>0</v>
      </c>
      <c r="AK40" s="207">
        <v>69.599999999999994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20.2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8.94</v>
      </c>
      <c r="L41" s="207">
        <v>529.07000000000005</v>
      </c>
      <c r="M41" s="207">
        <v>26.56</v>
      </c>
      <c r="N41" s="207">
        <v>34.229999999999997</v>
      </c>
      <c r="O41" s="207">
        <v>0</v>
      </c>
      <c r="P41" s="207">
        <v>32.130000000000003</v>
      </c>
      <c r="Q41" s="207">
        <v>3.04</v>
      </c>
      <c r="R41" s="207">
        <v>12.24</v>
      </c>
      <c r="S41" s="207">
        <v>7.64</v>
      </c>
      <c r="T41" s="207">
        <v>0</v>
      </c>
      <c r="U41" s="207">
        <v>16.38</v>
      </c>
      <c r="V41" s="207">
        <v>5.32</v>
      </c>
      <c r="W41" s="207">
        <v>9.7899999999999991</v>
      </c>
      <c r="X41" s="207">
        <v>43.27</v>
      </c>
      <c r="Y41" s="207">
        <v>0</v>
      </c>
      <c r="Z41" s="207">
        <v>71.64</v>
      </c>
      <c r="AA41" s="207">
        <v>26.46</v>
      </c>
      <c r="AB41" s="207">
        <v>0</v>
      </c>
      <c r="AC41" s="207">
        <v>12</v>
      </c>
      <c r="AD41" s="207">
        <v>0</v>
      </c>
      <c r="AE41" s="207">
        <v>0</v>
      </c>
      <c r="AF41" s="207">
        <v>0</v>
      </c>
      <c r="AG41" s="207">
        <v>27.34</v>
      </c>
      <c r="AH41" s="207">
        <v>0</v>
      </c>
      <c r="AI41" s="207">
        <v>0</v>
      </c>
      <c r="AJ41" s="207">
        <v>0</v>
      </c>
      <c r="AK41" s="207">
        <v>69.599999999999994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20.2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8.94</v>
      </c>
      <c r="L42" s="207">
        <v>529.07000000000005</v>
      </c>
      <c r="M42" s="207">
        <v>26.56</v>
      </c>
      <c r="N42" s="207">
        <v>34.229999999999997</v>
      </c>
      <c r="O42" s="207">
        <v>0</v>
      </c>
      <c r="P42" s="207">
        <v>32.130000000000003</v>
      </c>
      <c r="Q42" s="207">
        <v>3.04</v>
      </c>
      <c r="R42" s="207">
        <v>12.24</v>
      </c>
      <c r="S42" s="207">
        <v>7.64</v>
      </c>
      <c r="T42" s="207">
        <v>0</v>
      </c>
      <c r="U42" s="207">
        <v>16.38</v>
      </c>
      <c r="V42" s="207">
        <v>5.32</v>
      </c>
      <c r="W42" s="207">
        <v>9.7899999999999991</v>
      </c>
      <c r="X42" s="207">
        <v>43.27</v>
      </c>
      <c r="Y42" s="207">
        <v>0</v>
      </c>
      <c r="Z42" s="207">
        <v>71.64</v>
      </c>
      <c r="AA42" s="207">
        <v>26.46</v>
      </c>
      <c r="AB42" s="207">
        <v>0</v>
      </c>
      <c r="AC42" s="207">
        <v>12</v>
      </c>
      <c r="AD42" s="207">
        <v>0</v>
      </c>
      <c r="AE42" s="207">
        <v>0</v>
      </c>
      <c r="AF42" s="207">
        <v>0</v>
      </c>
      <c r="AG42" s="207">
        <v>27.34</v>
      </c>
      <c r="AH42" s="207">
        <v>0</v>
      </c>
      <c r="AI42" s="207">
        <v>0</v>
      </c>
      <c r="AJ42" s="207">
        <v>0</v>
      </c>
      <c r="AK42" s="207">
        <v>69.599999999999994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20.2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8.94</v>
      </c>
      <c r="L43" s="207">
        <v>529.07000000000005</v>
      </c>
      <c r="M43" s="207">
        <v>26.56</v>
      </c>
      <c r="N43" s="207">
        <v>34.229999999999997</v>
      </c>
      <c r="O43" s="207">
        <v>0</v>
      </c>
      <c r="P43" s="207">
        <v>32.130000000000003</v>
      </c>
      <c r="Q43" s="207">
        <v>3.04</v>
      </c>
      <c r="R43" s="207">
        <v>12.24</v>
      </c>
      <c r="S43" s="207">
        <v>7.64</v>
      </c>
      <c r="T43" s="207">
        <v>0</v>
      </c>
      <c r="U43" s="207">
        <v>16.59</v>
      </c>
      <c r="V43" s="207">
        <v>5.32</v>
      </c>
      <c r="W43" s="207">
        <v>9.44</v>
      </c>
      <c r="X43" s="207">
        <v>43.27</v>
      </c>
      <c r="Y43" s="207">
        <v>0</v>
      </c>
      <c r="Z43" s="207">
        <v>71.64</v>
      </c>
      <c r="AA43" s="207">
        <v>26.46</v>
      </c>
      <c r="AB43" s="207">
        <v>0</v>
      </c>
      <c r="AC43" s="207">
        <v>12</v>
      </c>
      <c r="AD43" s="207">
        <v>0</v>
      </c>
      <c r="AE43" s="207">
        <v>0</v>
      </c>
      <c r="AF43" s="207">
        <v>0</v>
      </c>
      <c r="AG43" s="207">
        <v>27.34</v>
      </c>
      <c r="AH43" s="207">
        <v>0</v>
      </c>
      <c r="AI43" s="207">
        <v>0</v>
      </c>
      <c r="AJ43" s="207">
        <v>0</v>
      </c>
      <c r="AK43" s="207">
        <v>69.599999999999994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20.2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8.94</v>
      </c>
      <c r="L44" s="207">
        <v>529.07000000000005</v>
      </c>
      <c r="M44" s="207">
        <v>26.56</v>
      </c>
      <c r="N44" s="207">
        <v>34.229999999999997</v>
      </c>
      <c r="O44" s="207">
        <v>0</v>
      </c>
      <c r="P44" s="207">
        <v>32.130000000000003</v>
      </c>
      <c r="Q44" s="207">
        <v>3.04</v>
      </c>
      <c r="R44" s="207">
        <v>12.24</v>
      </c>
      <c r="S44" s="207">
        <v>7.64</v>
      </c>
      <c r="T44" s="207">
        <v>0</v>
      </c>
      <c r="U44" s="207">
        <v>16.63</v>
      </c>
      <c r="V44" s="207">
        <v>5.32</v>
      </c>
      <c r="W44" s="207">
        <v>9.44</v>
      </c>
      <c r="X44" s="207">
        <v>43.27</v>
      </c>
      <c r="Y44" s="207">
        <v>0</v>
      </c>
      <c r="Z44" s="207">
        <v>71.64</v>
      </c>
      <c r="AA44" s="207">
        <v>26.46</v>
      </c>
      <c r="AB44" s="207">
        <v>0</v>
      </c>
      <c r="AC44" s="207">
        <v>12</v>
      </c>
      <c r="AD44" s="207">
        <v>0</v>
      </c>
      <c r="AE44" s="207">
        <v>0</v>
      </c>
      <c r="AF44" s="207">
        <v>0</v>
      </c>
      <c r="AG44" s="207">
        <v>27.34</v>
      </c>
      <c r="AH44" s="207">
        <v>0</v>
      </c>
      <c r="AI44" s="207">
        <v>0</v>
      </c>
      <c r="AJ44" s="207">
        <v>0</v>
      </c>
      <c r="AK44" s="207">
        <v>69.599999999999994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20.2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8.94</v>
      </c>
      <c r="L45" s="207">
        <v>529.07000000000005</v>
      </c>
      <c r="M45" s="207">
        <v>26.56</v>
      </c>
      <c r="N45" s="207">
        <v>34.229999999999997</v>
      </c>
      <c r="O45" s="207">
        <v>0</v>
      </c>
      <c r="P45" s="207">
        <v>32.130000000000003</v>
      </c>
      <c r="Q45" s="207">
        <v>3.04</v>
      </c>
      <c r="R45" s="207">
        <v>12.24</v>
      </c>
      <c r="S45" s="207">
        <v>7.64</v>
      </c>
      <c r="T45" s="207">
        <v>0</v>
      </c>
      <c r="U45" s="207">
        <v>16.63</v>
      </c>
      <c r="V45" s="207">
        <v>5.32</v>
      </c>
      <c r="W45" s="207">
        <v>9.44</v>
      </c>
      <c r="X45" s="207">
        <v>43.27</v>
      </c>
      <c r="Y45" s="207">
        <v>0</v>
      </c>
      <c r="Z45" s="207">
        <v>71.64</v>
      </c>
      <c r="AA45" s="207">
        <v>26.46</v>
      </c>
      <c r="AB45" s="207">
        <v>0</v>
      </c>
      <c r="AC45" s="207">
        <v>12</v>
      </c>
      <c r="AD45" s="207">
        <v>0</v>
      </c>
      <c r="AE45" s="207">
        <v>0</v>
      </c>
      <c r="AF45" s="207">
        <v>0</v>
      </c>
      <c r="AG45" s="207">
        <v>27.34</v>
      </c>
      <c r="AH45" s="207">
        <v>0</v>
      </c>
      <c r="AI45" s="207">
        <v>0</v>
      </c>
      <c r="AJ45" s="207">
        <v>0</v>
      </c>
      <c r="AK45" s="207">
        <v>69.599999999999994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20.2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8.94</v>
      </c>
      <c r="L46" s="207">
        <v>529.07000000000005</v>
      </c>
      <c r="M46" s="207">
        <v>26.56</v>
      </c>
      <c r="N46" s="207">
        <v>34.229999999999997</v>
      </c>
      <c r="O46" s="207">
        <v>0</v>
      </c>
      <c r="P46" s="207">
        <v>32.130000000000003</v>
      </c>
      <c r="Q46" s="207">
        <v>3.04</v>
      </c>
      <c r="R46" s="207">
        <v>12.24</v>
      </c>
      <c r="S46" s="207">
        <v>7.64</v>
      </c>
      <c r="T46" s="207">
        <v>0</v>
      </c>
      <c r="U46" s="207">
        <v>16.63</v>
      </c>
      <c r="V46" s="207">
        <v>5.32</v>
      </c>
      <c r="W46" s="207">
        <v>9.44</v>
      </c>
      <c r="X46" s="207">
        <v>43.27</v>
      </c>
      <c r="Y46" s="207">
        <v>0</v>
      </c>
      <c r="Z46" s="207">
        <v>71.64</v>
      </c>
      <c r="AA46" s="207">
        <v>26.46</v>
      </c>
      <c r="AB46" s="207">
        <v>0</v>
      </c>
      <c r="AC46" s="207">
        <v>12</v>
      </c>
      <c r="AD46" s="207">
        <v>0</v>
      </c>
      <c r="AE46" s="207">
        <v>0</v>
      </c>
      <c r="AF46" s="207">
        <v>0</v>
      </c>
      <c r="AG46" s="207">
        <v>27.34</v>
      </c>
      <c r="AH46" s="207">
        <v>0</v>
      </c>
      <c r="AI46" s="207">
        <v>0</v>
      </c>
      <c r="AJ46" s="207">
        <v>0</v>
      </c>
      <c r="AK46" s="207">
        <v>69.599999999999994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20.2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8.94</v>
      </c>
      <c r="L47" s="207">
        <v>529.07000000000005</v>
      </c>
      <c r="M47" s="207">
        <v>26.56</v>
      </c>
      <c r="N47" s="207">
        <v>34.229999999999997</v>
      </c>
      <c r="O47" s="207">
        <v>0</v>
      </c>
      <c r="P47" s="207">
        <v>32.130000000000003</v>
      </c>
      <c r="Q47" s="207">
        <v>3.04</v>
      </c>
      <c r="R47" s="207">
        <v>12.24</v>
      </c>
      <c r="S47" s="207">
        <v>7.64</v>
      </c>
      <c r="T47" s="207">
        <v>0</v>
      </c>
      <c r="U47" s="207">
        <v>16.63</v>
      </c>
      <c r="V47" s="207">
        <v>5.32</v>
      </c>
      <c r="W47" s="207">
        <v>9.44</v>
      </c>
      <c r="X47" s="207">
        <v>43.27</v>
      </c>
      <c r="Y47" s="207">
        <v>0</v>
      </c>
      <c r="Z47" s="207">
        <v>71.64</v>
      </c>
      <c r="AA47" s="207">
        <v>26.46</v>
      </c>
      <c r="AB47" s="207">
        <v>0</v>
      </c>
      <c r="AC47" s="207">
        <v>11.88</v>
      </c>
      <c r="AD47" s="207">
        <v>0</v>
      </c>
      <c r="AE47" s="207">
        <v>0</v>
      </c>
      <c r="AF47" s="207">
        <v>0</v>
      </c>
      <c r="AG47" s="207">
        <v>27.34</v>
      </c>
      <c r="AH47" s="207">
        <v>0</v>
      </c>
      <c r="AI47" s="207">
        <v>0</v>
      </c>
      <c r="AJ47" s="207">
        <v>0</v>
      </c>
      <c r="AK47" s="207">
        <v>69.599999999999994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20.2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8.94</v>
      </c>
      <c r="L48" s="207">
        <v>529.07000000000005</v>
      </c>
      <c r="M48" s="207">
        <v>26.56</v>
      </c>
      <c r="N48" s="207">
        <v>34.229999999999997</v>
      </c>
      <c r="O48" s="207">
        <v>0</v>
      </c>
      <c r="P48" s="207">
        <v>32.130000000000003</v>
      </c>
      <c r="Q48" s="207">
        <v>3.04</v>
      </c>
      <c r="R48" s="207">
        <v>12.24</v>
      </c>
      <c r="S48" s="207">
        <v>7.64</v>
      </c>
      <c r="T48" s="207">
        <v>0</v>
      </c>
      <c r="U48" s="207">
        <v>16.63</v>
      </c>
      <c r="V48" s="207">
        <v>5.32</v>
      </c>
      <c r="W48" s="207">
        <v>9.44</v>
      </c>
      <c r="X48" s="207">
        <v>43.27</v>
      </c>
      <c r="Y48" s="207">
        <v>0</v>
      </c>
      <c r="Z48" s="207">
        <v>71.64</v>
      </c>
      <c r="AA48" s="207">
        <v>26.46</v>
      </c>
      <c r="AB48" s="207">
        <v>0</v>
      </c>
      <c r="AC48" s="207">
        <v>11.88</v>
      </c>
      <c r="AD48" s="207">
        <v>0</v>
      </c>
      <c r="AE48" s="207">
        <v>0</v>
      </c>
      <c r="AF48" s="207">
        <v>0</v>
      </c>
      <c r="AG48" s="207">
        <v>27.34</v>
      </c>
      <c r="AH48" s="207">
        <v>0</v>
      </c>
      <c r="AI48" s="207">
        <v>0</v>
      </c>
      <c r="AJ48" s="207">
        <v>0</v>
      </c>
      <c r="AK48" s="207">
        <v>69.599999999999994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20.2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8.94</v>
      </c>
      <c r="L49" s="207">
        <v>529.07000000000005</v>
      </c>
      <c r="M49" s="207">
        <v>26.56</v>
      </c>
      <c r="N49" s="207">
        <v>34.229999999999997</v>
      </c>
      <c r="O49" s="207">
        <v>0</v>
      </c>
      <c r="P49" s="207">
        <v>32.130000000000003</v>
      </c>
      <c r="Q49" s="207">
        <v>3.04</v>
      </c>
      <c r="R49" s="207">
        <v>12.24</v>
      </c>
      <c r="S49" s="207">
        <v>7.64</v>
      </c>
      <c r="T49" s="207">
        <v>0</v>
      </c>
      <c r="U49" s="207">
        <v>16.63</v>
      </c>
      <c r="V49" s="207">
        <v>5.32</v>
      </c>
      <c r="W49" s="207">
        <v>9.44</v>
      </c>
      <c r="X49" s="207">
        <v>43.27</v>
      </c>
      <c r="Y49" s="207">
        <v>0</v>
      </c>
      <c r="Z49" s="207">
        <v>71.64</v>
      </c>
      <c r="AA49" s="207">
        <v>26.46</v>
      </c>
      <c r="AB49" s="207">
        <v>0</v>
      </c>
      <c r="AC49" s="207">
        <v>11.88</v>
      </c>
      <c r="AD49" s="207">
        <v>0</v>
      </c>
      <c r="AE49" s="207">
        <v>0</v>
      </c>
      <c r="AF49" s="207">
        <v>0</v>
      </c>
      <c r="AG49" s="207">
        <v>27.96</v>
      </c>
      <c r="AH49" s="207">
        <v>0</v>
      </c>
      <c r="AI49" s="207">
        <v>0</v>
      </c>
      <c r="AJ49" s="207">
        <v>0</v>
      </c>
      <c r="AK49" s="207">
        <v>69.599999999999994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20.2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8.94</v>
      </c>
      <c r="L50" s="207">
        <v>529.07000000000005</v>
      </c>
      <c r="M50" s="207">
        <v>26.56</v>
      </c>
      <c r="N50" s="207">
        <v>34.229999999999997</v>
      </c>
      <c r="O50" s="207">
        <v>0</v>
      </c>
      <c r="P50" s="207">
        <v>32.130000000000003</v>
      </c>
      <c r="Q50" s="207">
        <v>3.04</v>
      </c>
      <c r="R50" s="207">
        <v>12.24</v>
      </c>
      <c r="S50" s="207">
        <v>7.64</v>
      </c>
      <c r="T50" s="207">
        <v>0</v>
      </c>
      <c r="U50" s="207">
        <v>16.63</v>
      </c>
      <c r="V50" s="207">
        <v>5.32</v>
      </c>
      <c r="W50" s="207">
        <v>9.44</v>
      </c>
      <c r="X50" s="207">
        <v>43.27</v>
      </c>
      <c r="Y50" s="207">
        <v>0</v>
      </c>
      <c r="Z50" s="207">
        <v>71.64</v>
      </c>
      <c r="AA50" s="207">
        <v>26.46</v>
      </c>
      <c r="AB50" s="207">
        <v>0</v>
      </c>
      <c r="AC50" s="207">
        <v>11.88</v>
      </c>
      <c r="AD50" s="207">
        <v>0</v>
      </c>
      <c r="AE50" s="207">
        <v>0</v>
      </c>
      <c r="AF50" s="207">
        <v>0</v>
      </c>
      <c r="AG50" s="207">
        <v>27.96</v>
      </c>
      <c r="AH50" s="207">
        <v>0</v>
      </c>
      <c r="AI50" s="207">
        <v>0</v>
      </c>
      <c r="AJ50" s="207">
        <v>0</v>
      </c>
      <c r="AK50" s="207">
        <v>69.599999999999994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20.2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8.9499999999999993</v>
      </c>
      <c r="L51" s="207">
        <v>529.08000000000004</v>
      </c>
      <c r="M51" s="207">
        <v>26.56</v>
      </c>
      <c r="N51" s="207">
        <v>34.229999999999997</v>
      </c>
      <c r="O51" s="207">
        <v>0</v>
      </c>
      <c r="P51" s="207">
        <v>32.130000000000003</v>
      </c>
      <c r="Q51" s="207">
        <v>3.04</v>
      </c>
      <c r="R51" s="207">
        <v>12.24</v>
      </c>
      <c r="S51" s="207">
        <v>7.64</v>
      </c>
      <c r="T51" s="207">
        <v>0</v>
      </c>
      <c r="U51" s="207">
        <v>17.23</v>
      </c>
      <c r="V51" s="207">
        <v>5.32</v>
      </c>
      <c r="W51" s="207">
        <v>9.44</v>
      </c>
      <c r="X51" s="207">
        <v>43.27</v>
      </c>
      <c r="Y51" s="207">
        <v>0</v>
      </c>
      <c r="Z51" s="207">
        <v>71.64</v>
      </c>
      <c r="AA51" s="207">
        <v>26.46</v>
      </c>
      <c r="AB51" s="207">
        <v>0</v>
      </c>
      <c r="AC51" s="207">
        <v>12</v>
      </c>
      <c r="AD51" s="207">
        <v>0</v>
      </c>
      <c r="AE51" s="207">
        <v>0</v>
      </c>
      <c r="AF51" s="207">
        <v>0</v>
      </c>
      <c r="AG51" s="207">
        <v>27.96</v>
      </c>
      <c r="AH51" s="207">
        <v>0</v>
      </c>
      <c r="AI51" s="207">
        <v>0</v>
      </c>
      <c r="AJ51" s="207">
        <v>0</v>
      </c>
      <c r="AK51" s="207">
        <v>69.599999999999994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20.2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8.94</v>
      </c>
      <c r="L52" s="207">
        <v>529.08000000000004</v>
      </c>
      <c r="M52" s="207">
        <v>26.56</v>
      </c>
      <c r="N52" s="207">
        <v>34.229999999999997</v>
      </c>
      <c r="O52" s="207">
        <v>0</v>
      </c>
      <c r="P52" s="207">
        <v>32.130000000000003</v>
      </c>
      <c r="Q52" s="207">
        <v>3.04</v>
      </c>
      <c r="R52" s="207">
        <v>12.24</v>
      </c>
      <c r="S52" s="207">
        <v>7.64</v>
      </c>
      <c r="T52" s="207">
        <v>0</v>
      </c>
      <c r="U52" s="207">
        <v>17.95</v>
      </c>
      <c r="V52" s="207">
        <v>5.32</v>
      </c>
      <c r="W52" s="207">
        <v>9.44</v>
      </c>
      <c r="X52" s="207">
        <v>43.27</v>
      </c>
      <c r="Y52" s="207">
        <v>0</v>
      </c>
      <c r="Z52" s="207">
        <v>71.64</v>
      </c>
      <c r="AA52" s="207">
        <v>26.46</v>
      </c>
      <c r="AB52" s="207">
        <v>0</v>
      </c>
      <c r="AC52" s="207">
        <v>12</v>
      </c>
      <c r="AD52" s="207">
        <v>0</v>
      </c>
      <c r="AE52" s="207">
        <v>0</v>
      </c>
      <c r="AF52" s="207">
        <v>0</v>
      </c>
      <c r="AG52" s="207">
        <v>27.96</v>
      </c>
      <c r="AH52" s="207">
        <v>0</v>
      </c>
      <c r="AI52" s="207">
        <v>0</v>
      </c>
      <c r="AJ52" s="207">
        <v>0</v>
      </c>
      <c r="AK52" s="207">
        <v>69.599999999999994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20.2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8.94</v>
      </c>
      <c r="L53" s="207">
        <v>444.59</v>
      </c>
      <c r="M53" s="207">
        <v>26.56</v>
      </c>
      <c r="N53" s="207">
        <v>34.229999999999997</v>
      </c>
      <c r="O53" s="207">
        <v>0</v>
      </c>
      <c r="P53" s="207">
        <v>32.130000000000003</v>
      </c>
      <c r="Q53" s="207">
        <v>3.04</v>
      </c>
      <c r="R53" s="207">
        <v>12.24</v>
      </c>
      <c r="S53" s="207">
        <v>7.64</v>
      </c>
      <c r="T53" s="207">
        <v>0</v>
      </c>
      <c r="U53" s="207">
        <v>18.43</v>
      </c>
      <c r="V53" s="207">
        <v>5.32</v>
      </c>
      <c r="W53" s="207">
        <v>9.44</v>
      </c>
      <c r="X53" s="207">
        <v>43.27</v>
      </c>
      <c r="Y53" s="207">
        <v>0</v>
      </c>
      <c r="Z53" s="207">
        <v>71.64</v>
      </c>
      <c r="AA53" s="207">
        <v>26.46</v>
      </c>
      <c r="AB53" s="207">
        <v>0</v>
      </c>
      <c r="AC53" s="207">
        <v>12</v>
      </c>
      <c r="AD53" s="207">
        <v>0</v>
      </c>
      <c r="AE53" s="207">
        <v>0</v>
      </c>
      <c r="AF53" s="207">
        <v>0</v>
      </c>
      <c r="AG53" s="207">
        <v>27.96</v>
      </c>
      <c r="AH53" s="207">
        <v>0</v>
      </c>
      <c r="AI53" s="207">
        <v>0</v>
      </c>
      <c r="AJ53" s="207">
        <v>0</v>
      </c>
      <c r="AK53" s="207">
        <v>69.599999999999994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20.2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8.94</v>
      </c>
      <c r="L54" s="207">
        <v>443.63</v>
      </c>
      <c r="M54" s="207">
        <v>26.56</v>
      </c>
      <c r="N54" s="207">
        <v>34.229999999999997</v>
      </c>
      <c r="O54" s="207">
        <v>0</v>
      </c>
      <c r="P54" s="207">
        <v>32.130000000000003</v>
      </c>
      <c r="Q54" s="207">
        <v>3.04</v>
      </c>
      <c r="R54" s="207">
        <v>12.24</v>
      </c>
      <c r="S54" s="207">
        <v>7.64</v>
      </c>
      <c r="T54" s="207">
        <v>0</v>
      </c>
      <c r="U54" s="207">
        <v>18.75</v>
      </c>
      <c r="V54" s="207">
        <v>5.32</v>
      </c>
      <c r="W54" s="207">
        <v>9.44</v>
      </c>
      <c r="X54" s="207">
        <v>43.27</v>
      </c>
      <c r="Y54" s="207">
        <v>0</v>
      </c>
      <c r="Z54" s="207">
        <v>71.64</v>
      </c>
      <c r="AA54" s="207">
        <v>26.46</v>
      </c>
      <c r="AB54" s="207">
        <v>0</v>
      </c>
      <c r="AC54" s="207">
        <v>12</v>
      </c>
      <c r="AD54" s="207">
        <v>0</v>
      </c>
      <c r="AE54" s="207">
        <v>0</v>
      </c>
      <c r="AF54" s="207">
        <v>0</v>
      </c>
      <c r="AG54" s="207">
        <v>27.34</v>
      </c>
      <c r="AH54" s="207">
        <v>0</v>
      </c>
      <c r="AI54" s="207">
        <v>0</v>
      </c>
      <c r="AJ54" s="207">
        <v>0</v>
      </c>
      <c r="AK54" s="207">
        <v>69.599999999999994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20.2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8.94</v>
      </c>
      <c r="L55" s="207">
        <v>382.44</v>
      </c>
      <c r="M55" s="207">
        <v>26.56</v>
      </c>
      <c r="N55" s="207">
        <v>34.229999999999997</v>
      </c>
      <c r="O55" s="207">
        <v>0</v>
      </c>
      <c r="P55" s="207">
        <v>32.130000000000003</v>
      </c>
      <c r="Q55" s="207">
        <v>3.04</v>
      </c>
      <c r="R55" s="207">
        <v>12.24</v>
      </c>
      <c r="S55" s="207">
        <v>7.64</v>
      </c>
      <c r="T55" s="207">
        <v>0</v>
      </c>
      <c r="U55" s="207">
        <v>19.25</v>
      </c>
      <c r="V55" s="207">
        <v>5.32</v>
      </c>
      <c r="W55" s="207">
        <v>9.44</v>
      </c>
      <c r="X55" s="207">
        <v>43.27</v>
      </c>
      <c r="Y55" s="207">
        <v>0</v>
      </c>
      <c r="Z55" s="207">
        <v>71.64</v>
      </c>
      <c r="AA55" s="207">
        <v>23.46</v>
      </c>
      <c r="AB55" s="207">
        <v>0</v>
      </c>
      <c r="AC55" s="207">
        <v>12</v>
      </c>
      <c r="AD55" s="207">
        <v>0</v>
      </c>
      <c r="AE55" s="207">
        <v>0</v>
      </c>
      <c r="AF55" s="207">
        <v>0</v>
      </c>
      <c r="AG55" s="207">
        <v>27.34</v>
      </c>
      <c r="AH55" s="207">
        <v>0</v>
      </c>
      <c r="AI55" s="207">
        <v>0</v>
      </c>
      <c r="AJ55" s="207">
        <v>0</v>
      </c>
      <c r="AK55" s="207">
        <v>55.69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20.2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8.94</v>
      </c>
      <c r="L56" s="207">
        <v>336.55</v>
      </c>
      <c r="M56" s="207">
        <v>26.56</v>
      </c>
      <c r="N56" s="207">
        <v>34.229999999999997</v>
      </c>
      <c r="O56" s="207">
        <v>0</v>
      </c>
      <c r="P56" s="207">
        <v>32.130000000000003</v>
      </c>
      <c r="Q56" s="207">
        <v>3.04</v>
      </c>
      <c r="R56" s="207">
        <v>12.24</v>
      </c>
      <c r="S56" s="207">
        <v>7.64</v>
      </c>
      <c r="T56" s="207">
        <v>0</v>
      </c>
      <c r="U56" s="207">
        <v>19.91</v>
      </c>
      <c r="V56" s="207">
        <v>5.32</v>
      </c>
      <c r="W56" s="207">
        <v>9.44</v>
      </c>
      <c r="X56" s="207">
        <v>43.27</v>
      </c>
      <c r="Y56" s="207">
        <v>0</v>
      </c>
      <c r="Z56" s="207">
        <v>71.64</v>
      </c>
      <c r="AA56" s="207">
        <v>23.46</v>
      </c>
      <c r="AB56" s="207">
        <v>0</v>
      </c>
      <c r="AC56" s="207">
        <v>12</v>
      </c>
      <c r="AD56" s="207">
        <v>0</v>
      </c>
      <c r="AE56" s="207">
        <v>0</v>
      </c>
      <c r="AF56" s="207">
        <v>0</v>
      </c>
      <c r="AG56" s="207">
        <v>27.34</v>
      </c>
      <c r="AH56" s="207">
        <v>0</v>
      </c>
      <c r="AI56" s="207">
        <v>0</v>
      </c>
      <c r="AJ56" s="207">
        <v>0</v>
      </c>
      <c r="AK56" s="207">
        <v>55.69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20.2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8.94</v>
      </c>
      <c r="L57" s="207">
        <v>356.63</v>
      </c>
      <c r="M57" s="207">
        <v>26.56</v>
      </c>
      <c r="N57" s="207">
        <v>34.229999999999997</v>
      </c>
      <c r="O57" s="207">
        <v>0</v>
      </c>
      <c r="P57" s="207">
        <v>32.130000000000003</v>
      </c>
      <c r="Q57" s="207">
        <v>3.04</v>
      </c>
      <c r="R57" s="207">
        <v>12.24</v>
      </c>
      <c r="S57" s="207">
        <v>7.64</v>
      </c>
      <c r="T57" s="207">
        <v>0</v>
      </c>
      <c r="U57" s="207">
        <v>20.41</v>
      </c>
      <c r="V57" s="207">
        <v>5.32</v>
      </c>
      <c r="W57" s="207">
        <v>9.44</v>
      </c>
      <c r="X57" s="207">
        <v>43.27</v>
      </c>
      <c r="Y57" s="207">
        <v>0</v>
      </c>
      <c r="Z57" s="207">
        <v>71.64</v>
      </c>
      <c r="AA57" s="207">
        <v>23.46</v>
      </c>
      <c r="AB57" s="207">
        <v>0</v>
      </c>
      <c r="AC57" s="207">
        <v>12</v>
      </c>
      <c r="AD57" s="207">
        <v>0</v>
      </c>
      <c r="AE57" s="207">
        <v>0</v>
      </c>
      <c r="AF57" s="207">
        <v>0</v>
      </c>
      <c r="AG57" s="207">
        <v>27.34</v>
      </c>
      <c r="AH57" s="207">
        <v>0</v>
      </c>
      <c r="AI57" s="207">
        <v>0</v>
      </c>
      <c r="AJ57" s="207">
        <v>0</v>
      </c>
      <c r="AK57" s="207">
        <v>57.27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20.2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8.94</v>
      </c>
      <c r="L58" s="207">
        <v>395.83</v>
      </c>
      <c r="M58" s="207">
        <v>26.56</v>
      </c>
      <c r="N58" s="207">
        <v>34.229999999999997</v>
      </c>
      <c r="O58" s="207">
        <v>0</v>
      </c>
      <c r="P58" s="207">
        <v>32.130000000000003</v>
      </c>
      <c r="Q58" s="207">
        <v>3.04</v>
      </c>
      <c r="R58" s="207">
        <v>12.24</v>
      </c>
      <c r="S58" s="207">
        <v>7.64</v>
      </c>
      <c r="T58" s="207">
        <v>0</v>
      </c>
      <c r="U58" s="207">
        <v>20.47</v>
      </c>
      <c r="V58" s="207">
        <v>5.32</v>
      </c>
      <c r="W58" s="207">
        <v>9.44</v>
      </c>
      <c r="X58" s="207">
        <v>43.27</v>
      </c>
      <c r="Y58" s="207">
        <v>0</v>
      </c>
      <c r="Z58" s="207">
        <v>71.64</v>
      </c>
      <c r="AA58" s="207">
        <v>23.46</v>
      </c>
      <c r="AB58" s="207">
        <v>0</v>
      </c>
      <c r="AC58" s="207">
        <v>12</v>
      </c>
      <c r="AD58" s="207">
        <v>0</v>
      </c>
      <c r="AE58" s="207">
        <v>0</v>
      </c>
      <c r="AF58" s="207">
        <v>0</v>
      </c>
      <c r="AG58" s="207">
        <v>27.34</v>
      </c>
      <c r="AH58" s="207">
        <v>0</v>
      </c>
      <c r="AI58" s="207">
        <v>0</v>
      </c>
      <c r="AJ58" s="207">
        <v>0</v>
      </c>
      <c r="AK58" s="207">
        <v>57.27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20.2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8.9499999999999993</v>
      </c>
      <c r="L59" s="207">
        <v>410.17</v>
      </c>
      <c r="M59" s="207">
        <v>26.56</v>
      </c>
      <c r="N59" s="207">
        <v>34.229999999999997</v>
      </c>
      <c r="O59" s="207">
        <v>0</v>
      </c>
      <c r="P59" s="207">
        <v>32.130000000000003</v>
      </c>
      <c r="Q59" s="207">
        <v>3.04</v>
      </c>
      <c r="R59" s="207">
        <v>12.24</v>
      </c>
      <c r="S59" s="207">
        <v>7.64</v>
      </c>
      <c r="T59" s="207">
        <v>0</v>
      </c>
      <c r="U59" s="207">
        <v>20.47</v>
      </c>
      <c r="V59" s="207">
        <v>5.32</v>
      </c>
      <c r="W59" s="207">
        <v>9.44</v>
      </c>
      <c r="X59" s="207">
        <v>43.27</v>
      </c>
      <c r="Y59" s="207">
        <v>0</v>
      </c>
      <c r="Z59" s="207">
        <v>71.64</v>
      </c>
      <c r="AA59" s="207">
        <v>23.46</v>
      </c>
      <c r="AB59" s="207">
        <v>0</v>
      </c>
      <c r="AC59" s="207">
        <v>12</v>
      </c>
      <c r="AD59" s="207">
        <v>0</v>
      </c>
      <c r="AE59" s="207">
        <v>0</v>
      </c>
      <c r="AF59" s="207">
        <v>0</v>
      </c>
      <c r="AG59" s="207">
        <v>27.34</v>
      </c>
      <c r="AH59" s="207">
        <v>0</v>
      </c>
      <c r="AI59" s="207">
        <v>0</v>
      </c>
      <c r="AJ59" s="207">
        <v>0</v>
      </c>
      <c r="AK59" s="207">
        <v>58.52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20.2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8.82</v>
      </c>
      <c r="L60" s="207">
        <v>413.04</v>
      </c>
      <c r="M60" s="207">
        <v>26.56</v>
      </c>
      <c r="N60" s="207">
        <v>34.229999999999997</v>
      </c>
      <c r="O60" s="207">
        <v>0</v>
      </c>
      <c r="P60" s="207">
        <v>32.130000000000003</v>
      </c>
      <c r="Q60" s="207">
        <v>3.04</v>
      </c>
      <c r="R60" s="207">
        <v>12.24</v>
      </c>
      <c r="S60" s="207">
        <v>7.64</v>
      </c>
      <c r="T60" s="207">
        <v>0</v>
      </c>
      <c r="U60" s="207">
        <v>20.47</v>
      </c>
      <c r="V60" s="207">
        <v>5.32</v>
      </c>
      <c r="W60" s="207">
        <v>9.44</v>
      </c>
      <c r="X60" s="207">
        <v>43.27</v>
      </c>
      <c r="Y60" s="207">
        <v>0</v>
      </c>
      <c r="Z60" s="207">
        <v>71.64</v>
      </c>
      <c r="AA60" s="207">
        <v>23.46</v>
      </c>
      <c r="AB60" s="207">
        <v>0</v>
      </c>
      <c r="AC60" s="207">
        <v>12</v>
      </c>
      <c r="AD60" s="207">
        <v>0</v>
      </c>
      <c r="AE60" s="207">
        <v>0</v>
      </c>
      <c r="AF60" s="207">
        <v>0</v>
      </c>
      <c r="AG60" s="207">
        <v>27.34</v>
      </c>
      <c r="AH60" s="207">
        <v>0</v>
      </c>
      <c r="AI60" s="207">
        <v>0</v>
      </c>
      <c r="AJ60" s="207">
        <v>0</v>
      </c>
      <c r="AK60" s="207">
        <v>58.52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20.2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8.94</v>
      </c>
      <c r="L61" s="207">
        <v>412.08</v>
      </c>
      <c r="M61" s="207">
        <v>26.56</v>
      </c>
      <c r="N61" s="207">
        <v>34.229999999999997</v>
      </c>
      <c r="O61" s="207">
        <v>0</v>
      </c>
      <c r="P61" s="207">
        <v>32.130000000000003</v>
      </c>
      <c r="Q61" s="207">
        <v>3.04</v>
      </c>
      <c r="R61" s="207">
        <v>12.24</v>
      </c>
      <c r="S61" s="207">
        <v>7.64</v>
      </c>
      <c r="T61" s="207">
        <v>0</v>
      </c>
      <c r="U61" s="207">
        <v>20.47</v>
      </c>
      <c r="V61" s="207">
        <v>5.32</v>
      </c>
      <c r="W61" s="207">
        <v>9.44</v>
      </c>
      <c r="X61" s="207">
        <v>43.27</v>
      </c>
      <c r="Y61" s="207">
        <v>0</v>
      </c>
      <c r="Z61" s="207">
        <v>71.64</v>
      </c>
      <c r="AA61" s="207">
        <v>23.46</v>
      </c>
      <c r="AB61" s="207">
        <v>0</v>
      </c>
      <c r="AC61" s="207">
        <v>12</v>
      </c>
      <c r="AD61" s="207">
        <v>0</v>
      </c>
      <c r="AE61" s="207">
        <v>0</v>
      </c>
      <c r="AF61" s="207">
        <v>0</v>
      </c>
      <c r="AG61" s="207">
        <v>27.34</v>
      </c>
      <c r="AH61" s="207">
        <v>0</v>
      </c>
      <c r="AI61" s="207">
        <v>0</v>
      </c>
      <c r="AJ61" s="207">
        <v>0</v>
      </c>
      <c r="AK61" s="207">
        <v>58.52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20.2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8.94</v>
      </c>
      <c r="L62" s="207">
        <v>411.13</v>
      </c>
      <c r="M62" s="207">
        <v>26.56</v>
      </c>
      <c r="N62" s="207">
        <v>34.229999999999997</v>
      </c>
      <c r="O62" s="207">
        <v>0</v>
      </c>
      <c r="P62" s="207">
        <v>32.130000000000003</v>
      </c>
      <c r="Q62" s="207">
        <v>3.04</v>
      </c>
      <c r="R62" s="207">
        <v>12.24</v>
      </c>
      <c r="S62" s="207">
        <v>7.64</v>
      </c>
      <c r="T62" s="207">
        <v>0</v>
      </c>
      <c r="U62" s="207">
        <v>20.47</v>
      </c>
      <c r="V62" s="207">
        <v>5.32</v>
      </c>
      <c r="W62" s="207">
        <v>9.44</v>
      </c>
      <c r="X62" s="207">
        <v>43.27</v>
      </c>
      <c r="Y62" s="207">
        <v>0</v>
      </c>
      <c r="Z62" s="207">
        <v>71.64</v>
      </c>
      <c r="AA62" s="207">
        <v>23.46</v>
      </c>
      <c r="AB62" s="207">
        <v>0</v>
      </c>
      <c r="AC62" s="207">
        <v>12</v>
      </c>
      <c r="AD62" s="207">
        <v>0</v>
      </c>
      <c r="AE62" s="207">
        <v>0</v>
      </c>
      <c r="AF62" s="207">
        <v>0</v>
      </c>
      <c r="AG62" s="207">
        <v>27.34</v>
      </c>
      <c r="AH62" s="207">
        <v>0</v>
      </c>
      <c r="AI62" s="207">
        <v>0</v>
      </c>
      <c r="AJ62" s="207">
        <v>0</v>
      </c>
      <c r="AK62" s="207">
        <v>58.52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20.2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8.94</v>
      </c>
      <c r="L63" s="207">
        <v>414</v>
      </c>
      <c r="M63" s="207">
        <v>26.56</v>
      </c>
      <c r="N63" s="207">
        <v>34.229999999999997</v>
      </c>
      <c r="O63" s="207">
        <v>0</v>
      </c>
      <c r="P63" s="207">
        <v>32.130000000000003</v>
      </c>
      <c r="Q63" s="207">
        <v>3.04</v>
      </c>
      <c r="R63" s="207">
        <v>12.24</v>
      </c>
      <c r="S63" s="207">
        <v>7.64</v>
      </c>
      <c r="T63" s="207">
        <v>0</v>
      </c>
      <c r="U63" s="207">
        <v>20.47</v>
      </c>
      <c r="V63" s="207">
        <v>5.32</v>
      </c>
      <c r="W63" s="207">
        <v>9.44</v>
      </c>
      <c r="X63" s="207">
        <v>43.27</v>
      </c>
      <c r="Y63" s="207">
        <v>0</v>
      </c>
      <c r="Z63" s="207">
        <v>71.64</v>
      </c>
      <c r="AA63" s="207">
        <v>23.46</v>
      </c>
      <c r="AB63" s="207">
        <v>0</v>
      </c>
      <c r="AC63" s="207">
        <v>12</v>
      </c>
      <c r="AD63" s="207">
        <v>0</v>
      </c>
      <c r="AE63" s="207">
        <v>0</v>
      </c>
      <c r="AF63" s="207">
        <v>0</v>
      </c>
      <c r="AG63" s="207">
        <v>27.34</v>
      </c>
      <c r="AH63" s="207">
        <v>0</v>
      </c>
      <c r="AI63" s="207">
        <v>0</v>
      </c>
      <c r="AJ63" s="207">
        <v>0</v>
      </c>
      <c r="AK63" s="207">
        <v>58.52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20.2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8.94</v>
      </c>
      <c r="L64" s="207">
        <v>424.51</v>
      </c>
      <c r="M64" s="207">
        <v>26.56</v>
      </c>
      <c r="N64" s="207">
        <v>34.229999999999997</v>
      </c>
      <c r="O64" s="207">
        <v>0</v>
      </c>
      <c r="P64" s="207">
        <v>32.130000000000003</v>
      </c>
      <c r="Q64" s="207">
        <v>3.04</v>
      </c>
      <c r="R64" s="207">
        <v>12.24</v>
      </c>
      <c r="S64" s="207">
        <v>7.64</v>
      </c>
      <c r="T64" s="207">
        <v>0</v>
      </c>
      <c r="U64" s="207">
        <v>20.47</v>
      </c>
      <c r="V64" s="207">
        <v>5.32</v>
      </c>
      <c r="W64" s="207">
        <v>9.44</v>
      </c>
      <c r="X64" s="207">
        <v>43.27</v>
      </c>
      <c r="Y64" s="207">
        <v>0</v>
      </c>
      <c r="Z64" s="207">
        <v>71.64</v>
      </c>
      <c r="AA64" s="207">
        <v>23.46</v>
      </c>
      <c r="AB64" s="207">
        <v>0</v>
      </c>
      <c r="AC64" s="207">
        <v>12</v>
      </c>
      <c r="AD64" s="207">
        <v>0</v>
      </c>
      <c r="AE64" s="207">
        <v>0</v>
      </c>
      <c r="AF64" s="207">
        <v>0</v>
      </c>
      <c r="AG64" s="207">
        <v>27.34</v>
      </c>
      <c r="AH64" s="207">
        <v>0</v>
      </c>
      <c r="AI64" s="207">
        <v>0</v>
      </c>
      <c r="AJ64" s="207">
        <v>0</v>
      </c>
      <c r="AK64" s="207">
        <v>58.52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20.2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8.82</v>
      </c>
      <c r="L65" s="207">
        <v>431.2</v>
      </c>
      <c r="M65" s="207">
        <v>26.56</v>
      </c>
      <c r="N65" s="207">
        <v>34.229999999999997</v>
      </c>
      <c r="O65" s="207">
        <v>0</v>
      </c>
      <c r="P65" s="207">
        <v>32.130000000000003</v>
      </c>
      <c r="Q65" s="207">
        <v>3.04</v>
      </c>
      <c r="R65" s="207">
        <v>6.28</v>
      </c>
      <c r="S65" s="207">
        <v>7.64</v>
      </c>
      <c r="T65" s="207">
        <v>0</v>
      </c>
      <c r="U65" s="207">
        <v>20.47</v>
      </c>
      <c r="V65" s="207">
        <v>5.32</v>
      </c>
      <c r="W65" s="207">
        <v>9.44</v>
      </c>
      <c r="X65" s="207">
        <v>43.27</v>
      </c>
      <c r="Y65" s="207">
        <v>0</v>
      </c>
      <c r="Z65" s="207">
        <v>71.64</v>
      </c>
      <c r="AA65" s="207">
        <v>23.46</v>
      </c>
      <c r="AB65" s="207">
        <v>0</v>
      </c>
      <c r="AC65" s="207">
        <v>12</v>
      </c>
      <c r="AD65" s="207">
        <v>0</v>
      </c>
      <c r="AE65" s="207">
        <v>0</v>
      </c>
      <c r="AF65" s="207">
        <v>0</v>
      </c>
      <c r="AG65" s="207">
        <v>27.34</v>
      </c>
      <c r="AH65" s="207">
        <v>0</v>
      </c>
      <c r="AI65" s="207">
        <v>0</v>
      </c>
      <c r="AJ65" s="207">
        <v>0</v>
      </c>
      <c r="AK65" s="207">
        <v>57.27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20.2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9.08</v>
      </c>
      <c r="L66" s="207">
        <v>441.72</v>
      </c>
      <c r="M66" s="207">
        <v>26.56</v>
      </c>
      <c r="N66" s="207">
        <v>34.229999999999997</v>
      </c>
      <c r="O66" s="207">
        <v>0</v>
      </c>
      <c r="P66" s="207">
        <v>32.130000000000003</v>
      </c>
      <c r="Q66" s="207">
        <v>3.04</v>
      </c>
      <c r="R66" s="207">
        <v>6.28</v>
      </c>
      <c r="S66" s="207">
        <v>7.64</v>
      </c>
      <c r="T66" s="207">
        <v>0</v>
      </c>
      <c r="U66" s="207">
        <v>20.47</v>
      </c>
      <c r="V66" s="207">
        <v>5.32</v>
      </c>
      <c r="W66" s="207">
        <v>9.44</v>
      </c>
      <c r="X66" s="207">
        <v>43.27</v>
      </c>
      <c r="Y66" s="207">
        <v>0</v>
      </c>
      <c r="Z66" s="207">
        <v>71.64</v>
      </c>
      <c r="AA66" s="207">
        <v>23.46</v>
      </c>
      <c r="AB66" s="207">
        <v>0</v>
      </c>
      <c r="AC66" s="207">
        <v>12</v>
      </c>
      <c r="AD66" s="207">
        <v>0</v>
      </c>
      <c r="AE66" s="207">
        <v>0</v>
      </c>
      <c r="AF66" s="207">
        <v>0</v>
      </c>
      <c r="AG66" s="207">
        <v>27.34</v>
      </c>
      <c r="AH66" s="207">
        <v>0</v>
      </c>
      <c r="AI66" s="207">
        <v>0</v>
      </c>
      <c r="AJ66" s="207">
        <v>0</v>
      </c>
      <c r="AK66" s="207">
        <v>57.27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20.2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8.94</v>
      </c>
      <c r="L67" s="207">
        <v>534.11</v>
      </c>
      <c r="M67" s="207">
        <v>26.56</v>
      </c>
      <c r="N67" s="207">
        <v>34.229999999999997</v>
      </c>
      <c r="O67" s="207">
        <v>0</v>
      </c>
      <c r="P67" s="207">
        <v>32.130000000000003</v>
      </c>
      <c r="Q67" s="207">
        <v>3.04</v>
      </c>
      <c r="R67" s="207">
        <v>6.14</v>
      </c>
      <c r="S67" s="207">
        <v>7.64</v>
      </c>
      <c r="T67" s="207">
        <v>0</v>
      </c>
      <c r="U67" s="207">
        <v>20.47</v>
      </c>
      <c r="V67" s="207">
        <v>5.32</v>
      </c>
      <c r="W67" s="207">
        <v>9.44</v>
      </c>
      <c r="X67" s="207">
        <v>43.27</v>
      </c>
      <c r="Y67" s="207">
        <v>0</v>
      </c>
      <c r="Z67" s="207">
        <v>71.64</v>
      </c>
      <c r="AA67" s="207">
        <v>23.46</v>
      </c>
      <c r="AB67" s="207">
        <v>0</v>
      </c>
      <c r="AC67" s="207">
        <v>12</v>
      </c>
      <c r="AD67" s="207">
        <v>0</v>
      </c>
      <c r="AE67" s="207">
        <v>0</v>
      </c>
      <c r="AF67" s="207">
        <v>0</v>
      </c>
      <c r="AG67" s="207">
        <v>27.34</v>
      </c>
      <c r="AH67" s="207">
        <v>0</v>
      </c>
      <c r="AI67" s="207">
        <v>0</v>
      </c>
      <c r="AJ67" s="207">
        <v>0</v>
      </c>
      <c r="AK67" s="207">
        <v>57.27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20.2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8.94</v>
      </c>
      <c r="L68" s="207">
        <v>554.04999999999995</v>
      </c>
      <c r="M68" s="207">
        <v>26.56</v>
      </c>
      <c r="N68" s="207">
        <v>34.229999999999997</v>
      </c>
      <c r="O68" s="207">
        <v>0</v>
      </c>
      <c r="P68" s="207">
        <v>32.130000000000003</v>
      </c>
      <c r="Q68" s="207">
        <v>3.04</v>
      </c>
      <c r="R68" s="207">
        <v>6.14</v>
      </c>
      <c r="S68" s="207">
        <v>7.64</v>
      </c>
      <c r="T68" s="207">
        <v>0</v>
      </c>
      <c r="U68" s="207">
        <v>20.47</v>
      </c>
      <c r="V68" s="207">
        <v>5.32</v>
      </c>
      <c r="W68" s="207">
        <v>9.44</v>
      </c>
      <c r="X68" s="207">
        <v>43.27</v>
      </c>
      <c r="Y68" s="207">
        <v>0</v>
      </c>
      <c r="Z68" s="207">
        <v>71.64</v>
      </c>
      <c r="AA68" s="207">
        <v>23.46</v>
      </c>
      <c r="AB68" s="207">
        <v>0</v>
      </c>
      <c r="AC68" s="207">
        <v>12</v>
      </c>
      <c r="AD68" s="207">
        <v>0</v>
      </c>
      <c r="AE68" s="207">
        <v>0</v>
      </c>
      <c r="AF68" s="207">
        <v>0</v>
      </c>
      <c r="AG68" s="207">
        <v>27.34</v>
      </c>
      <c r="AH68" s="207">
        <v>0</v>
      </c>
      <c r="AI68" s="207">
        <v>0</v>
      </c>
      <c r="AJ68" s="207">
        <v>0</v>
      </c>
      <c r="AK68" s="207">
        <v>57.27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20.2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8.94</v>
      </c>
      <c r="L69" s="207">
        <v>554.04999999999995</v>
      </c>
      <c r="M69" s="207">
        <v>26.56</v>
      </c>
      <c r="N69" s="207">
        <v>34.229999999999997</v>
      </c>
      <c r="O69" s="207">
        <v>0</v>
      </c>
      <c r="P69" s="207">
        <v>32.130000000000003</v>
      </c>
      <c r="Q69" s="207">
        <v>3.04</v>
      </c>
      <c r="R69" s="207">
        <v>6.14</v>
      </c>
      <c r="S69" s="207">
        <v>7.64</v>
      </c>
      <c r="T69" s="207">
        <v>0</v>
      </c>
      <c r="U69" s="207">
        <v>20.47</v>
      </c>
      <c r="V69" s="207">
        <v>5.32</v>
      </c>
      <c r="W69" s="207">
        <v>9.44</v>
      </c>
      <c r="X69" s="207">
        <v>43.27</v>
      </c>
      <c r="Y69" s="207">
        <v>0</v>
      </c>
      <c r="Z69" s="207">
        <v>71.64</v>
      </c>
      <c r="AA69" s="207">
        <v>23.46</v>
      </c>
      <c r="AB69" s="207">
        <v>0</v>
      </c>
      <c r="AC69" s="207">
        <v>12</v>
      </c>
      <c r="AD69" s="207">
        <v>0</v>
      </c>
      <c r="AE69" s="207">
        <v>0</v>
      </c>
      <c r="AF69" s="207">
        <v>0</v>
      </c>
      <c r="AG69" s="207">
        <v>27.34</v>
      </c>
      <c r="AH69" s="207">
        <v>0</v>
      </c>
      <c r="AI69" s="207">
        <v>0</v>
      </c>
      <c r="AJ69" s="207">
        <v>0</v>
      </c>
      <c r="AK69" s="207">
        <v>57.27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16.170000000000002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8.94</v>
      </c>
      <c r="L70" s="207">
        <v>554.04999999999995</v>
      </c>
      <c r="M70" s="207">
        <v>26.56</v>
      </c>
      <c r="N70" s="207">
        <v>34.229999999999997</v>
      </c>
      <c r="O70" s="207">
        <v>0</v>
      </c>
      <c r="P70" s="207">
        <v>32.130000000000003</v>
      </c>
      <c r="Q70" s="207">
        <v>3.04</v>
      </c>
      <c r="R70" s="207">
        <v>6.14</v>
      </c>
      <c r="S70" s="207">
        <v>7.64</v>
      </c>
      <c r="T70" s="207">
        <v>0</v>
      </c>
      <c r="U70" s="207">
        <v>20.47</v>
      </c>
      <c r="V70" s="207">
        <v>5.32</v>
      </c>
      <c r="W70" s="207">
        <v>9.44</v>
      </c>
      <c r="X70" s="207">
        <v>43.27</v>
      </c>
      <c r="Y70" s="207">
        <v>0</v>
      </c>
      <c r="Z70" s="207">
        <v>71.64</v>
      </c>
      <c r="AA70" s="207">
        <v>23.46</v>
      </c>
      <c r="AB70" s="207">
        <v>0</v>
      </c>
      <c r="AC70" s="207">
        <v>12</v>
      </c>
      <c r="AD70" s="207">
        <v>0</v>
      </c>
      <c r="AE70" s="207">
        <v>0</v>
      </c>
      <c r="AF70" s="207">
        <v>0</v>
      </c>
      <c r="AG70" s="207">
        <v>27.34</v>
      </c>
      <c r="AH70" s="207">
        <v>0</v>
      </c>
      <c r="AI70" s="207">
        <v>0</v>
      </c>
      <c r="AJ70" s="207">
        <v>0</v>
      </c>
      <c r="AK70" s="207">
        <v>69.599999999999994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8.49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8.94</v>
      </c>
      <c r="L71" s="207">
        <v>554.04999999999995</v>
      </c>
      <c r="M71" s="207">
        <v>26.56</v>
      </c>
      <c r="N71" s="207">
        <v>34.229999999999997</v>
      </c>
      <c r="O71" s="207">
        <v>0</v>
      </c>
      <c r="P71" s="207">
        <v>32.130000000000003</v>
      </c>
      <c r="Q71" s="207">
        <v>3.04</v>
      </c>
      <c r="R71" s="207">
        <v>6.14</v>
      </c>
      <c r="S71" s="207">
        <v>7.64</v>
      </c>
      <c r="T71" s="207">
        <v>0</v>
      </c>
      <c r="U71" s="207">
        <v>20.47</v>
      </c>
      <c r="V71" s="207">
        <v>5.32</v>
      </c>
      <c r="W71" s="207">
        <v>9.44</v>
      </c>
      <c r="X71" s="207">
        <v>43.27</v>
      </c>
      <c r="Y71" s="207">
        <v>0</v>
      </c>
      <c r="Z71" s="207">
        <v>71.64</v>
      </c>
      <c r="AA71" s="207">
        <v>23.46</v>
      </c>
      <c r="AB71" s="207">
        <v>0</v>
      </c>
      <c r="AC71" s="207">
        <v>12</v>
      </c>
      <c r="AD71" s="207">
        <v>0</v>
      </c>
      <c r="AE71" s="207">
        <v>0</v>
      </c>
      <c r="AF71" s="207">
        <v>0</v>
      </c>
      <c r="AG71" s="207">
        <v>27.34</v>
      </c>
      <c r="AH71" s="207">
        <v>0</v>
      </c>
      <c r="AI71" s="207">
        <v>0</v>
      </c>
      <c r="AJ71" s="207">
        <v>0</v>
      </c>
      <c r="AK71" s="207">
        <v>69.599999999999994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4.28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8.94</v>
      </c>
      <c r="L72" s="207">
        <v>554.04999999999995</v>
      </c>
      <c r="M72" s="207">
        <v>26.56</v>
      </c>
      <c r="N72" s="207">
        <v>34.229999999999997</v>
      </c>
      <c r="O72" s="207">
        <v>0</v>
      </c>
      <c r="P72" s="207">
        <v>32.130000000000003</v>
      </c>
      <c r="Q72" s="207">
        <v>3.04</v>
      </c>
      <c r="R72" s="207">
        <v>6.14</v>
      </c>
      <c r="S72" s="207">
        <v>7.64</v>
      </c>
      <c r="T72" s="207">
        <v>0</v>
      </c>
      <c r="U72" s="207">
        <v>20.47</v>
      </c>
      <c r="V72" s="207">
        <v>5.32</v>
      </c>
      <c r="W72" s="207">
        <v>9.44</v>
      </c>
      <c r="X72" s="207">
        <v>43.27</v>
      </c>
      <c r="Y72" s="207">
        <v>0</v>
      </c>
      <c r="Z72" s="207">
        <v>71.64</v>
      </c>
      <c r="AA72" s="207">
        <v>23.46</v>
      </c>
      <c r="AB72" s="207">
        <v>0</v>
      </c>
      <c r="AC72" s="207">
        <v>12</v>
      </c>
      <c r="AD72" s="207">
        <v>0</v>
      </c>
      <c r="AE72" s="207">
        <v>0</v>
      </c>
      <c r="AF72" s="207">
        <v>0</v>
      </c>
      <c r="AG72" s="207">
        <v>27.34</v>
      </c>
      <c r="AH72" s="207">
        <v>0</v>
      </c>
      <c r="AI72" s="207">
        <v>0</v>
      </c>
      <c r="AJ72" s="207">
        <v>0</v>
      </c>
      <c r="AK72" s="207">
        <v>69.599999999999994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1.7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8.94</v>
      </c>
      <c r="L73" s="207">
        <v>554.04999999999995</v>
      </c>
      <c r="M73" s="207">
        <v>26.56</v>
      </c>
      <c r="N73" s="207">
        <v>34.229999999999997</v>
      </c>
      <c r="O73" s="207">
        <v>0</v>
      </c>
      <c r="P73" s="207">
        <v>32.130000000000003</v>
      </c>
      <c r="Q73" s="207">
        <v>3.04</v>
      </c>
      <c r="R73" s="207">
        <v>6.14</v>
      </c>
      <c r="S73" s="207">
        <v>7.64</v>
      </c>
      <c r="T73" s="207">
        <v>0</v>
      </c>
      <c r="U73" s="207">
        <v>20.47</v>
      </c>
      <c r="V73" s="207">
        <v>5.32</v>
      </c>
      <c r="W73" s="207">
        <v>9.44</v>
      </c>
      <c r="X73" s="207">
        <v>43.27</v>
      </c>
      <c r="Y73" s="207">
        <v>0</v>
      </c>
      <c r="Z73" s="207">
        <v>71.64</v>
      </c>
      <c r="AA73" s="207">
        <v>23.46</v>
      </c>
      <c r="AB73" s="207">
        <v>0</v>
      </c>
      <c r="AC73" s="207">
        <v>12</v>
      </c>
      <c r="AD73" s="207">
        <v>0</v>
      </c>
      <c r="AE73" s="207">
        <v>0</v>
      </c>
      <c r="AF73" s="207">
        <v>0</v>
      </c>
      <c r="AG73" s="207">
        <v>27.34</v>
      </c>
      <c r="AH73" s="207">
        <v>0</v>
      </c>
      <c r="AI73" s="207">
        <v>0</v>
      </c>
      <c r="AJ73" s="207">
        <v>0</v>
      </c>
      <c r="AK73" s="207">
        <v>69.599999999999994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0.23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8.94</v>
      </c>
      <c r="L74" s="207">
        <v>554.04999999999995</v>
      </c>
      <c r="M74" s="207">
        <v>26.56</v>
      </c>
      <c r="N74" s="207">
        <v>34.229999999999997</v>
      </c>
      <c r="O74" s="207">
        <v>0</v>
      </c>
      <c r="P74" s="207">
        <v>32.130000000000003</v>
      </c>
      <c r="Q74" s="207">
        <v>3.04</v>
      </c>
      <c r="R74" s="207">
        <v>6.14</v>
      </c>
      <c r="S74" s="207">
        <v>7.64</v>
      </c>
      <c r="T74" s="207">
        <v>0</v>
      </c>
      <c r="U74" s="207">
        <v>20.47</v>
      </c>
      <c r="V74" s="207">
        <v>5.32</v>
      </c>
      <c r="W74" s="207">
        <v>9.44</v>
      </c>
      <c r="X74" s="207">
        <v>43.27</v>
      </c>
      <c r="Y74" s="207">
        <v>0</v>
      </c>
      <c r="Z74" s="207">
        <v>71.64</v>
      </c>
      <c r="AA74" s="207">
        <v>23.46</v>
      </c>
      <c r="AB74" s="207">
        <v>0</v>
      </c>
      <c r="AC74" s="207">
        <v>11.88</v>
      </c>
      <c r="AD74" s="207">
        <v>0</v>
      </c>
      <c r="AE74" s="207">
        <v>0</v>
      </c>
      <c r="AF74" s="207">
        <v>0</v>
      </c>
      <c r="AG74" s="207">
        <v>27.34</v>
      </c>
      <c r="AH74" s="207">
        <v>0</v>
      </c>
      <c r="AI74" s="207">
        <v>0</v>
      </c>
      <c r="AJ74" s="207">
        <v>0</v>
      </c>
      <c r="AK74" s="207">
        <v>69.599999999999994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8.94</v>
      </c>
      <c r="L75" s="207">
        <v>554.04999999999995</v>
      </c>
      <c r="M75" s="207">
        <v>26.56</v>
      </c>
      <c r="N75" s="207">
        <v>34.229999999999997</v>
      </c>
      <c r="O75" s="207">
        <v>0</v>
      </c>
      <c r="P75" s="207">
        <v>32.130000000000003</v>
      </c>
      <c r="Q75" s="207">
        <v>3.04</v>
      </c>
      <c r="R75" s="207">
        <v>6.12</v>
      </c>
      <c r="S75" s="207">
        <v>7.64</v>
      </c>
      <c r="T75" s="207">
        <v>0</v>
      </c>
      <c r="U75" s="207">
        <v>20.47</v>
      </c>
      <c r="V75" s="207">
        <v>5.32</v>
      </c>
      <c r="W75" s="207">
        <v>9.44</v>
      </c>
      <c r="X75" s="207">
        <v>43.27</v>
      </c>
      <c r="Y75" s="207">
        <v>0</v>
      </c>
      <c r="Z75" s="207">
        <v>71.64</v>
      </c>
      <c r="AA75" s="207">
        <v>23.46</v>
      </c>
      <c r="AB75" s="207">
        <v>0</v>
      </c>
      <c r="AC75" s="207">
        <v>11.88</v>
      </c>
      <c r="AD75" s="207">
        <v>0</v>
      </c>
      <c r="AE75" s="207">
        <v>0</v>
      </c>
      <c r="AF75" s="207">
        <v>0</v>
      </c>
      <c r="AG75" s="207">
        <v>27.34</v>
      </c>
      <c r="AH75" s="207">
        <v>0</v>
      </c>
      <c r="AI75" s="207">
        <v>0</v>
      </c>
      <c r="AJ75" s="207">
        <v>0</v>
      </c>
      <c r="AK75" s="207">
        <v>69.599999999999994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8.94</v>
      </c>
      <c r="L76" s="207">
        <v>554.04999999999995</v>
      </c>
      <c r="M76" s="207">
        <v>26.56</v>
      </c>
      <c r="N76" s="207">
        <v>34.229999999999997</v>
      </c>
      <c r="O76" s="207">
        <v>0</v>
      </c>
      <c r="P76" s="207">
        <v>32.130000000000003</v>
      </c>
      <c r="Q76" s="207">
        <v>3.04</v>
      </c>
      <c r="R76" s="207">
        <v>6.12</v>
      </c>
      <c r="S76" s="207">
        <v>7.64</v>
      </c>
      <c r="T76" s="207">
        <v>0</v>
      </c>
      <c r="U76" s="207">
        <v>20.47</v>
      </c>
      <c r="V76" s="207">
        <v>5.32</v>
      </c>
      <c r="W76" s="207">
        <v>9.44</v>
      </c>
      <c r="X76" s="207">
        <v>43.27</v>
      </c>
      <c r="Y76" s="207">
        <v>0</v>
      </c>
      <c r="Z76" s="207">
        <v>71.64</v>
      </c>
      <c r="AA76" s="207">
        <v>23.46</v>
      </c>
      <c r="AB76" s="207">
        <v>0</v>
      </c>
      <c r="AC76" s="207">
        <v>11.88</v>
      </c>
      <c r="AD76" s="207">
        <v>0</v>
      </c>
      <c r="AE76" s="207">
        <v>0</v>
      </c>
      <c r="AF76" s="207">
        <v>0</v>
      </c>
      <c r="AG76" s="207">
        <v>27.34</v>
      </c>
      <c r="AH76" s="207">
        <v>0</v>
      </c>
      <c r="AI76" s="207">
        <v>0</v>
      </c>
      <c r="AJ76" s="207">
        <v>0</v>
      </c>
      <c r="AK76" s="207">
        <v>69.599999999999994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8.94</v>
      </c>
      <c r="L77" s="207">
        <v>554.04999999999995</v>
      </c>
      <c r="M77" s="207">
        <v>26.56</v>
      </c>
      <c r="N77" s="207">
        <v>34.229999999999997</v>
      </c>
      <c r="O77" s="207">
        <v>0</v>
      </c>
      <c r="P77" s="207">
        <v>32.130000000000003</v>
      </c>
      <c r="Q77" s="207">
        <v>3.04</v>
      </c>
      <c r="R77" s="207">
        <v>6.12</v>
      </c>
      <c r="S77" s="207">
        <v>7.64</v>
      </c>
      <c r="T77" s="207">
        <v>0</v>
      </c>
      <c r="U77" s="207">
        <v>20.47</v>
      </c>
      <c r="V77" s="207">
        <v>5.32</v>
      </c>
      <c r="W77" s="207">
        <v>9.44</v>
      </c>
      <c r="X77" s="207">
        <v>43.27</v>
      </c>
      <c r="Y77" s="207">
        <v>0</v>
      </c>
      <c r="Z77" s="207">
        <v>71.64</v>
      </c>
      <c r="AA77" s="207">
        <v>23.46</v>
      </c>
      <c r="AB77" s="207">
        <v>0</v>
      </c>
      <c r="AC77" s="207">
        <v>11.88</v>
      </c>
      <c r="AD77" s="207">
        <v>0</v>
      </c>
      <c r="AE77" s="207">
        <v>0</v>
      </c>
      <c r="AF77" s="207">
        <v>0</v>
      </c>
      <c r="AG77" s="207">
        <v>27.34</v>
      </c>
      <c r="AH77" s="207">
        <v>0</v>
      </c>
      <c r="AI77" s="207">
        <v>0</v>
      </c>
      <c r="AJ77" s="207">
        <v>0</v>
      </c>
      <c r="AK77" s="207">
        <v>69.599999999999994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8.94</v>
      </c>
      <c r="L78" s="207">
        <v>554.04999999999995</v>
      </c>
      <c r="M78" s="207">
        <v>26.56</v>
      </c>
      <c r="N78" s="207">
        <v>34.229999999999997</v>
      </c>
      <c r="O78" s="207">
        <v>0</v>
      </c>
      <c r="P78" s="207">
        <v>32.130000000000003</v>
      </c>
      <c r="Q78" s="207">
        <v>3.04</v>
      </c>
      <c r="R78" s="207">
        <v>6.12</v>
      </c>
      <c r="S78" s="207">
        <v>7.64</v>
      </c>
      <c r="T78" s="207">
        <v>0</v>
      </c>
      <c r="U78" s="207">
        <v>20.47</v>
      </c>
      <c r="V78" s="207">
        <v>5.32</v>
      </c>
      <c r="W78" s="207">
        <v>9.44</v>
      </c>
      <c r="X78" s="207">
        <v>43.27</v>
      </c>
      <c r="Y78" s="207">
        <v>0</v>
      </c>
      <c r="Z78" s="207">
        <v>71.64</v>
      </c>
      <c r="AA78" s="207">
        <v>23.46</v>
      </c>
      <c r="AB78" s="207">
        <v>0</v>
      </c>
      <c r="AC78" s="207">
        <v>11.88</v>
      </c>
      <c r="AD78" s="207">
        <v>0</v>
      </c>
      <c r="AE78" s="207">
        <v>0</v>
      </c>
      <c r="AF78" s="207">
        <v>0</v>
      </c>
      <c r="AG78" s="207">
        <v>27.34</v>
      </c>
      <c r="AH78" s="207">
        <v>0</v>
      </c>
      <c r="AI78" s="207">
        <v>0</v>
      </c>
      <c r="AJ78" s="207">
        <v>0</v>
      </c>
      <c r="AK78" s="207">
        <v>69.599999999999994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8.94</v>
      </c>
      <c r="L79" s="207">
        <v>554.04999999999995</v>
      </c>
      <c r="M79" s="207">
        <v>26.56</v>
      </c>
      <c r="N79" s="207">
        <v>34.229999999999997</v>
      </c>
      <c r="O79" s="207">
        <v>0</v>
      </c>
      <c r="P79" s="207">
        <v>32.130000000000003</v>
      </c>
      <c r="Q79" s="207">
        <v>3.04</v>
      </c>
      <c r="R79" s="207">
        <v>6.12</v>
      </c>
      <c r="S79" s="207">
        <v>7.64</v>
      </c>
      <c r="T79" s="207">
        <v>0</v>
      </c>
      <c r="U79" s="207">
        <v>20.47</v>
      </c>
      <c r="V79" s="207">
        <v>5.32</v>
      </c>
      <c r="W79" s="207">
        <v>9.44</v>
      </c>
      <c r="X79" s="207">
        <v>43.27</v>
      </c>
      <c r="Y79" s="207">
        <v>0</v>
      </c>
      <c r="Z79" s="207">
        <v>71.64</v>
      </c>
      <c r="AA79" s="207">
        <v>23.46</v>
      </c>
      <c r="AB79" s="207">
        <v>0</v>
      </c>
      <c r="AC79" s="207">
        <v>12</v>
      </c>
      <c r="AD79" s="207">
        <v>0</v>
      </c>
      <c r="AE79" s="207">
        <v>0</v>
      </c>
      <c r="AF79" s="207">
        <v>0</v>
      </c>
      <c r="AG79" s="207">
        <v>27.34</v>
      </c>
      <c r="AH79" s="207">
        <v>0</v>
      </c>
      <c r="AI79" s="207">
        <v>0</v>
      </c>
      <c r="AJ79" s="207">
        <v>0</v>
      </c>
      <c r="AK79" s="207">
        <v>69.599999999999994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8.94</v>
      </c>
      <c r="L80" s="207">
        <v>554.04999999999995</v>
      </c>
      <c r="M80" s="207">
        <v>26.56</v>
      </c>
      <c r="N80" s="207">
        <v>34.229999999999997</v>
      </c>
      <c r="O80" s="207">
        <v>0</v>
      </c>
      <c r="P80" s="207">
        <v>32.130000000000003</v>
      </c>
      <c r="Q80" s="207">
        <v>3.04</v>
      </c>
      <c r="R80" s="207">
        <v>6.12</v>
      </c>
      <c r="S80" s="207">
        <v>7.64</v>
      </c>
      <c r="T80" s="207">
        <v>0</v>
      </c>
      <c r="U80" s="207">
        <v>20.47</v>
      </c>
      <c r="V80" s="207">
        <v>5.32</v>
      </c>
      <c r="W80" s="207">
        <v>9.44</v>
      </c>
      <c r="X80" s="207">
        <v>43.27</v>
      </c>
      <c r="Y80" s="207">
        <v>0</v>
      </c>
      <c r="Z80" s="207">
        <v>71.64</v>
      </c>
      <c r="AA80" s="207">
        <v>23.46</v>
      </c>
      <c r="AB80" s="207">
        <v>0</v>
      </c>
      <c r="AC80" s="207">
        <v>12</v>
      </c>
      <c r="AD80" s="207">
        <v>0</v>
      </c>
      <c r="AE80" s="207">
        <v>0</v>
      </c>
      <c r="AF80" s="207">
        <v>0</v>
      </c>
      <c r="AG80" s="207">
        <v>27.34</v>
      </c>
      <c r="AH80" s="207">
        <v>0</v>
      </c>
      <c r="AI80" s="207">
        <v>0</v>
      </c>
      <c r="AJ80" s="207">
        <v>0</v>
      </c>
      <c r="AK80" s="207">
        <v>69.599999999999994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8.94</v>
      </c>
      <c r="L81" s="207">
        <v>554.04999999999995</v>
      </c>
      <c r="M81" s="207">
        <v>26.56</v>
      </c>
      <c r="N81" s="207">
        <v>34.229999999999997</v>
      </c>
      <c r="O81" s="207">
        <v>0</v>
      </c>
      <c r="P81" s="207">
        <v>32.130000000000003</v>
      </c>
      <c r="Q81" s="207">
        <v>3.04</v>
      </c>
      <c r="R81" s="207">
        <v>6.12</v>
      </c>
      <c r="S81" s="207">
        <v>7.64</v>
      </c>
      <c r="T81" s="207">
        <v>0</v>
      </c>
      <c r="U81" s="207">
        <v>20.47</v>
      </c>
      <c r="V81" s="207">
        <v>5.32</v>
      </c>
      <c r="W81" s="207">
        <v>9.44</v>
      </c>
      <c r="X81" s="207">
        <v>43.27</v>
      </c>
      <c r="Y81" s="207">
        <v>0</v>
      </c>
      <c r="Z81" s="207">
        <v>71.64</v>
      </c>
      <c r="AA81" s="207">
        <v>23.46</v>
      </c>
      <c r="AB81" s="207">
        <v>0</v>
      </c>
      <c r="AC81" s="207">
        <v>12</v>
      </c>
      <c r="AD81" s="207">
        <v>0</v>
      </c>
      <c r="AE81" s="207">
        <v>0</v>
      </c>
      <c r="AF81" s="207">
        <v>0</v>
      </c>
      <c r="AG81" s="207">
        <v>27.34</v>
      </c>
      <c r="AH81" s="207">
        <v>0</v>
      </c>
      <c r="AI81" s="207">
        <v>0</v>
      </c>
      <c r="AJ81" s="207">
        <v>0</v>
      </c>
      <c r="AK81" s="207">
        <v>69.599999999999994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8.94</v>
      </c>
      <c r="L82" s="207">
        <v>554.04999999999995</v>
      </c>
      <c r="M82" s="207">
        <v>26.56</v>
      </c>
      <c r="N82" s="207">
        <v>34.229999999999997</v>
      </c>
      <c r="O82" s="207">
        <v>0</v>
      </c>
      <c r="P82" s="207">
        <v>32.130000000000003</v>
      </c>
      <c r="Q82" s="207">
        <v>3.04</v>
      </c>
      <c r="R82" s="207">
        <v>6.12</v>
      </c>
      <c r="S82" s="207">
        <v>7.64</v>
      </c>
      <c r="T82" s="207">
        <v>0</v>
      </c>
      <c r="U82" s="207">
        <v>20.47</v>
      </c>
      <c r="V82" s="207">
        <v>5.32</v>
      </c>
      <c r="W82" s="207">
        <v>9.44</v>
      </c>
      <c r="X82" s="207">
        <v>43.27</v>
      </c>
      <c r="Y82" s="207">
        <v>0</v>
      </c>
      <c r="Z82" s="207">
        <v>71.64</v>
      </c>
      <c r="AA82" s="207">
        <v>23.46</v>
      </c>
      <c r="AB82" s="207">
        <v>0</v>
      </c>
      <c r="AC82" s="207">
        <v>12</v>
      </c>
      <c r="AD82" s="207">
        <v>0</v>
      </c>
      <c r="AE82" s="207">
        <v>0</v>
      </c>
      <c r="AF82" s="207">
        <v>0</v>
      </c>
      <c r="AG82" s="207">
        <v>27.34</v>
      </c>
      <c r="AH82" s="207">
        <v>0</v>
      </c>
      <c r="AI82" s="207">
        <v>0</v>
      </c>
      <c r="AJ82" s="207">
        <v>0</v>
      </c>
      <c r="AK82" s="207">
        <v>69.599999999999994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8.94</v>
      </c>
      <c r="L83" s="207">
        <v>554.04999999999995</v>
      </c>
      <c r="M83" s="207">
        <v>26.56</v>
      </c>
      <c r="N83" s="207">
        <v>34.229999999999997</v>
      </c>
      <c r="O83" s="207">
        <v>0</v>
      </c>
      <c r="P83" s="207">
        <v>32.130000000000003</v>
      </c>
      <c r="Q83" s="207">
        <v>3.04</v>
      </c>
      <c r="R83" s="207">
        <v>6.12</v>
      </c>
      <c r="S83" s="207">
        <v>7.64</v>
      </c>
      <c r="T83" s="207">
        <v>0</v>
      </c>
      <c r="U83" s="207">
        <v>20.47</v>
      </c>
      <c r="V83" s="207">
        <v>5.32</v>
      </c>
      <c r="W83" s="207">
        <v>9.44</v>
      </c>
      <c r="X83" s="207">
        <v>43.27</v>
      </c>
      <c r="Y83" s="207">
        <v>0</v>
      </c>
      <c r="Z83" s="207">
        <v>71.64</v>
      </c>
      <c r="AA83" s="207">
        <v>23.46</v>
      </c>
      <c r="AB83" s="207">
        <v>0</v>
      </c>
      <c r="AC83" s="207">
        <v>12</v>
      </c>
      <c r="AD83" s="207">
        <v>0</v>
      </c>
      <c r="AE83" s="207">
        <v>0</v>
      </c>
      <c r="AF83" s="207">
        <v>0</v>
      </c>
      <c r="AG83" s="207">
        <v>25.11</v>
      </c>
      <c r="AH83" s="207">
        <v>0</v>
      </c>
      <c r="AI83" s="207">
        <v>0</v>
      </c>
      <c r="AJ83" s="207">
        <v>0</v>
      </c>
      <c r="AK83" s="207">
        <v>69.599999999999994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8.94</v>
      </c>
      <c r="L84" s="207">
        <v>554.04999999999995</v>
      </c>
      <c r="M84" s="207">
        <v>26.56</v>
      </c>
      <c r="N84" s="207">
        <v>34.229999999999997</v>
      </c>
      <c r="O84" s="207">
        <v>0</v>
      </c>
      <c r="P84" s="207">
        <v>32.130000000000003</v>
      </c>
      <c r="Q84" s="207">
        <v>3.04</v>
      </c>
      <c r="R84" s="207">
        <v>6.12</v>
      </c>
      <c r="S84" s="207">
        <v>7.64</v>
      </c>
      <c r="T84" s="207">
        <v>0</v>
      </c>
      <c r="U84" s="207">
        <v>20.47</v>
      </c>
      <c r="V84" s="207">
        <v>5.32</v>
      </c>
      <c r="W84" s="207">
        <v>9.44</v>
      </c>
      <c r="X84" s="207">
        <v>43.27</v>
      </c>
      <c r="Y84" s="207">
        <v>0</v>
      </c>
      <c r="Z84" s="207">
        <v>71.64</v>
      </c>
      <c r="AA84" s="207">
        <v>23.46</v>
      </c>
      <c r="AB84" s="207">
        <v>0</v>
      </c>
      <c r="AC84" s="207">
        <v>12</v>
      </c>
      <c r="AD84" s="207">
        <v>0</v>
      </c>
      <c r="AE84" s="207">
        <v>0</v>
      </c>
      <c r="AF84" s="207">
        <v>0</v>
      </c>
      <c r="AG84" s="207">
        <v>26.96</v>
      </c>
      <c r="AH84" s="207">
        <v>0</v>
      </c>
      <c r="AI84" s="207">
        <v>0</v>
      </c>
      <c r="AJ84" s="207">
        <v>0</v>
      </c>
      <c r="AK84" s="207">
        <v>69.599999999999994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8.94</v>
      </c>
      <c r="L85" s="207">
        <v>554.04999999999995</v>
      </c>
      <c r="M85" s="207">
        <v>26.56</v>
      </c>
      <c r="N85" s="207">
        <v>34.229999999999997</v>
      </c>
      <c r="O85" s="207">
        <v>0</v>
      </c>
      <c r="P85" s="207">
        <v>32.130000000000003</v>
      </c>
      <c r="Q85" s="207">
        <v>3.04</v>
      </c>
      <c r="R85" s="207">
        <v>6.12</v>
      </c>
      <c r="S85" s="207">
        <v>7.64</v>
      </c>
      <c r="T85" s="207">
        <v>0</v>
      </c>
      <c r="U85" s="207">
        <v>20.47</v>
      </c>
      <c r="V85" s="207">
        <v>5.32</v>
      </c>
      <c r="W85" s="207">
        <v>9.17</v>
      </c>
      <c r="X85" s="207">
        <v>43.27</v>
      </c>
      <c r="Y85" s="207">
        <v>0</v>
      </c>
      <c r="Z85" s="207">
        <v>71.64</v>
      </c>
      <c r="AA85" s="207">
        <v>23.46</v>
      </c>
      <c r="AB85" s="207">
        <v>0</v>
      </c>
      <c r="AC85" s="207">
        <v>12</v>
      </c>
      <c r="AD85" s="207">
        <v>0</v>
      </c>
      <c r="AE85" s="207">
        <v>0</v>
      </c>
      <c r="AF85" s="207">
        <v>0</v>
      </c>
      <c r="AG85" s="207">
        <v>27.34</v>
      </c>
      <c r="AH85" s="207">
        <v>0</v>
      </c>
      <c r="AI85" s="207">
        <v>0</v>
      </c>
      <c r="AJ85" s="207">
        <v>0</v>
      </c>
      <c r="AK85" s="207">
        <v>50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8.94</v>
      </c>
      <c r="L86" s="207">
        <v>554.04999999999995</v>
      </c>
      <c r="M86" s="207">
        <v>26.56</v>
      </c>
      <c r="N86" s="207">
        <v>34.229999999999997</v>
      </c>
      <c r="O86" s="207">
        <v>0</v>
      </c>
      <c r="P86" s="207">
        <v>32.130000000000003</v>
      </c>
      <c r="Q86" s="207">
        <v>3.04</v>
      </c>
      <c r="R86" s="207">
        <v>6.12</v>
      </c>
      <c r="S86" s="207">
        <v>7.64</v>
      </c>
      <c r="T86" s="207">
        <v>0</v>
      </c>
      <c r="U86" s="207">
        <v>20.47</v>
      </c>
      <c r="V86" s="207">
        <v>5.32</v>
      </c>
      <c r="W86" s="207">
        <v>9.17</v>
      </c>
      <c r="X86" s="207">
        <v>43.27</v>
      </c>
      <c r="Y86" s="207">
        <v>0</v>
      </c>
      <c r="Z86" s="207">
        <v>71.64</v>
      </c>
      <c r="AA86" s="207">
        <v>23.46</v>
      </c>
      <c r="AB86" s="207">
        <v>0</v>
      </c>
      <c r="AC86" s="207">
        <v>12</v>
      </c>
      <c r="AD86" s="207">
        <v>0</v>
      </c>
      <c r="AE86" s="207">
        <v>0</v>
      </c>
      <c r="AF86" s="207">
        <v>0</v>
      </c>
      <c r="AG86" s="207">
        <v>27.34</v>
      </c>
      <c r="AH86" s="207">
        <v>0</v>
      </c>
      <c r="AI86" s="207">
        <v>0</v>
      </c>
      <c r="AJ86" s="207">
        <v>0</v>
      </c>
      <c r="AK86" s="207">
        <v>50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8.94</v>
      </c>
      <c r="L87" s="207">
        <v>554.04999999999995</v>
      </c>
      <c r="M87" s="207">
        <v>26.56</v>
      </c>
      <c r="N87" s="207">
        <v>34.229999999999997</v>
      </c>
      <c r="O87" s="207">
        <v>0</v>
      </c>
      <c r="P87" s="207">
        <v>32.130000000000003</v>
      </c>
      <c r="Q87" s="207">
        <v>3.04</v>
      </c>
      <c r="R87" s="207">
        <v>6.12</v>
      </c>
      <c r="S87" s="207">
        <v>7.64</v>
      </c>
      <c r="T87" s="207">
        <v>0</v>
      </c>
      <c r="U87" s="207">
        <v>20.47</v>
      </c>
      <c r="V87" s="207">
        <v>5.32</v>
      </c>
      <c r="W87" s="207">
        <v>9.17</v>
      </c>
      <c r="X87" s="207">
        <v>43.27</v>
      </c>
      <c r="Y87" s="207">
        <v>0</v>
      </c>
      <c r="Z87" s="207">
        <v>71.64</v>
      </c>
      <c r="AA87" s="207">
        <v>23.46</v>
      </c>
      <c r="AB87" s="207">
        <v>0</v>
      </c>
      <c r="AC87" s="207">
        <v>12</v>
      </c>
      <c r="AD87" s="207">
        <v>0</v>
      </c>
      <c r="AE87" s="207">
        <v>0</v>
      </c>
      <c r="AF87" s="207">
        <v>0</v>
      </c>
      <c r="AG87" s="207">
        <v>27.34</v>
      </c>
      <c r="AH87" s="207">
        <v>0</v>
      </c>
      <c r="AI87" s="207">
        <v>0</v>
      </c>
      <c r="AJ87" s="207">
        <v>0</v>
      </c>
      <c r="AK87" s="207">
        <v>50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8.94</v>
      </c>
      <c r="L88" s="207">
        <v>554.04999999999995</v>
      </c>
      <c r="M88" s="207">
        <v>26.56</v>
      </c>
      <c r="N88" s="207">
        <v>34.229999999999997</v>
      </c>
      <c r="O88" s="207">
        <v>0</v>
      </c>
      <c r="P88" s="207">
        <v>32.130000000000003</v>
      </c>
      <c r="Q88" s="207">
        <v>3.04</v>
      </c>
      <c r="R88" s="207">
        <v>6.12</v>
      </c>
      <c r="S88" s="207">
        <v>7.64</v>
      </c>
      <c r="T88" s="207">
        <v>0</v>
      </c>
      <c r="U88" s="207">
        <v>20.47</v>
      </c>
      <c r="V88" s="207">
        <v>5.32</v>
      </c>
      <c r="W88" s="207">
        <v>9.17</v>
      </c>
      <c r="X88" s="207">
        <v>43.27</v>
      </c>
      <c r="Y88" s="207">
        <v>0</v>
      </c>
      <c r="Z88" s="207">
        <v>71.64</v>
      </c>
      <c r="AA88" s="207">
        <v>23.46</v>
      </c>
      <c r="AB88" s="207">
        <v>0</v>
      </c>
      <c r="AC88" s="207">
        <v>12</v>
      </c>
      <c r="AD88" s="207">
        <v>0</v>
      </c>
      <c r="AE88" s="207">
        <v>0</v>
      </c>
      <c r="AF88" s="207">
        <v>0</v>
      </c>
      <c r="AG88" s="207">
        <v>27.34</v>
      </c>
      <c r="AH88" s="207">
        <v>0</v>
      </c>
      <c r="AI88" s="207">
        <v>0</v>
      </c>
      <c r="AJ88" s="207">
        <v>0</v>
      </c>
      <c r="AK88" s="207">
        <v>50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8.94</v>
      </c>
      <c r="L89" s="207">
        <v>554.04999999999995</v>
      </c>
      <c r="M89" s="207">
        <v>26.56</v>
      </c>
      <c r="N89" s="207">
        <v>34.229999999999997</v>
      </c>
      <c r="O89" s="207">
        <v>0</v>
      </c>
      <c r="P89" s="207">
        <v>32.130000000000003</v>
      </c>
      <c r="Q89" s="207">
        <v>3.04</v>
      </c>
      <c r="R89" s="207">
        <v>6.12</v>
      </c>
      <c r="S89" s="207">
        <v>7.64</v>
      </c>
      <c r="T89" s="207">
        <v>0</v>
      </c>
      <c r="U89" s="207">
        <v>20.47</v>
      </c>
      <c r="V89" s="207">
        <v>5.32</v>
      </c>
      <c r="W89" s="207">
        <v>8.9</v>
      </c>
      <c r="X89" s="207">
        <v>43.27</v>
      </c>
      <c r="Y89" s="207">
        <v>0</v>
      </c>
      <c r="Z89" s="207">
        <v>71.64</v>
      </c>
      <c r="AA89" s="207">
        <v>23.46</v>
      </c>
      <c r="AB89" s="207">
        <v>0</v>
      </c>
      <c r="AC89" s="207">
        <v>12</v>
      </c>
      <c r="AD89" s="207">
        <v>0</v>
      </c>
      <c r="AE89" s="207">
        <v>0</v>
      </c>
      <c r="AF89" s="207">
        <v>0</v>
      </c>
      <c r="AG89" s="207">
        <v>27.34</v>
      </c>
      <c r="AH89" s="207">
        <v>0</v>
      </c>
      <c r="AI89" s="207">
        <v>0</v>
      </c>
      <c r="AJ89" s="207">
        <v>0</v>
      </c>
      <c r="AK89" s="207">
        <v>50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8.94</v>
      </c>
      <c r="L90" s="207">
        <v>554.04999999999995</v>
      </c>
      <c r="M90" s="207">
        <v>26.56</v>
      </c>
      <c r="N90" s="207">
        <v>34.229999999999997</v>
      </c>
      <c r="O90" s="207">
        <v>0</v>
      </c>
      <c r="P90" s="207">
        <v>32.130000000000003</v>
      </c>
      <c r="Q90" s="207">
        <v>3.04</v>
      </c>
      <c r="R90" s="207">
        <v>6.12</v>
      </c>
      <c r="S90" s="207">
        <v>7.64</v>
      </c>
      <c r="T90" s="207">
        <v>0</v>
      </c>
      <c r="U90" s="207">
        <v>20.47</v>
      </c>
      <c r="V90" s="207">
        <v>5.32</v>
      </c>
      <c r="W90" s="207">
        <v>8.9</v>
      </c>
      <c r="X90" s="207">
        <v>43.27</v>
      </c>
      <c r="Y90" s="207">
        <v>0</v>
      </c>
      <c r="Z90" s="207">
        <v>71.64</v>
      </c>
      <c r="AA90" s="207">
        <v>23.46</v>
      </c>
      <c r="AB90" s="207">
        <v>0</v>
      </c>
      <c r="AC90" s="207">
        <v>12</v>
      </c>
      <c r="AD90" s="207">
        <v>0</v>
      </c>
      <c r="AE90" s="207">
        <v>0</v>
      </c>
      <c r="AF90" s="207">
        <v>0</v>
      </c>
      <c r="AG90" s="207">
        <v>27.34</v>
      </c>
      <c r="AH90" s="207">
        <v>0</v>
      </c>
      <c r="AI90" s="207">
        <v>0</v>
      </c>
      <c r="AJ90" s="207">
        <v>0</v>
      </c>
      <c r="AK90" s="207">
        <v>50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8.94</v>
      </c>
      <c r="L91" s="207">
        <v>482.84</v>
      </c>
      <c r="M91" s="207">
        <v>26.56</v>
      </c>
      <c r="N91" s="207">
        <v>34.229999999999997</v>
      </c>
      <c r="O91" s="207">
        <v>0</v>
      </c>
      <c r="P91" s="207">
        <v>32.130000000000003</v>
      </c>
      <c r="Q91" s="207">
        <v>3.04</v>
      </c>
      <c r="R91" s="207">
        <v>7.09</v>
      </c>
      <c r="S91" s="207">
        <v>7.64</v>
      </c>
      <c r="T91" s="207">
        <v>0</v>
      </c>
      <c r="U91" s="207">
        <v>20.47</v>
      </c>
      <c r="V91" s="207">
        <v>5.32</v>
      </c>
      <c r="W91" s="207">
        <v>8.9</v>
      </c>
      <c r="X91" s="207">
        <v>43.27</v>
      </c>
      <c r="Y91" s="207">
        <v>0</v>
      </c>
      <c r="Z91" s="207">
        <v>71.64</v>
      </c>
      <c r="AA91" s="207">
        <v>23.46</v>
      </c>
      <c r="AB91" s="207">
        <v>0</v>
      </c>
      <c r="AC91" s="207">
        <v>12</v>
      </c>
      <c r="AD91" s="207">
        <v>0</v>
      </c>
      <c r="AE91" s="207">
        <v>0</v>
      </c>
      <c r="AF91" s="207">
        <v>0</v>
      </c>
      <c r="AG91" s="207">
        <v>27.34</v>
      </c>
      <c r="AH91" s="207">
        <v>0</v>
      </c>
      <c r="AI91" s="207">
        <v>0</v>
      </c>
      <c r="AJ91" s="207">
        <v>0</v>
      </c>
      <c r="AK91" s="207">
        <v>50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8.94</v>
      </c>
      <c r="L92" s="207">
        <v>453.2</v>
      </c>
      <c r="M92" s="207">
        <v>26.56</v>
      </c>
      <c r="N92" s="207">
        <v>34.229999999999997</v>
      </c>
      <c r="O92" s="207">
        <v>0</v>
      </c>
      <c r="P92" s="207">
        <v>32.130000000000003</v>
      </c>
      <c r="Q92" s="207">
        <v>3.04</v>
      </c>
      <c r="R92" s="207">
        <v>7.06</v>
      </c>
      <c r="S92" s="207">
        <v>7.64</v>
      </c>
      <c r="T92" s="207">
        <v>0</v>
      </c>
      <c r="U92" s="207">
        <v>20.47</v>
      </c>
      <c r="V92" s="207">
        <v>5.32</v>
      </c>
      <c r="W92" s="207">
        <v>8.9</v>
      </c>
      <c r="X92" s="207">
        <v>43.27</v>
      </c>
      <c r="Y92" s="207">
        <v>0</v>
      </c>
      <c r="Z92" s="207">
        <v>71.64</v>
      </c>
      <c r="AA92" s="207">
        <v>23.46</v>
      </c>
      <c r="AB92" s="207">
        <v>0</v>
      </c>
      <c r="AC92" s="207">
        <v>12</v>
      </c>
      <c r="AD92" s="207">
        <v>0</v>
      </c>
      <c r="AE92" s="207">
        <v>0</v>
      </c>
      <c r="AF92" s="207">
        <v>0</v>
      </c>
      <c r="AG92" s="207">
        <v>27.34</v>
      </c>
      <c r="AH92" s="207">
        <v>0</v>
      </c>
      <c r="AI92" s="207">
        <v>0</v>
      </c>
      <c r="AJ92" s="207">
        <v>0</v>
      </c>
      <c r="AK92" s="207">
        <v>50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9.3000000000000007</v>
      </c>
      <c r="L93" s="207">
        <v>420.69</v>
      </c>
      <c r="M93" s="207">
        <v>26.56</v>
      </c>
      <c r="N93" s="207">
        <v>34.229999999999997</v>
      </c>
      <c r="O93" s="207">
        <v>0</v>
      </c>
      <c r="P93" s="207">
        <v>32.130000000000003</v>
      </c>
      <c r="Q93" s="207">
        <v>3.04</v>
      </c>
      <c r="R93" s="207">
        <v>6.95</v>
      </c>
      <c r="S93" s="207">
        <v>7.64</v>
      </c>
      <c r="T93" s="207">
        <v>0</v>
      </c>
      <c r="U93" s="207">
        <v>20.47</v>
      </c>
      <c r="V93" s="207">
        <v>5.32</v>
      </c>
      <c r="W93" s="207">
        <v>8.9</v>
      </c>
      <c r="X93" s="207">
        <v>43.27</v>
      </c>
      <c r="Y93" s="207">
        <v>0</v>
      </c>
      <c r="Z93" s="207">
        <v>71.64</v>
      </c>
      <c r="AA93" s="207">
        <v>23.46</v>
      </c>
      <c r="AB93" s="207">
        <v>0</v>
      </c>
      <c r="AC93" s="207">
        <v>12</v>
      </c>
      <c r="AD93" s="207">
        <v>0</v>
      </c>
      <c r="AE93" s="207">
        <v>0</v>
      </c>
      <c r="AF93" s="207">
        <v>0</v>
      </c>
      <c r="AG93" s="207">
        <v>27.34</v>
      </c>
      <c r="AH93" s="207">
        <v>0</v>
      </c>
      <c r="AI93" s="207">
        <v>0</v>
      </c>
      <c r="AJ93" s="207">
        <v>0</v>
      </c>
      <c r="AK93" s="207">
        <v>50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8.94</v>
      </c>
      <c r="L94" s="207">
        <v>382.44</v>
      </c>
      <c r="M94" s="207">
        <v>26.56</v>
      </c>
      <c r="N94" s="207">
        <v>34.229999999999997</v>
      </c>
      <c r="O94" s="207">
        <v>0</v>
      </c>
      <c r="P94" s="207">
        <v>32.130000000000003</v>
      </c>
      <c r="Q94" s="207">
        <v>3.04</v>
      </c>
      <c r="R94" s="207">
        <v>6.95</v>
      </c>
      <c r="S94" s="207">
        <v>7.64</v>
      </c>
      <c r="T94" s="207">
        <v>0</v>
      </c>
      <c r="U94" s="207">
        <v>20.47</v>
      </c>
      <c r="V94" s="207">
        <v>5.32</v>
      </c>
      <c r="W94" s="207">
        <v>8.9</v>
      </c>
      <c r="X94" s="207">
        <v>43.27</v>
      </c>
      <c r="Y94" s="207">
        <v>0</v>
      </c>
      <c r="Z94" s="207">
        <v>71.64</v>
      </c>
      <c r="AA94" s="207">
        <v>23.46</v>
      </c>
      <c r="AB94" s="207">
        <v>0</v>
      </c>
      <c r="AC94" s="207">
        <v>12</v>
      </c>
      <c r="AD94" s="207">
        <v>0</v>
      </c>
      <c r="AE94" s="207">
        <v>0</v>
      </c>
      <c r="AF94" s="207">
        <v>0</v>
      </c>
      <c r="AG94" s="207">
        <v>27.34</v>
      </c>
      <c r="AH94" s="207">
        <v>0</v>
      </c>
      <c r="AI94" s="207">
        <v>0</v>
      </c>
      <c r="AJ94" s="207">
        <v>0</v>
      </c>
      <c r="AK94" s="207">
        <v>50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8.94</v>
      </c>
      <c r="L95" s="207">
        <v>340.37</v>
      </c>
      <c r="M95" s="207">
        <v>26.56</v>
      </c>
      <c r="N95" s="207">
        <v>34.229999999999997</v>
      </c>
      <c r="O95" s="207">
        <v>0</v>
      </c>
      <c r="P95" s="207">
        <v>32.130000000000003</v>
      </c>
      <c r="Q95" s="207">
        <v>3.04</v>
      </c>
      <c r="R95" s="207">
        <v>6.65</v>
      </c>
      <c r="S95" s="207">
        <v>7.64</v>
      </c>
      <c r="T95" s="207">
        <v>0</v>
      </c>
      <c r="U95" s="207">
        <v>20.47</v>
      </c>
      <c r="V95" s="207">
        <v>5.32</v>
      </c>
      <c r="W95" s="207">
        <v>9.08</v>
      </c>
      <c r="X95" s="207">
        <v>43.27</v>
      </c>
      <c r="Y95" s="207">
        <v>0</v>
      </c>
      <c r="Z95" s="207">
        <v>71.64</v>
      </c>
      <c r="AA95" s="207">
        <v>23.46</v>
      </c>
      <c r="AB95" s="207">
        <v>0</v>
      </c>
      <c r="AC95" s="207">
        <v>12</v>
      </c>
      <c r="AD95" s="207">
        <v>0</v>
      </c>
      <c r="AE95" s="207">
        <v>0</v>
      </c>
      <c r="AF95" s="207">
        <v>0</v>
      </c>
      <c r="AG95" s="207">
        <v>27.34</v>
      </c>
      <c r="AH95" s="207">
        <v>0</v>
      </c>
      <c r="AI95" s="207">
        <v>0</v>
      </c>
      <c r="AJ95" s="207">
        <v>0</v>
      </c>
      <c r="AK95" s="207">
        <v>57.27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8.94</v>
      </c>
      <c r="L96" s="207">
        <v>304.04000000000002</v>
      </c>
      <c r="M96" s="207">
        <v>26.56</v>
      </c>
      <c r="N96" s="207">
        <v>34.229999999999997</v>
      </c>
      <c r="O96" s="207">
        <v>0</v>
      </c>
      <c r="P96" s="207">
        <v>32.130000000000003</v>
      </c>
      <c r="Q96" s="207">
        <v>3.04</v>
      </c>
      <c r="R96" s="207">
        <v>6.67</v>
      </c>
      <c r="S96" s="207">
        <v>7.64</v>
      </c>
      <c r="T96" s="207">
        <v>0</v>
      </c>
      <c r="U96" s="207">
        <v>20.47</v>
      </c>
      <c r="V96" s="207">
        <v>5.33</v>
      </c>
      <c r="W96" s="207">
        <v>9.08</v>
      </c>
      <c r="X96" s="207">
        <v>43.27</v>
      </c>
      <c r="Y96" s="207">
        <v>0</v>
      </c>
      <c r="Z96" s="207">
        <v>71.64</v>
      </c>
      <c r="AA96" s="207">
        <v>23.46</v>
      </c>
      <c r="AB96" s="207">
        <v>0</v>
      </c>
      <c r="AC96" s="207">
        <v>12</v>
      </c>
      <c r="AD96" s="207">
        <v>0</v>
      </c>
      <c r="AE96" s="207">
        <v>0</v>
      </c>
      <c r="AF96" s="207">
        <v>0</v>
      </c>
      <c r="AG96" s="207">
        <v>27.34</v>
      </c>
      <c r="AH96" s="207">
        <v>0</v>
      </c>
      <c r="AI96" s="207">
        <v>0</v>
      </c>
      <c r="AJ96" s="207">
        <v>0</v>
      </c>
      <c r="AK96" s="207">
        <v>57.27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304.04000000000002</v>
      </c>
      <c r="M97" s="207">
        <v>26.56</v>
      </c>
      <c r="N97" s="207">
        <v>34.229999999999997</v>
      </c>
      <c r="O97" s="207">
        <v>0</v>
      </c>
      <c r="P97" s="207">
        <v>32.130000000000003</v>
      </c>
      <c r="Q97" s="207">
        <v>0.02</v>
      </c>
      <c r="R97" s="207">
        <v>0</v>
      </c>
      <c r="S97" s="207">
        <v>0</v>
      </c>
      <c r="T97" s="207">
        <v>0</v>
      </c>
      <c r="U97" s="207">
        <v>20.47</v>
      </c>
      <c r="V97" s="207">
        <v>0</v>
      </c>
      <c r="W97" s="207">
        <v>0</v>
      </c>
      <c r="X97" s="207">
        <v>43.27</v>
      </c>
      <c r="Y97" s="207">
        <v>0</v>
      </c>
      <c r="Z97" s="207">
        <v>71.64</v>
      </c>
      <c r="AA97" s="207">
        <v>23.46</v>
      </c>
      <c r="AB97" s="207">
        <v>0</v>
      </c>
      <c r="AC97" s="207">
        <v>12</v>
      </c>
      <c r="AD97" s="207">
        <v>0</v>
      </c>
      <c r="AE97" s="207">
        <v>0</v>
      </c>
      <c r="AF97" s="207">
        <v>0</v>
      </c>
      <c r="AG97" s="207">
        <v>27.34</v>
      </c>
      <c r="AH97" s="207">
        <v>0</v>
      </c>
      <c r="AI97" s="207">
        <v>0</v>
      </c>
      <c r="AJ97" s="207">
        <v>0</v>
      </c>
      <c r="AK97" s="207">
        <v>57.27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304.04000000000002</v>
      </c>
      <c r="M98" s="207">
        <v>26.56</v>
      </c>
      <c r="N98" s="207">
        <v>34.229999999999997</v>
      </c>
      <c r="O98" s="207">
        <v>0</v>
      </c>
      <c r="P98" s="207">
        <v>32.130000000000003</v>
      </c>
      <c r="Q98" s="207">
        <v>0.02</v>
      </c>
      <c r="R98" s="207">
        <v>0</v>
      </c>
      <c r="S98" s="207">
        <v>0</v>
      </c>
      <c r="T98" s="207">
        <v>0</v>
      </c>
      <c r="U98" s="207">
        <v>20.47</v>
      </c>
      <c r="V98" s="207">
        <v>0</v>
      </c>
      <c r="W98" s="207">
        <v>0</v>
      </c>
      <c r="X98" s="207">
        <v>9.56</v>
      </c>
      <c r="Y98" s="207">
        <v>0</v>
      </c>
      <c r="Z98" s="207">
        <v>71.64</v>
      </c>
      <c r="AA98" s="207">
        <v>6.69</v>
      </c>
      <c r="AB98" s="207">
        <v>0</v>
      </c>
      <c r="AC98" s="207">
        <v>12</v>
      </c>
      <c r="AD98" s="207">
        <v>0</v>
      </c>
      <c r="AE98" s="207">
        <v>0</v>
      </c>
      <c r="AF98" s="207">
        <v>0</v>
      </c>
      <c r="AG98" s="207">
        <v>27.34</v>
      </c>
      <c r="AH98" s="207">
        <v>0</v>
      </c>
      <c r="AI98" s="207">
        <v>0</v>
      </c>
      <c r="AJ98" s="207">
        <v>0</v>
      </c>
      <c r="AK98" s="207">
        <v>57.27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8.4750000000000005E-4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0.18370500000000026</v>
      </c>
      <c r="L99">
        <f t="shared" si="0"/>
        <v>10.75805000000001</v>
      </c>
      <c r="M99">
        <f t="shared" si="0"/>
        <v>0.63719249999999894</v>
      </c>
      <c r="N99">
        <f t="shared" si="0"/>
        <v>0.82191250000000038</v>
      </c>
      <c r="O99">
        <f t="shared" si="0"/>
        <v>0</v>
      </c>
      <c r="P99">
        <f t="shared" si="0"/>
        <v>0.77112500000000173</v>
      </c>
      <c r="Q99">
        <f t="shared" si="0"/>
        <v>6.3517499999999949E-2</v>
      </c>
      <c r="R99">
        <f t="shared" si="0"/>
        <v>0.20349000000000003</v>
      </c>
      <c r="S99">
        <f t="shared" si="0"/>
        <v>0.15837499999999979</v>
      </c>
      <c r="T99">
        <f t="shared" si="0"/>
        <v>0</v>
      </c>
      <c r="U99">
        <f t="shared" si="0"/>
        <v>0.43985000000000024</v>
      </c>
      <c r="V99">
        <f t="shared" si="0"/>
        <v>9.8319999999999894E-2</v>
      </c>
      <c r="W99">
        <f t="shared" si="0"/>
        <v>0.19116750000000013</v>
      </c>
      <c r="X99">
        <f t="shared" si="0"/>
        <v>0.8759374999999997</v>
      </c>
      <c r="Y99">
        <f t="shared" si="0"/>
        <v>0</v>
      </c>
      <c r="Z99">
        <f t="shared" si="0"/>
        <v>1.5182325000000017</v>
      </c>
      <c r="AA99">
        <f t="shared" si="0"/>
        <v>0.49286000000000046</v>
      </c>
      <c r="AB99">
        <f t="shared" si="0"/>
        <v>0</v>
      </c>
      <c r="AC99">
        <f t="shared" si="0"/>
        <v>0.29286000000000001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0.65628250000000021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1.4786575000000013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0.19338500000000008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44943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512</v>
      </c>
      <c r="AB1" s="91" t="s">
        <v>242</v>
      </c>
      <c r="AC1" s="91" t="s">
        <v>513</v>
      </c>
      <c r="AD1" s="91" t="s">
        <v>514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>
        <v>0</v>
      </c>
      <c r="AF2" s="194">
        <v>0</v>
      </c>
      <c r="AG2" s="194">
        <v>0</v>
      </c>
      <c r="AH2" s="194">
        <v>0</v>
      </c>
      <c r="AI2" s="194">
        <v>0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16.34</v>
      </c>
      <c r="C3" s="23"/>
      <c r="D3" s="23"/>
      <c r="E3" s="23"/>
      <c r="F3" s="23"/>
      <c r="G3" s="23"/>
      <c r="H3" s="23"/>
      <c r="I3" s="23"/>
      <c r="J3" s="23">
        <v>5.5452488687782804</v>
      </c>
      <c r="K3" s="25">
        <f>SUM(C3:J3)</f>
        <v>5.5452488687782804</v>
      </c>
      <c r="L3" s="24">
        <f>U3+V3</f>
        <v>2.6247511312217191</v>
      </c>
      <c r="M3" s="81">
        <f>K3+L3</f>
        <v>8.17</v>
      </c>
      <c r="O3" s="78">
        <f>-SUM(P3:S3,U3)</f>
        <v>-5.5452488687782804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5.5452488687782804</v>
      </c>
      <c r="T3">
        <v>2</v>
      </c>
      <c r="U3" s="87">
        <f>IFERROR(-HLOOKUP($U$1,IEX!$W$2:$BH$98,T3,FALSE),0)</f>
        <v>0</v>
      </c>
      <c r="V3" s="88">
        <f>SUM(X3:AQ3)</f>
        <v>2.6247511312217191</v>
      </c>
      <c r="W3" s="94"/>
      <c r="X3" s="88">
        <v>0</v>
      </c>
      <c r="Y3" s="88">
        <v>0.23105203619909501</v>
      </c>
      <c r="Z3" s="88">
        <v>0.27726244343891393</v>
      </c>
      <c r="AA3" s="88">
        <v>0.41589366515837101</v>
      </c>
      <c r="AB3" s="88">
        <v>0.92420814479638003</v>
      </c>
      <c r="AC3" s="88">
        <v>0.39740950226244337</v>
      </c>
      <c r="AD3" s="88">
        <v>0.37892533936651579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16.916</v>
      </c>
      <c r="C4" s="23"/>
      <c r="D4" s="23"/>
      <c r="E4" s="23"/>
      <c r="F4" s="23"/>
      <c r="G4" s="23"/>
      <c r="H4" s="23"/>
      <c r="I4" s="23"/>
      <c r="J4" s="23">
        <v>5.7407239819004525</v>
      </c>
      <c r="K4" s="25">
        <f t="shared" ref="K4:K67" si="4">SUM(C4:J4)</f>
        <v>5.7407239819004525</v>
      </c>
      <c r="L4" s="24">
        <f t="shared" ref="L4:L67" si="5">U4+V4</f>
        <v>2.7172760180995472</v>
      </c>
      <c r="M4" s="81">
        <f t="shared" ref="M4:M67" si="6">K4+L4</f>
        <v>8.4580000000000002</v>
      </c>
      <c r="O4" s="78">
        <f t="shared" ref="O4:O67" si="7">-SUM(P4:S4,U4)</f>
        <v>-5.7407239819004525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5.7407239819004525</v>
      </c>
      <c r="T4">
        <v>3</v>
      </c>
      <c r="U4" s="87">
        <f>IFERROR(-HLOOKUP($U$1,IEX!$W$2:$BH$98,T4,FALSE),0)</f>
        <v>0</v>
      </c>
      <c r="V4" s="88">
        <f t="shared" ref="V4:V67" si="8">SUM(X4:AQ4)</f>
        <v>2.7172760180995472</v>
      </c>
      <c r="W4" s="94"/>
      <c r="X4" s="88">
        <v>0</v>
      </c>
      <c r="Y4" s="88">
        <v>0.23919683257918553</v>
      </c>
      <c r="Z4" s="88">
        <v>0.28703619909502254</v>
      </c>
      <c r="AA4" s="88">
        <v>0.43055429864253386</v>
      </c>
      <c r="AB4" s="88">
        <v>0.95678733031674212</v>
      </c>
      <c r="AC4" s="88">
        <v>0.41141855203619904</v>
      </c>
      <c r="AD4" s="88">
        <v>0.39228280542986421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16.744</v>
      </c>
      <c r="C5" s="23"/>
      <c r="D5" s="23"/>
      <c r="E5" s="23"/>
      <c r="F5" s="23"/>
      <c r="G5" s="23"/>
      <c r="H5" s="23"/>
      <c r="I5" s="23"/>
      <c r="J5" s="23">
        <v>5.6823529411764699</v>
      </c>
      <c r="K5" s="25">
        <f t="shared" si="4"/>
        <v>5.6823529411764699</v>
      </c>
      <c r="L5" s="24">
        <f t="shared" si="5"/>
        <v>2.6896470588235291</v>
      </c>
      <c r="M5" s="81">
        <f t="shared" si="6"/>
        <v>8.3719999999999999</v>
      </c>
      <c r="O5" s="78">
        <f t="shared" si="7"/>
        <v>-5.6823529411764699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5.6823529411764699</v>
      </c>
      <c r="T5">
        <v>4</v>
      </c>
      <c r="U5" s="87">
        <f>IFERROR(-HLOOKUP($U$1,IEX!$W$2:$BH$98,T5,FALSE),0)</f>
        <v>0</v>
      </c>
      <c r="V5" s="88">
        <f t="shared" si="8"/>
        <v>2.6896470588235291</v>
      </c>
      <c r="W5" s="94"/>
      <c r="X5" s="88">
        <v>0</v>
      </c>
      <c r="Y5" s="88">
        <v>0.2367647058823529</v>
      </c>
      <c r="Z5" s="88">
        <v>0.28411764705882347</v>
      </c>
      <c r="AA5" s="88">
        <v>0.42617647058823521</v>
      </c>
      <c r="AB5" s="88">
        <v>0.94705882352941162</v>
      </c>
      <c r="AC5" s="88">
        <v>0.40723529411764697</v>
      </c>
      <c r="AD5" s="88">
        <v>0.38829411764705873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15.592000000000001</v>
      </c>
      <c r="C6" s="23"/>
      <c r="D6" s="23"/>
      <c r="E6" s="23"/>
      <c r="F6" s="23"/>
      <c r="G6" s="23"/>
      <c r="H6" s="23"/>
      <c r="I6" s="23"/>
      <c r="J6" s="23">
        <v>5.2914027149321265</v>
      </c>
      <c r="K6" s="25">
        <f t="shared" si="4"/>
        <v>5.2914027149321265</v>
      </c>
      <c r="L6" s="24">
        <f t="shared" si="5"/>
        <v>2.5045972850678733</v>
      </c>
      <c r="M6" s="81">
        <f t="shared" si="6"/>
        <v>7.7959999999999994</v>
      </c>
      <c r="O6" s="78">
        <f t="shared" si="7"/>
        <v>-5.2914027149321265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5.2914027149321265</v>
      </c>
      <c r="T6">
        <v>5</v>
      </c>
      <c r="U6" s="87">
        <f>IFERROR(-HLOOKUP($U$1,IEX!$W$2:$BH$98,T6,FALSE),0)</f>
        <v>0</v>
      </c>
      <c r="V6" s="88">
        <f t="shared" si="8"/>
        <v>2.5045972850678733</v>
      </c>
      <c r="W6" s="94"/>
      <c r="X6" s="88">
        <v>0</v>
      </c>
      <c r="Y6" s="88">
        <v>0.22047511312217191</v>
      </c>
      <c r="Z6" s="88">
        <v>0.26457013574660626</v>
      </c>
      <c r="AA6" s="88">
        <v>0.39685520361990945</v>
      </c>
      <c r="AB6" s="88">
        <v>0.88190045248868765</v>
      </c>
      <c r="AC6" s="88">
        <v>0.3792171945701357</v>
      </c>
      <c r="AD6" s="88">
        <v>0.36157918552036195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13.728</v>
      </c>
      <c r="C7" s="23"/>
      <c r="D7" s="23"/>
      <c r="E7" s="23"/>
      <c r="F7" s="23"/>
      <c r="G7" s="23"/>
      <c r="H7" s="23"/>
      <c r="I7" s="23"/>
      <c r="J7" s="23">
        <v>4.6588235294117641</v>
      </c>
      <c r="K7" s="25">
        <f t="shared" si="4"/>
        <v>4.6588235294117641</v>
      </c>
      <c r="L7" s="24">
        <f t="shared" si="5"/>
        <v>2.2051764705882348</v>
      </c>
      <c r="M7" s="81">
        <f t="shared" si="6"/>
        <v>6.863999999999999</v>
      </c>
      <c r="O7" s="78">
        <f t="shared" si="7"/>
        <v>-4.6588235294117641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4.6588235294117641</v>
      </c>
      <c r="T7">
        <v>6</v>
      </c>
      <c r="U7" s="87">
        <f>IFERROR(-HLOOKUP($U$1,IEX!$W$2:$BH$98,T7,FALSE),0)</f>
        <v>0</v>
      </c>
      <c r="V7" s="88">
        <f t="shared" si="8"/>
        <v>2.2051764705882348</v>
      </c>
      <c r="W7" s="94"/>
      <c r="X7" s="88">
        <v>0</v>
      </c>
      <c r="Y7" s="88">
        <v>0.19411764705882351</v>
      </c>
      <c r="Z7" s="88">
        <v>0.23294117647058815</v>
      </c>
      <c r="AA7" s="88">
        <v>0.34941176470588231</v>
      </c>
      <c r="AB7" s="88">
        <v>0.77647058823529402</v>
      </c>
      <c r="AC7" s="88">
        <v>0.33388235294117641</v>
      </c>
      <c r="AD7" s="88">
        <v>0.31835294117647056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12.616</v>
      </c>
      <c r="C8" s="23"/>
      <c r="D8" s="23"/>
      <c r="E8" s="23"/>
      <c r="F8" s="23"/>
      <c r="G8" s="23"/>
      <c r="H8" s="23"/>
      <c r="I8" s="23"/>
      <c r="J8" s="23">
        <v>4.2814479638009049</v>
      </c>
      <c r="K8" s="25">
        <f t="shared" si="4"/>
        <v>4.2814479638009049</v>
      </c>
      <c r="L8" s="24">
        <f t="shared" si="5"/>
        <v>2.0265520361990945</v>
      </c>
      <c r="M8" s="81">
        <f t="shared" si="6"/>
        <v>6.3079999999999998</v>
      </c>
      <c r="O8" s="78">
        <f t="shared" si="7"/>
        <v>-4.2814479638009049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4.2814479638009049</v>
      </c>
      <c r="T8">
        <v>7</v>
      </c>
      <c r="U8" s="87">
        <f>IFERROR(-HLOOKUP($U$1,IEX!$W$2:$BH$98,T8,FALSE),0)</f>
        <v>0</v>
      </c>
      <c r="V8" s="88">
        <f t="shared" si="8"/>
        <v>2.0265520361990945</v>
      </c>
      <c r="W8" s="94"/>
      <c r="X8" s="88">
        <v>0</v>
      </c>
      <c r="Y8" s="88">
        <v>0.17839366515837102</v>
      </c>
      <c r="Z8" s="88">
        <v>0.2140723981900452</v>
      </c>
      <c r="AA8" s="88">
        <v>0.3211085972850678</v>
      </c>
      <c r="AB8" s="88">
        <v>0.71357466063348407</v>
      </c>
      <c r="AC8" s="88">
        <v>0.30683710407239817</v>
      </c>
      <c r="AD8" s="88">
        <v>0.29256561085972843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12.884</v>
      </c>
      <c r="C9" s="23"/>
      <c r="D9" s="23"/>
      <c r="E9" s="23"/>
      <c r="F9" s="23"/>
      <c r="G9" s="23"/>
      <c r="H9" s="23"/>
      <c r="I9" s="23"/>
      <c r="J9" s="23">
        <v>4.3723981900452484</v>
      </c>
      <c r="K9" s="25">
        <f t="shared" si="4"/>
        <v>4.3723981900452484</v>
      </c>
      <c r="L9" s="24">
        <f t="shared" si="5"/>
        <v>2.0696018099547508</v>
      </c>
      <c r="M9" s="81">
        <f t="shared" si="6"/>
        <v>6.4419999999999993</v>
      </c>
      <c r="O9" s="78">
        <f t="shared" si="7"/>
        <v>-4.3723981900452484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4.3723981900452484</v>
      </c>
      <c r="T9">
        <v>8</v>
      </c>
      <c r="U9" s="87">
        <f>IFERROR(-HLOOKUP($U$1,IEX!$W$2:$BH$98,T9,FALSE),0)</f>
        <v>0</v>
      </c>
      <c r="V9" s="88">
        <f t="shared" si="8"/>
        <v>2.0696018099547508</v>
      </c>
      <c r="W9" s="94"/>
      <c r="X9" s="88">
        <v>0</v>
      </c>
      <c r="Y9" s="88">
        <v>0.18218325791855203</v>
      </c>
      <c r="Z9" s="88">
        <v>0.2186199095022624</v>
      </c>
      <c r="AA9" s="88">
        <v>0.32792986425339365</v>
      </c>
      <c r="AB9" s="88">
        <v>0.72873303167420811</v>
      </c>
      <c r="AC9" s="88">
        <v>0.31335520361990948</v>
      </c>
      <c r="AD9" s="88">
        <v>0.29878054298642531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15.052</v>
      </c>
      <c r="C10" s="23"/>
      <c r="D10" s="23"/>
      <c r="E10" s="23"/>
      <c r="F10" s="23"/>
      <c r="G10" s="23"/>
      <c r="H10" s="23"/>
      <c r="I10" s="23"/>
      <c r="J10" s="23">
        <v>5.1081447963800892</v>
      </c>
      <c r="K10" s="25">
        <f t="shared" si="4"/>
        <v>5.1081447963800892</v>
      </c>
      <c r="L10" s="24">
        <f t="shared" si="5"/>
        <v>2.4178552036199092</v>
      </c>
      <c r="M10" s="81">
        <f t="shared" si="6"/>
        <v>7.525999999999998</v>
      </c>
      <c r="O10" s="78">
        <f t="shared" si="7"/>
        <v>-5.1081447963800892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5.1081447963800892</v>
      </c>
      <c r="T10">
        <v>9</v>
      </c>
      <c r="U10" s="87">
        <f>IFERROR(-HLOOKUP($U$1,IEX!$W$2:$BH$98,T10,FALSE),0)</f>
        <v>0</v>
      </c>
      <c r="V10" s="88">
        <f t="shared" si="8"/>
        <v>2.4178552036199092</v>
      </c>
      <c r="W10" s="94"/>
      <c r="X10" s="88">
        <v>0</v>
      </c>
      <c r="Y10" s="88">
        <v>0.21283936651583707</v>
      </c>
      <c r="Z10" s="88">
        <v>0.25540723981900448</v>
      </c>
      <c r="AA10" s="88">
        <v>0.38311085972850673</v>
      </c>
      <c r="AB10" s="88">
        <v>0.85135746606334828</v>
      </c>
      <c r="AC10" s="88">
        <v>0.36608371040723975</v>
      </c>
      <c r="AD10" s="88">
        <v>0.34905656108597277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16.148</v>
      </c>
      <c r="C11" s="23"/>
      <c r="D11" s="23"/>
      <c r="E11" s="23"/>
      <c r="F11" s="23"/>
      <c r="G11" s="23"/>
      <c r="H11" s="23"/>
      <c r="I11" s="23"/>
      <c r="J11" s="23">
        <v>5.4800904977375557</v>
      </c>
      <c r="K11" s="25">
        <f t="shared" si="4"/>
        <v>5.4800904977375557</v>
      </c>
      <c r="L11" s="24">
        <f t="shared" si="5"/>
        <v>2.5939095022624432</v>
      </c>
      <c r="M11" s="81">
        <f t="shared" si="6"/>
        <v>8.0739999999999981</v>
      </c>
      <c r="O11" s="78">
        <f t="shared" si="7"/>
        <v>-5.4800904977375557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5.4800904977375557</v>
      </c>
      <c r="T11">
        <v>10</v>
      </c>
      <c r="U11" s="87">
        <f>IFERROR(-HLOOKUP($U$1,IEX!$W$2:$BH$98,T11,FALSE),0)</f>
        <v>0</v>
      </c>
      <c r="V11" s="88">
        <f t="shared" si="8"/>
        <v>2.5939095022624432</v>
      </c>
      <c r="W11" s="94"/>
      <c r="X11" s="88">
        <v>0</v>
      </c>
      <c r="Y11" s="88">
        <v>0.22833710407239816</v>
      </c>
      <c r="Z11" s="88">
        <v>0.27400452488687776</v>
      </c>
      <c r="AA11" s="88">
        <v>0.41100678733031665</v>
      </c>
      <c r="AB11" s="88">
        <v>0.91334841628959262</v>
      </c>
      <c r="AC11" s="88">
        <v>0.39273981900452481</v>
      </c>
      <c r="AD11" s="88">
        <v>0.37447285067873298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16.36</v>
      </c>
      <c r="C12" s="23"/>
      <c r="D12" s="23"/>
      <c r="E12" s="23"/>
      <c r="F12" s="23"/>
      <c r="G12" s="23"/>
      <c r="H12" s="23"/>
      <c r="I12" s="23"/>
      <c r="J12" s="23">
        <v>5.5520361990950224</v>
      </c>
      <c r="K12" s="25">
        <f t="shared" si="4"/>
        <v>5.5520361990950224</v>
      </c>
      <c r="L12" s="24">
        <f t="shared" si="5"/>
        <v>2.6279638009049768</v>
      </c>
      <c r="M12" s="81">
        <f t="shared" si="6"/>
        <v>8.18</v>
      </c>
      <c r="O12" s="78">
        <f t="shared" si="7"/>
        <v>-5.5520361990950224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5.5520361990950224</v>
      </c>
      <c r="T12">
        <v>11</v>
      </c>
      <c r="U12" s="87">
        <f>IFERROR(-HLOOKUP($U$1,IEX!$W$2:$BH$98,T12,FALSE),0)</f>
        <v>0</v>
      </c>
      <c r="V12" s="88">
        <f t="shared" si="8"/>
        <v>2.6279638009049768</v>
      </c>
      <c r="W12" s="94"/>
      <c r="X12" s="88">
        <v>0</v>
      </c>
      <c r="Y12" s="88">
        <v>0.23133484162895923</v>
      </c>
      <c r="Z12" s="88">
        <v>0.27760180995475103</v>
      </c>
      <c r="AA12" s="88">
        <v>0.41640271493212661</v>
      </c>
      <c r="AB12" s="88">
        <v>0.92533936651583693</v>
      </c>
      <c r="AC12" s="88">
        <v>0.39789592760180986</v>
      </c>
      <c r="AD12" s="88">
        <v>0.37938914027149317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14.936</v>
      </c>
      <c r="C13" s="23"/>
      <c r="D13" s="23"/>
      <c r="E13" s="23"/>
      <c r="F13" s="23"/>
      <c r="G13" s="23"/>
      <c r="H13" s="23"/>
      <c r="I13" s="23"/>
      <c r="J13" s="23">
        <v>5.0687782805429862</v>
      </c>
      <c r="K13" s="25">
        <f t="shared" si="4"/>
        <v>5.0687782805429862</v>
      </c>
      <c r="L13" s="24">
        <f t="shared" si="5"/>
        <v>2.3992217194570129</v>
      </c>
      <c r="M13" s="81">
        <f t="shared" si="6"/>
        <v>7.4679999999999991</v>
      </c>
      <c r="O13" s="78">
        <f t="shared" si="7"/>
        <v>-5.0687782805429862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5.0687782805429862</v>
      </c>
      <c r="T13">
        <v>12</v>
      </c>
      <c r="U13" s="87">
        <f>IFERROR(-HLOOKUP($U$1,IEX!$W$2:$BH$98,T13,FALSE),0)</f>
        <v>0</v>
      </c>
      <c r="V13" s="88">
        <f t="shared" si="8"/>
        <v>2.3992217194570129</v>
      </c>
      <c r="W13" s="94"/>
      <c r="X13" s="88">
        <v>0</v>
      </c>
      <c r="Y13" s="88">
        <v>0.21119909502262441</v>
      </c>
      <c r="Z13" s="88">
        <v>0.2534389140271493</v>
      </c>
      <c r="AA13" s="88">
        <v>0.38015837104072392</v>
      </c>
      <c r="AB13" s="88">
        <v>0.84479638009049762</v>
      </c>
      <c r="AC13" s="88">
        <v>0.36326244343891395</v>
      </c>
      <c r="AD13" s="88">
        <v>0.34636651583710404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16.532</v>
      </c>
      <c r="C14" s="23"/>
      <c r="D14" s="23"/>
      <c r="E14" s="23"/>
      <c r="F14" s="23"/>
      <c r="G14" s="23"/>
      <c r="H14" s="23"/>
      <c r="I14" s="23"/>
      <c r="J14" s="23">
        <v>5.6104072398190041</v>
      </c>
      <c r="K14" s="25">
        <f t="shared" si="4"/>
        <v>5.6104072398190041</v>
      </c>
      <c r="L14" s="24">
        <f t="shared" si="5"/>
        <v>2.655592760180995</v>
      </c>
      <c r="M14" s="81">
        <f t="shared" si="6"/>
        <v>8.2659999999999982</v>
      </c>
      <c r="O14" s="78">
        <f t="shared" si="7"/>
        <v>-5.6104072398190041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5.6104072398190041</v>
      </c>
      <c r="T14">
        <v>13</v>
      </c>
      <c r="U14" s="87">
        <f>IFERROR(-HLOOKUP($U$1,IEX!$W$2:$BH$98,T14,FALSE),0)</f>
        <v>0</v>
      </c>
      <c r="V14" s="88">
        <f t="shared" si="8"/>
        <v>2.655592760180995</v>
      </c>
      <c r="W14" s="94"/>
      <c r="X14" s="88">
        <v>0</v>
      </c>
      <c r="Y14" s="88">
        <v>0.23376696832579183</v>
      </c>
      <c r="Z14" s="88">
        <v>0.28052036199095021</v>
      </c>
      <c r="AA14" s="88">
        <v>0.42078054298642525</v>
      </c>
      <c r="AB14" s="88">
        <v>0.93506787330316732</v>
      </c>
      <c r="AC14" s="88">
        <v>0.40207918552036193</v>
      </c>
      <c r="AD14" s="88">
        <v>0.38337782805429854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17.472000000000001</v>
      </c>
      <c r="C15" s="23"/>
      <c r="D15" s="23"/>
      <c r="E15" s="23"/>
      <c r="F15" s="23"/>
      <c r="G15" s="23"/>
      <c r="H15" s="23"/>
      <c r="I15" s="23"/>
      <c r="J15" s="23">
        <v>5.9294117647058826</v>
      </c>
      <c r="K15" s="25">
        <f t="shared" si="4"/>
        <v>5.9294117647058826</v>
      </c>
      <c r="L15" s="24">
        <f t="shared" si="5"/>
        <v>2.806588235294118</v>
      </c>
      <c r="M15" s="81">
        <f t="shared" si="6"/>
        <v>8.7360000000000007</v>
      </c>
      <c r="O15" s="78">
        <f t="shared" si="7"/>
        <v>-5.9294117647058826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5.9294117647058826</v>
      </c>
      <c r="T15">
        <v>14</v>
      </c>
      <c r="U15" s="87">
        <f>IFERROR(-HLOOKUP($U$1,IEX!$W$2:$BH$98,T15,FALSE),0)</f>
        <v>0</v>
      </c>
      <c r="V15" s="88">
        <f t="shared" si="8"/>
        <v>2.806588235294118</v>
      </c>
      <c r="W15" s="94"/>
      <c r="X15" s="88">
        <v>0</v>
      </c>
      <c r="Y15" s="88">
        <v>0.24705882352941178</v>
      </c>
      <c r="Z15" s="88">
        <v>0.2964705882352941</v>
      </c>
      <c r="AA15" s="88">
        <v>0.44470588235294117</v>
      </c>
      <c r="AB15" s="88">
        <v>0.9882352941176471</v>
      </c>
      <c r="AC15" s="88">
        <v>0.42494117647058821</v>
      </c>
      <c r="AD15" s="88">
        <v>0.40517647058823525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19.007999999999999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0.30633951240552487</v>
      </c>
      <c r="AA16" s="88">
        <v>0.45950926860828734</v>
      </c>
      <c r="AB16" s="88">
        <v>1.0211317080184164</v>
      </c>
      <c r="AC16" s="88">
        <v>0.43908663444791901</v>
      </c>
      <c r="AD16" s="88">
        <v>0.41866400028755069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17.931999999999999</v>
      </c>
      <c r="C17" s="23"/>
      <c r="D17" s="23"/>
      <c r="E17" s="23"/>
      <c r="F17" s="23"/>
      <c r="G17" s="23"/>
      <c r="H17" s="23"/>
      <c r="I17" s="23"/>
      <c r="J17" s="23">
        <v>6.085520361990949</v>
      </c>
      <c r="K17" s="25">
        <f t="shared" si="4"/>
        <v>6.085520361990949</v>
      </c>
      <c r="L17" s="24">
        <f t="shared" si="5"/>
        <v>2.8804796380090494</v>
      </c>
      <c r="M17" s="81">
        <f t="shared" si="6"/>
        <v>8.9659999999999975</v>
      </c>
      <c r="O17" s="78">
        <f t="shared" si="7"/>
        <v>-6.085520361990949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6.085520361990949</v>
      </c>
      <c r="T17">
        <v>16</v>
      </c>
      <c r="U17" s="87">
        <f>IFERROR(-HLOOKUP($U$1,IEX!$W$2:$BH$98,T17,FALSE),0)</f>
        <v>0</v>
      </c>
      <c r="V17" s="88">
        <f t="shared" si="8"/>
        <v>2.8804796380090494</v>
      </c>
      <c r="W17" s="94"/>
      <c r="X17" s="88">
        <v>0</v>
      </c>
      <c r="Y17" s="88">
        <v>0.25356334841628952</v>
      </c>
      <c r="Z17" s="88">
        <v>0.30427601809954746</v>
      </c>
      <c r="AA17" s="88">
        <v>0.45641402714932111</v>
      </c>
      <c r="AB17" s="88">
        <v>1.0142533936651581</v>
      </c>
      <c r="AC17" s="88">
        <v>0.43612895927601802</v>
      </c>
      <c r="AD17" s="88">
        <v>0.41584389140271483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17.128</v>
      </c>
      <c r="C18" s="23"/>
      <c r="D18" s="23"/>
      <c r="E18" s="23"/>
      <c r="F18" s="23"/>
      <c r="G18" s="23"/>
      <c r="H18" s="23"/>
      <c r="I18" s="23"/>
      <c r="J18" s="23">
        <v>5.8126696832579174</v>
      </c>
      <c r="K18" s="25">
        <f t="shared" si="4"/>
        <v>5.8126696832579174</v>
      </c>
      <c r="L18" s="24">
        <f t="shared" si="5"/>
        <v>2.7513303167420813</v>
      </c>
      <c r="M18" s="81">
        <f t="shared" si="6"/>
        <v>8.5639999999999983</v>
      </c>
      <c r="O18" s="78">
        <f t="shared" si="7"/>
        <v>-5.8126696832579174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5.8126696832579174</v>
      </c>
      <c r="T18">
        <v>17</v>
      </c>
      <c r="U18" s="87">
        <f>IFERROR(-HLOOKUP($U$1,IEX!$W$2:$BH$98,T18,FALSE),0)</f>
        <v>0</v>
      </c>
      <c r="V18" s="88">
        <f t="shared" si="8"/>
        <v>2.7513303167420813</v>
      </c>
      <c r="W18" s="94"/>
      <c r="X18" s="88">
        <v>0</v>
      </c>
      <c r="Y18" s="88">
        <v>0.24219457013574661</v>
      </c>
      <c r="Z18" s="88">
        <v>0.29063348416289592</v>
      </c>
      <c r="AA18" s="88">
        <v>0.43595022624434382</v>
      </c>
      <c r="AB18" s="88">
        <v>0.96877828054298643</v>
      </c>
      <c r="AC18" s="88">
        <v>0.41657466063348414</v>
      </c>
      <c r="AD18" s="88">
        <v>0.39719909502262435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18.376000000000001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0.30633951240552487</v>
      </c>
      <c r="AA19" s="88">
        <v>0.45950926860828734</v>
      </c>
      <c r="AB19" s="88">
        <v>1.0211317080184164</v>
      </c>
      <c r="AC19" s="88">
        <v>0.43908663444791901</v>
      </c>
      <c r="AD19" s="88">
        <v>0.41866400028755069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19.007999999999999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0.30633951240552487</v>
      </c>
      <c r="AA20" s="88">
        <v>0.45950926860828734</v>
      </c>
      <c r="AB20" s="88">
        <v>1.0211317080184164</v>
      </c>
      <c r="AC20" s="88">
        <v>0.43908663444791901</v>
      </c>
      <c r="AD20" s="88">
        <v>0.41866400028755069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19.064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0.30633951240552487</v>
      </c>
      <c r="AA21" s="88">
        <v>0.45950926860828734</v>
      </c>
      <c r="AB21" s="88">
        <v>1.0211317080184164</v>
      </c>
      <c r="AC21" s="88">
        <v>0.43908663444791901</v>
      </c>
      <c r="AD21" s="88">
        <v>0.41866400028755069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18.28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16.492000000000001</v>
      </c>
      <c r="C23" s="23"/>
      <c r="D23" s="23"/>
      <c r="E23" s="23"/>
      <c r="F23" s="23"/>
      <c r="G23" s="23"/>
      <c r="H23" s="23"/>
      <c r="I23" s="23"/>
      <c r="J23" s="23">
        <v>5.5968325791855209</v>
      </c>
      <c r="K23" s="25">
        <f t="shared" si="4"/>
        <v>5.5968325791855209</v>
      </c>
      <c r="L23" s="24">
        <f t="shared" si="5"/>
        <v>2.6491674208144791</v>
      </c>
      <c r="M23" s="81">
        <f t="shared" si="6"/>
        <v>8.2460000000000004</v>
      </c>
      <c r="O23" s="78">
        <f t="shared" si="7"/>
        <v>-5.5968325791855209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5.5968325791855209</v>
      </c>
      <c r="T23">
        <v>22</v>
      </c>
      <c r="U23" s="87">
        <f>IFERROR(-HLOOKUP($U$1,IEX!$W$2:$BH$98,T23,FALSE),0)</f>
        <v>0</v>
      </c>
      <c r="V23" s="88">
        <f t="shared" si="8"/>
        <v>2.6491674208144791</v>
      </c>
      <c r="W23" s="94"/>
      <c r="X23" s="88">
        <v>0</v>
      </c>
      <c r="Y23" s="88">
        <v>0.23320135746606332</v>
      </c>
      <c r="Z23" s="88">
        <v>0.27984162895927595</v>
      </c>
      <c r="AA23" s="88">
        <v>0.419762443438914</v>
      </c>
      <c r="AB23" s="88">
        <v>0.9328054298642533</v>
      </c>
      <c r="AC23" s="88">
        <v>0.40110633484162894</v>
      </c>
      <c r="AD23" s="88">
        <v>0.38245022624434383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18.547999999999998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0.30633951240552487</v>
      </c>
      <c r="AA24" s="88">
        <v>0.45950926860828734</v>
      </c>
      <c r="AB24" s="88">
        <v>1.0211317080184164</v>
      </c>
      <c r="AC24" s="88">
        <v>0.43908663444791901</v>
      </c>
      <c r="AD24" s="88">
        <v>0.41866400028755069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19.007999999999999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19.16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18.911999999999999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18.7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0.30633951240552487</v>
      </c>
      <c r="AA28" s="88">
        <v>0.45950926860828734</v>
      </c>
      <c r="AB28" s="88">
        <v>1.0211317080184164</v>
      </c>
      <c r="AC28" s="88">
        <v>0.43908663444791901</v>
      </c>
      <c r="AD28" s="88">
        <v>0.41866400028755069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17.452000000000002</v>
      </c>
      <c r="C29" s="23"/>
      <c r="D29" s="23"/>
      <c r="E29" s="23"/>
      <c r="F29" s="23"/>
      <c r="G29" s="23"/>
      <c r="H29" s="23"/>
      <c r="I29" s="23"/>
      <c r="J29" s="23">
        <v>5.9226244343891397</v>
      </c>
      <c r="K29" s="25">
        <f t="shared" si="4"/>
        <v>5.9226244343891397</v>
      </c>
      <c r="L29" s="24">
        <f t="shared" si="5"/>
        <v>2.8033755656108594</v>
      </c>
      <c r="M29" s="81">
        <f t="shared" si="6"/>
        <v>8.7259999999999991</v>
      </c>
      <c r="O29" s="78">
        <f t="shared" si="7"/>
        <v>-5.9226244343891397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5.9226244343891397</v>
      </c>
      <c r="T29">
        <v>28</v>
      </c>
      <c r="U29" s="87">
        <f>IFERROR(-HLOOKUP($U$1,IEX!$W$2:$BH$98,T29,FALSE),0)</f>
        <v>0</v>
      </c>
      <c r="V29" s="88">
        <f t="shared" si="8"/>
        <v>2.8033755656108594</v>
      </c>
      <c r="W29" s="94"/>
      <c r="X29" s="88">
        <v>0</v>
      </c>
      <c r="Y29" s="88">
        <v>0.24677601809954752</v>
      </c>
      <c r="Z29" s="88">
        <v>0.29613122171945699</v>
      </c>
      <c r="AA29" s="88">
        <v>0.44419683257918552</v>
      </c>
      <c r="AB29" s="88">
        <v>0.98710407239819009</v>
      </c>
      <c r="AC29" s="88">
        <v>0.42445475113122172</v>
      </c>
      <c r="AD29" s="88">
        <v>0.40471266968325792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16.552</v>
      </c>
      <c r="C30" s="23"/>
      <c r="D30" s="23"/>
      <c r="E30" s="23"/>
      <c r="F30" s="23"/>
      <c r="G30" s="23"/>
      <c r="H30" s="23"/>
      <c r="I30" s="23"/>
      <c r="J30" s="23">
        <v>5.6171945701357462</v>
      </c>
      <c r="K30" s="25">
        <f t="shared" si="4"/>
        <v>5.6171945701357462</v>
      </c>
      <c r="L30" s="24">
        <f t="shared" si="5"/>
        <v>2.6588054298642532</v>
      </c>
      <c r="M30" s="81">
        <f t="shared" si="6"/>
        <v>8.2759999999999998</v>
      </c>
      <c r="O30" s="78">
        <f t="shared" si="7"/>
        <v>-5.6171945701357462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5.6171945701357462</v>
      </c>
      <c r="T30">
        <v>29</v>
      </c>
      <c r="U30" s="87">
        <f>IFERROR(-HLOOKUP($U$1,IEX!$W$2:$BH$98,T30,FALSE),0)</f>
        <v>0</v>
      </c>
      <c r="V30" s="88">
        <f t="shared" si="8"/>
        <v>2.6588054298642532</v>
      </c>
      <c r="W30" s="94"/>
      <c r="X30" s="88">
        <v>0</v>
      </c>
      <c r="Y30" s="88">
        <v>0.23404977375565608</v>
      </c>
      <c r="Z30" s="88">
        <v>0.28085972850678725</v>
      </c>
      <c r="AA30" s="88">
        <v>0.42128959276018091</v>
      </c>
      <c r="AB30" s="88">
        <v>0.93619909502262433</v>
      </c>
      <c r="AC30" s="88">
        <v>0.40256561085972847</v>
      </c>
      <c r="AD30" s="88">
        <v>0.38384162895927598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18.584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0.30633951240552487</v>
      </c>
      <c r="AA31" s="88">
        <v>0.45950926860828734</v>
      </c>
      <c r="AB31" s="88">
        <v>1.0211317080184164</v>
      </c>
      <c r="AC31" s="88">
        <v>0.43908663444791901</v>
      </c>
      <c r="AD31" s="88">
        <v>0.41866400028755069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19.064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0.30633951240552487</v>
      </c>
      <c r="AA32" s="88">
        <v>0.45950926860828734</v>
      </c>
      <c r="AB32" s="88">
        <v>1.0211317080184164</v>
      </c>
      <c r="AC32" s="88">
        <v>0.43908663444791901</v>
      </c>
      <c r="AD32" s="88">
        <v>0.41866400028755069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18.739999999999998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0.30633951240552487</v>
      </c>
      <c r="AA33" s="88">
        <v>0.45950926860828734</v>
      </c>
      <c r="AB33" s="88">
        <v>1.0211317080184164</v>
      </c>
      <c r="AC33" s="88">
        <v>0.43908663444791901</v>
      </c>
      <c r="AD33" s="88">
        <v>0.41866400028755069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17.512</v>
      </c>
      <c r="C34" s="23"/>
      <c r="D34" s="23"/>
      <c r="E34" s="23"/>
      <c r="F34" s="23"/>
      <c r="G34" s="23"/>
      <c r="H34" s="23"/>
      <c r="I34" s="23"/>
      <c r="J34" s="23">
        <v>5.9429864253393658</v>
      </c>
      <c r="K34" s="25">
        <f t="shared" si="4"/>
        <v>5.9429864253393658</v>
      </c>
      <c r="L34" s="24">
        <f t="shared" si="5"/>
        <v>2.8130135746606331</v>
      </c>
      <c r="M34" s="81">
        <f t="shared" si="6"/>
        <v>8.7559999999999985</v>
      </c>
      <c r="O34" s="78">
        <f t="shared" si="7"/>
        <v>-5.9429864253393658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5.9429864253393658</v>
      </c>
      <c r="T34">
        <v>33</v>
      </c>
      <c r="U34" s="87">
        <f>IFERROR(-HLOOKUP($U$1,IEX!$W$2:$BH$98,T34,FALSE),0)</f>
        <v>0</v>
      </c>
      <c r="V34" s="88">
        <f t="shared" si="8"/>
        <v>2.8130135746606331</v>
      </c>
      <c r="W34" s="94"/>
      <c r="X34" s="88">
        <v>0</v>
      </c>
      <c r="Y34" s="88">
        <v>0.24762443438914025</v>
      </c>
      <c r="Z34" s="88">
        <v>0.29714932126696825</v>
      </c>
      <c r="AA34" s="88">
        <v>0.44572398190045243</v>
      </c>
      <c r="AB34" s="88">
        <v>0.99049773755656101</v>
      </c>
      <c r="AC34" s="88">
        <v>0.42591402714932119</v>
      </c>
      <c r="AD34" s="88">
        <v>0.40610407239819002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17.512</v>
      </c>
      <c r="C35" s="23"/>
      <c r="D35" s="23"/>
      <c r="E35" s="23"/>
      <c r="F35" s="23"/>
      <c r="G35" s="23"/>
      <c r="H35" s="23"/>
      <c r="I35" s="23"/>
      <c r="J35" s="23">
        <v>5.9429864253393658</v>
      </c>
      <c r="K35" s="25">
        <f t="shared" si="4"/>
        <v>5.9429864253393658</v>
      </c>
      <c r="L35" s="24">
        <f t="shared" si="5"/>
        <v>2.8130135746606331</v>
      </c>
      <c r="M35" s="81">
        <f t="shared" si="6"/>
        <v>8.7559999999999985</v>
      </c>
      <c r="O35" s="78">
        <f t="shared" si="7"/>
        <v>-5.9429864253393658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5.9429864253393658</v>
      </c>
      <c r="T35">
        <v>34</v>
      </c>
      <c r="U35" s="87">
        <f>IFERROR(-HLOOKUP($U$1,IEX!$W$2:$BH$98,T35,FALSE),0)</f>
        <v>0</v>
      </c>
      <c r="V35" s="88">
        <f t="shared" si="8"/>
        <v>2.8130135746606331</v>
      </c>
      <c r="W35" s="94"/>
      <c r="X35" s="88">
        <v>0</v>
      </c>
      <c r="Y35" s="88">
        <v>0.24762443438914025</v>
      </c>
      <c r="Z35" s="88">
        <v>0.29714932126696825</v>
      </c>
      <c r="AA35" s="88">
        <v>0.44572398190045243</v>
      </c>
      <c r="AB35" s="88">
        <v>0.99049773755656101</v>
      </c>
      <c r="AC35" s="88">
        <v>0.42591402714932119</v>
      </c>
      <c r="AD35" s="88">
        <v>0.40610407239819002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15.608000000000001</v>
      </c>
      <c r="C36" s="23"/>
      <c r="D36" s="23"/>
      <c r="E36" s="23"/>
      <c r="F36" s="23"/>
      <c r="G36" s="23"/>
      <c r="H36" s="23"/>
      <c r="I36" s="23"/>
      <c r="J36" s="23">
        <v>5.2968325791855202</v>
      </c>
      <c r="K36" s="25">
        <f t="shared" si="4"/>
        <v>5.2968325791855202</v>
      </c>
      <c r="L36" s="24">
        <f t="shared" si="5"/>
        <v>2.5071674208144796</v>
      </c>
      <c r="M36" s="81">
        <f t="shared" si="6"/>
        <v>7.8040000000000003</v>
      </c>
      <c r="O36" s="78">
        <f t="shared" si="7"/>
        <v>-5.2968325791855202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5.2968325791855202</v>
      </c>
      <c r="T36">
        <v>35</v>
      </c>
      <c r="U36" s="87">
        <f>IFERROR(-HLOOKUP($U$1,IEX!$W$2:$BH$98,T36,FALSE),0)</f>
        <v>0</v>
      </c>
      <c r="V36" s="88">
        <f t="shared" si="8"/>
        <v>2.5071674208144796</v>
      </c>
      <c r="W36" s="94"/>
      <c r="X36" s="88">
        <v>0</v>
      </c>
      <c r="Y36" s="88">
        <v>0.22070135746606331</v>
      </c>
      <c r="Z36" s="88">
        <v>0.26484162895927599</v>
      </c>
      <c r="AA36" s="88">
        <v>0.39726244343891398</v>
      </c>
      <c r="AB36" s="88">
        <v>0.88280542986425325</v>
      </c>
      <c r="AC36" s="88">
        <v>0.37960633484162892</v>
      </c>
      <c r="AD36" s="88">
        <v>0.36195022624434386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17.472000000000001</v>
      </c>
      <c r="C37" s="23"/>
      <c r="D37" s="23"/>
      <c r="E37" s="23"/>
      <c r="F37" s="23"/>
      <c r="G37" s="23"/>
      <c r="H37" s="23"/>
      <c r="I37" s="23"/>
      <c r="J37" s="23">
        <v>5.9294117647058826</v>
      </c>
      <c r="K37" s="25">
        <f t="shared" si="4"/>
        <v>5.9294117647058826</v>
      </c>
      <c r="L37" s="24">
        <f t="shared" si="5"/>
        <v>2.806588235294118</v>
      </c>
      <c r="M37" s="81">
        <f t="shared" si="6"/>
        <v>8.7360000000000007</v>
      </c>
      <c r="O37" s="78">
        <f t="shared" si="7"/>
        <v>-5.9294117647058826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5.9294117647058826</v>
      </c>
      <c r="T37">
        <v>36</v>
      </c>
      <c r="U37" s="87">
        <f>IFERROR(-HLOOKUP($U$1,IEX!$W$2:$BH$98,T37,FALSE),0)</f>
        <v>0</v>
      </c>
      <c r="V37" s="88">
        <f t="shared" si="8"/>
        <v>2.806588235294118</v>
      </c>
      <c r="W37" s="94"/>
      <c r="X37" s="88">
        <v>0</v>
      </c>
      <c r="Y37" s="88">
        <v>0.24705882352941178</v>
      </c>
      <c r="Z37" s="88">
        <v>0.2964705882352941</v>
      </c>
      <c r="AA37" s="88">
        <v>0.44470588235294117</v>
      </c>
      <c r="AB37" s="88">
        <v>0.9882352941176471</v>
      </c>
      <c r="AC37" s="88">
        <v>0.42494117647058821</v>
      </c>
      <c r="AD37" s="88">
        <v>0.40517647058823525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16.472000000000001</v>
      </c>
      <c r="C38" s="23"/>
      <c r="D38" s="23"/>
      <c r="E38" s="23"/>
      <c r="F38" s="23"/>
      <c r="G38" s="23"/>
      <c r="H38" s="23"/>
      <c r="I38" s="23"/>
      <c r="J38" s="23">
        <v>5.590045248868778</v>
      </c>
      <c r="K38" s="25">
        <f t="shared" si="4"/>
        <v>5.590045248868778</v>
      </c>
      <c r="L38" s="24">
        <f t="shared" si="5"/>
        <v>2.6459547511312214</v>
      </c>
      <c r="M38" s="81">
        <f t="shared" si="6"/>
        <v>8.2359999999999989</v>
      </c>
      <c r="O38" s="78">
        <f t="shared" si="7"/>
        <v>-5.590045248868778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5.590045248868778</v>
      </c>
      <c r="T38">
        <v>37</v>
      </c>
      <c r="U38" s="87">
        <f>IFERROR(-HLOOKUP($U$1,IEX!$W$2:$BH$98,T38,FALSE),0)</f>
        <v>0</v>
      </c>
      <c r="V38" s="88">
        <f t="shared" si="8"/>
        <v>2.6459547511312214</v>
      </c>
      <c r="W38" s="94"/>
      <c r="X38" s="88">
        <v>0</v>
      </c>
      <c r="Y38" s="88">
        <v>0.2329185520361991</v>
      </c>
      <c r="Z38" s="88">
        <v>0.27950226244343884</v>
      </c>
      <c r="AA38" s="88">
        <v>0.41925339366515835</v>
      </c>
      <c r="AB38" s="88">
        <v>0.9316742081447964</v>
      </c>
      <c r="AC38" s="88">
        <v>0.40061990950226239</v>
      </c>
      <c r="AD38" s="88">
        <v>0.3819864253393665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18.315999999999999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0.30633951240552487</v>
      </c>
      <c r="AA39" s="88">
        <v>0.45950926860828734</v>
      </c>
      <c r="AB39" s="88">
        <v>1.0211317080184164</v>
      </c>
      <c r="AC39" s="88">
        <v>0.43908663444791901</v>
      </c>
      <c r="AD39" s="88">
        <v>0.41866400028755069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18.391999999999999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0.30633951240552487</v>
      </c>
      <c r="AA40" s="88">
        <v>0.45950926860828734</v>
      </c>
      <c r="AB40" s="88">
        <v>1.0211317080184164</v>
      </c>
      <c r="AC40" s="88">
        <v>0.43908663444791901</v>
      </c>
      <c r="AD40" s="88">
        <v>0.41866400028755069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18.856000000000002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0.30633951240552487</v>
      </c>
      <c r="AA41" s="88">
        <v>0.45950926860828734</v>
      </c>
      <c r="AB41" s="88">
        <v>1.0211317080184164</v>
      </c>
      <c r="AC41" s="88">
        <v>0.43908663444791901</v>
      </c>
      <c r="AD41" s="88">
        <v>0.41866400028755069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19.276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0.30633951240552487</v>
      </c>
      <c r="AA42" s="88">
        <v>0.45950926860828734</v>
      </c>
      <c r="AB42" s="88">
        <v>1.0211317080184164</v>
      </c>
      <c r="AC42" s="88">
        <v>0.43908663444791901</v>
      </c>
      <c r="AD42" s="88">
        <v>0.41866400028755069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18.952000000000002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0.30633951240552487</v>
      </c>
      <c r="AA43" s="88">
        <v>0.45950926860828734</v>
      </c>
      <c r="AB43" s="88">
        <v>1.0211317080184164</v>
      </c>
      <c r="AC43" s="88">
        <v>0.43908663444791901</v>
      </c>
      <c r="AD43" s="88">
        <v>0.41866400028755069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17.108000000000001</v>
      </c>
      <c r="C44" s="23"/>
      <c r="D44" s="23"/>
      <c r="E44" s="23"/>
      <c r="F44" s="23"/>
      <c r="G44" s="23"/>
      <c r="H44" s="23"/>
      <c r="I44" s="23"/>
      <c r="J44" s="23">
        <v>5.8058823529411763</v>
      </c>
      <c r="K44" s="25">
        <f t="shared" si="4"/>
        <v>5.8058823529411763</v>
      </c>
      <c r="L44" s="24">
        <f t="shared" si="5"/>
        <v>2.7481176470588236</v>
      </c>
      <c r="M44" s="81">
        <f t="shared" si="6"/>
        <v>8.5540000000000003</v>
      </c>
      <c r="O44" s="78">
        <f t="shared" si="7"/>
        <v>-5.8058823529411763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5.8058823529411763</v>
      </c>
      <c r="T44">
        <v>43</v>
      </c>
      <c r="U44" s="87">
        <f>IFERROR(-HLOOKUP($U$1,IEX!$W$2:$BH$98,T44,FALSE),0)</f>
        <v>0</v>
      </c>
      <c r="V44" s="88">
        <f t="shared" si="8"/>
        <v>2.7481176470588236</v>
      </c>
      <c r="W44" s="94"/>
      <c r="X44" s="88">
        <v>0</v>
      </c>
      <c r="Y44" s="88">
        <v>0.24191176470588235</v>
      </c>
      <c r="Z44" s="88">
        <v>0.29029411764705876</v>
      </c>
      <c r="AA44" s="88">
        <v>0.43544117647058822</v>
      </c>
      <c r="AB44" s="88">
        <v>0.96764705882352942</v>
      </c>
      <c r="AC44" s="88">
        <v>0.41608823529411759</v>
      </c>
      <c r="AD44" s="88">
        <v>0.39673529411764702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18.623999999999999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0.30633951240552487</v>
      </c>
      <c r="AA45" s="88">
        <v>0.45950926860828734</v>
      </c>
      <c r="AB45" s="88">
        <v>1.0211317080184164</v>
      </c>
      <c r="AC45" s="88">
        <v>0.43908663444791901</v>
      </c>
      <c r="AD45" s="88">
        <v>0.41866400028755069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18.452000000000002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0.30633951240552487</v>
      </c>
      <c r="AA46" s="88">
        <v>0.45950926860828734</v>
      </c>
      <c r="AB46" s="88">
        <v>1.0211317080184164</v>
      </c>
      <c r="AC46" s="88">
        <v>0.43908663444791901</v>
      </c>
      <c r="AD46" s="88">
        <v>0.41866400028755069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18.988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17.911999999999999</v>
      </c>
      <c r="C48" s="23"/>
      <c r="D48" s="23"/>
      <c r="E48" s="23"/>
      <c r="F48" s="23"/>
      <c r="G48" s="23"/>
      <c r="H48" s="23"/>
      <c r="I48" s="23"/>
      <c r="J48" s="23">
        <v>6.078733031674207</v>
      </c>
      <c r="K48" s="25">
        <f t="shared" si="4"/>
        <v>6.078733031674207</v>
      </c>
      <c r="L48" s="24">
        <f t="shared" si="5"/>
        <v>2.8772669683257912</v>
      </c>
      <c r="M48" s="81">
        <f t="shared" si="6"/>
        <v>8.9559999999999977</v>
      </c>
      <c r="O48" s="78">
        <f t="shared" si="7"/>
        <v>-6.078733031674207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6.078733031674207</v>
      </c>
      <c r="T48">
        <v>47</v>
      </c>
      <c r="U48" s="87">
        <f>IFERROR(-HLOOKUP($U$1,IEX!$W$2:$BH$98,T48,FALSE),0)</f>
        <v>0</v>
      </c>
      <c r="V48" s="88">
        <f t="shared" si="8"/>
        <v>2.8772669683257912</v>
      </c>
      <c r="W48" s="94"/>
      <c r="X48" s="88">
        <v>0</v>
      </c>
      <c r="Y48" s="88">
        <v>0.25328054298642527</v>
      </c>
      <c r="Z48" s="88">
        <v>0.3039366515837103</v>
      </c>
      <c r="AA48" s="88">
        <v>0.45590497737556546</v>
      </c>
      <c r="AB48" s="88">
        <v>1.0131221719457011</v>
      </c>
      <c r="AC48" s="88">
        <v>0.43564253393665148</v>
      </c>
      <c r="AD48" s="88">
        <v>0.4153800904977375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18.527999999999999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0.30633951240552487</v>
      </c>
      <c r="AA49" s="88">
        <v>0.45950926860828734</v>
      </c>
      <c r="AB49" s="88">
        <v>1.0211317080184164</v>
      </c>
      <c r="AC49" s="88">
        <v>0.43908663444791901</v>
      </c>
      <c r="AD49" s="88">
        <v>0.41866400028755069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17.835999999999999</v>
      </c>
      <c r="C50" s="23"/>
      <c r="D50" s="23"/>
      <c r="E50" s="23"/>
      <c r="F50" s="23"/>
      <c r="G50" s="23"/>
      <c r="H50" s="23"/>
      <c r="I50" s="23"/>
      <c r="J50" s="23">
        <v>6.0529411764705872</v>
      </c>
      <c r="K50" s="25">
        <f t="shared" si="4"/>
        <v>6.0529411764705872</v>
      </c>
      <c r="L50" s="24">
        <f t="shared" si="5"/>
        <v>2.8650588235294108</v>
      </c>
      <c r="M50" s="81">
        <f t="shared" si="6"/>
        <v>8.9179999999999975</v>
      </c>
      <c r="O50" s="78">
        <f t="shared" si="7"/>
        <v>-6.0529411764705872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6.0529411764705872</v>
      </c>
      <c r="T50">
        <v>49</v>
      </c>
      <c r="U50" s="87">
        <f>IFERROR(-HLOOKUP($U$1,IEX!$W$2:$BH$98,T50,FALSE),0)</f>
        <v>0</v>
      </c>
      <c r="V50" s="88">
        <f t="shared" si="8"/>
        <v>2.8650588235294108</v>
      </c>
      <c r="W50" s="94"/>
      <c r="X50" s="88">
        <v>0</v>
      </c>
      <c r="Y50" s="88">
        <v>0.25220588235294111</v>
      </c>
      <c r="Z50" s="88">
        <v>0.30264705882352932</v>
      </c>
      <c r="AA50" s="88">
        <v>0.45397058823529396</v>
      </c>
      <c r="AB50" s="88">
        <v>1.0088235294117645</v>
      </c>
      <c r="AC50" s="88">
        <v>0.43379411764705872</v>
      </c>
      <c r="AD50" s="88">
        <v>0.41361764705882342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18.088000000000001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0.30633951240552487</v>
      </c>
      <c r="AA51" s="88">
        <v>0.45950926860828734</v>
      </c>
      <c r="AB51" s="88">
        <v>1.0211317080184164</v>
      </c>
      <c r="AC51" s="88">
        <v>0.43908663444791901</v>
      </c>
      <c r="AD51" s="88">
        <v>0.41866400028755069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18.872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0.30633951240552487</v>
      </c>
      <c r="AA52" s="88">
        <v>0.45950926860828734</v>
      </c>
      <c r="AB52" s="88">
        <v>1.0211317080184164</v>
      </c>
      <c r="AC52" s="88">
        <v>0.43908663444791901</v>
      </c>
      <c r="AD52" s="88">
        <v>0.41866400028755069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18.335999999999999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0.30633951240552487</v>
      </c>
      <c r="AA53" s="88">
        <v>0.45950926860828734</v>
      </c>
      <c r="AB53" s="88">
        <v>1.0211317080184164</v>
      </c>
      <c r="AC53" s="88">
        <v>0.43908663444791901</v>
      </c>
      <c r="AD53" s="88">
        <v>0.41866400028755069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19.18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0.30633951240552487</v>
      </c>
      <c r="AA54" s="88">
        <v>0.45950926860828734</v>
      </c>
      <c r="AB54" s="88">
        <v>1.0211317080184164</v>
      </c>
      <c r="AC54" s="88">
        <v>0.43908663444791901</v>
      </c>
      <c r="AD54" s="88">
        <v>0.41866400028755069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19.143999999999998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0.30633951240552487</v>
      </c>
      <c r="AA55" s="88">
        <v>0.45950926860828734</v>
      </c>
      <c r="AB55" s="88">
        <v>1.0211317080184164</v>
      </c>
      <c r="AC55" s="88">
        <v>0.43908663444791901</v>
      </c>
      <c r="AD55" s="88">
        <v>0.41866400028755069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19.123999999999999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0.30633951240552487</v>
      </c>
      <c r="AA56" s="88">
        <v>0.45950926860828734</v>
      </c>
      <c r="AB56" s="88">
        <v>1.0211317080184164</v>
      </c>
      <c r="AC56" s="88">
        <v>0.43908663444791901</v>
      </c>
      <c r="AD56" s="88">
        <v>0.41866400028755069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18.7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18.335999999999999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18.776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0.30633951240552487</v>
      </c>
      <c r="AA59" s="88">
        <v>0.45950926860828734</v>
      </c>
      <c r="AB59" s="88">
        <v>1.0211317080184164</v>
      </c>
      <c r="AC59" s="88">
        <v>0.43908663444791901</v>
      </c>
      <c r="AD59" s="88">
        <v>0.41866400028755069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18.931999999999999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16.704000000000001</v>
      </c>
      <c r="C61" s="23"/>
      <c r="D61" s="23"/>
      <c r="E61" s="23"/>
      <c r="F61" s="23"/>
      <c r="G61" s="23"/>
      <c r="H61" s="23"/>
      <c r="I61" s="23"/>
      <c r="J61" s="23">
        <v>5.6687782805429858</v>
      </c>
      <c r="K61" s="25">
        <f t="shared" si="4"/>
        <v>5.6687782805429858</v>
      </c>
      <c r="L61" s="24">
        <f t="shared" si="5"/>
        <v>2.6832217194570136</v>
      </c>
      <c r="M61" s="81">
        <f t="shared" si="6"/>
        <v>8.3520000000000003</v>
      </c>
      <c r="O61" s="78">
        <f t="shared" si="7"/>
        <v>-5.6687782805429858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5.6687782805429858</v>
      </c>
      <c r="T61">
        <v>60</v>
      </c>
      <c r="U61" s="87">
        <f>IFERROR(-HLOOKUP($U$1,IEX!$W$2:$BH$98,T61,FALSE),0)</f>
        <v>0</v>
      </c>
      <c r="V61" s="88">
        <f t="shared" si="8"/>
        <v>2.6832217194570136</v>
      </c>
      <c r="W61" s="94"/>
      <c r="X61" s="88">
        <v>0</v>
      </c>
      <c r="Y61" s="88">
        <v>0.2361990950226244</v>
      </c>
      <c r="Z61" s="88">
        <v>0.28343891402714927</v>
      </c>
      <c r="AA61" s="88">
        <v>0.42515837104072396</v>
      </c>
      <c r="AB61" s="88">
        <v>0.9447963800904976</v>
      </c>
      <c r="AC61" s="88">
        <v>0.40626244343891399</v>
      </c>
      <c r="AD61" s="88">
        <v>0.38736651583710402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18.568000000000001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0.30633951240552487</v>
      </c>
      <c r="AA62" s="88">
        <v>0.45950926860828734</v>
      </c>
      <c r="AB62" s="88">
        <v>1.0211317080184164</v>
      </c>
      <c r="AC62" s="88">
        <v>0.43908663444791901</v>
      </c>
      <c r="AD62" s="88">
        <v>0.41866400028755069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17.608000000000001</v>
      </c>
      <c r="C63" s="23"/>
      <c r="D63" s="23"/>
      <c r="E63" s="23"/>
      <c r="F63" s="23"/>
      <c r="G63" s="23"/>
      <c r="H63" s="23"/>
      <c r="I63" s="23"/>
      <c r="J63" s="23">
        <v>5.9755656108597286</v>
      </c>
      <c r="K63" s="25">
        <f t="shared" si="4"/>
        <v>5.9755656108597286</v>
      </c>
      <c r="L63" s="24">
        <f t="shared" si="5"/>
        <v>2.8284343891402708</v>
      </c>
      <c r="M63" s="81">
        <f t="shared" si="6"/>
        <v>8.8039999999999985</v>
      </c>
      <c r="O63" s="78">
        <f t="shared" si="7"/>
        <v>-5.9755656108597286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5.9755656108597286</v>
      </c>
      <c r="T63">
        <v>62</v>
      </c>
      <c r="U63" s="87">
        <f>IFERROR(-HLOOKUP($U$1,IEX!$W$2:$BH$98,T63,FALSE),0)</f>
        <v>0</v>
      </c>
      <c r="V63" s="88">
        <f t="shared" si="8"/>
        <v>2.8284343891402708</v>
      </c>
      <c r="W63" s="94"/>
      <c r="X63" s="88">
        <v>0</v>
      </c>
      <c r="Y63" s="88">
        <v>0.24898190045248866</v>
      </c>
      <c r="Z63" s="88">
        <v>0.29877828054298633</v>
      </c>
      <c r="AA63" s="88">
        <v>0.44816742081447958</v>
      </c>
      <c r="AB63" s="88">
        <v>0.99592760180995465</v>
      </c>
      <c r="AC63" s="88">
        <v>0.4282488687782805</v>
      </c>
      <c r="AD63" s="88">
        <v>0.40833031674208142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16.952000000000002</v>
      </c>
      <c r="C64" s="23"/>
      <c r="D64" s="23"/>
      <c r="E64" s="23"/>
      <c r="F64" s="23"/>
      <c r="G64" s="23"/>
      <c r="H64" s="23"/>
      <c r="I64" s="23"/>
      <c r="J64" s="23">
        <v>5.7529411764705882</v>
      </c>
      <c r="K64" s="25">
        <f t="shared" si="4"/>
        <v>5.7529411764705882</v>
      </c>
      <c r="L64" s="24">
        <f t="shared" si="5"/>
        <v>2.7230588235294118</v>
      </c>
      <c r="M64" s="81">
        <f t="shared" si="6"/>
        <v>8.4759999999999991</v>
      </c>
      <c r="O64" s="78">
        <f t="shared" si="7"/>
        <v>-5.7529411764705882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5.7529411764705882</v>
      </c>
      <c r="T64">
        <v>63</v>
      </c>
      <c r="U64" s="87">
        <f>IFERROR(-HLOOKUP($U$1,IEX!$W$2:$BH$98,T64,FALSE),0)</f>
        <v>0</v>
      </c>
      <c r="V64" s="88">
        <f t="shared" si="8"/>
        <v>2.7230588235294118</v>
      </c>
      <c r="W64" s="94"/>
      <c r="X64" s="88">
        <v>0</v>
      </c>
      <c r="Y64" s="88">
        <v>0.23970588235294119</v>
      </c>
      <c r="Z64" s="88">
        <v>0.28764705882352937</v>
      </c>
      <c r="AA64" s="88">
        <v>0.43147058823529411</v>
      </c>
      <c r="AB64" s="88">
        <v>0.95882352941176474</v>
      </c>
      <c r="AC64" s="88">
        <v>0.41229411764705881</v>
      </c>
      <c r="AD64" s="88">
        <v>0.39311764705882352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17.931999999999999</v>
      </c>
      <c r="C65" s="23"/>
      <c r="D65" s="23"/>
      <c r="E65" s="23"/>
      <c r="F65" s="23"/>
      <c r="G65" s="23"/>
      <c r="H65" s="23"/>
      <c r="I65" s="23"/>
      <c r="J65" s="23">
        <v>6.085520361990949</v>
      </c>
      <c r="K65" s="25">
        <f t="shared" si="4"/>
        <v>6.085520361990949</v>
      </c>
      <c r="L65" s="24">
        <f t="shared" si="5"/>
        <v>2.8804796380090494</v>
      </c>
      <c r="M65" s="81">
        <f t="shared" si="6"/>
        <v>8.9659999999999975</v>
      </c>
      <c r="O65" s="78">
        <f t="shared" si="7"/>
        <v>-6.085520361990949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6.085520361990949</v>
      </c>
      <c r="T65">
        <v>64</v>
      </c>
      <c r="U65" s="87">
        <f>IFERROR(-HLOOKUP($U$1,IEX!$W$2:$BH$98,T65,FALSE),0)</f>
        <v>0</v>
      </c>
      <c r="V65" s="88">
        <f t="shared" si="8"/>
        <v>2.8804796380090494</v>
      </c>
      <c r="W65" s="94"/>
      <c r="X65" s="88">
        <v>0</v>
      </c>
      <c r="Y65" s="88">
        <v>0.25356334841628952</v>
      </c>
      <c r="Z65" s="88">
        <v>0.30427601809954746</v>
      </c>
      <c r="AA65" s="88">
        <v>0.45641402714932111</v>
      </c>
      <c r="AB65" s="88">
        <v>1.0142533936651581</v>
      </c>
      <c r="AC65" s="88">
        <v>0.43612895927601802</v>
      </c>
      <c r="AD65" s="88">
        <v>0.41584389140271483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17.588000000000001</v>
      </c>
      <c r="C66" s="23"/>
      <c r="D66" s="23"/>
      <c r="E66" s="23"/>
      <c r="F66" s="23"/>
      <c r="G66" s="23"/>
      <c r="H66" s="23"/>
      <c r="I66" s="23"/>
      <c r="J66" s="23">
        <v>5.9687782805429856</v>
      </c>
      <c r="K66" s="25">
        <f t="shared" si="4"/>
        <v>5.9687782805429856</v>
      </c>
      <c r="L66" s="24">
        <f t="shared" si="5"/>
        <v>2.8252217194570131</v>
      </c>
      <c r="M66" s="81">
        <f t="shared" si="6"/>
        <v>8.7939999999999987</v>
      </c>
      <c r="O66" s="78">
        <f t="shared" si="7"/>
        <v>-5.9687782805429856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5.9687782805429856</v>
      </c>
      <c r="T66">
        <v>65</v>
      </c>
      <c r="U66" s="87">
        <f>IFERROR(-HLOOKUP($U$1,IEX!$W$2:$BH$98,T66,FALSE),0)</f>
        <v>0</v>
      </c>
      <c r="V66" s="88">
        <f t="shared" si="8"/>
        <v>2.8252217194570131</v>
      </c>
      <c r="W66" s="94"/>
      <c r="X66" s="88">
        <v>0</v>
      </c>
      <c r="Y66" s="88">
        <v>0.24869909502262441</v>
      </c>
      <c r="Z66" s="88">
        <v>0.29843891402714928</v>
      </c>
      <c r="AA66" s="88">
        <v>0.44765837104072392</v>
      </c>
      <c r="AB66" s="88">
        <v>0.99479638009049765</v>
      </c>
      <c r="AC66" s="88">
        <v>0.42776244343891401</v>
      </c>
      <c r="AD66" s="88">
        <v>0.40786651583710404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17.128</v>
      </c>
      <c r="C67" s="23"/>
      <c r="D67" s="23"/>
      <c r="E67" s="23"/>
      <c r="F67" s="23"/>
      <c r="G67" s="23"/>
      <c r="H67" s="23"/>
      <c r="I67" s="23"/>
      <c r="J67" s="23">
        <v>5.8126696832579174</v>
      </c>
      <c r="K67" s="25">
        <f t="shared" si="4"/>
        <v>5.8126696832579174</v>
      </c>
      <c r="L67" s="24">
        <f t="shared" si="5"/>
        <v>2.7513303167420813</v>
      </c>
      <c r="M67" s="81">
        <f t="shared" si="6"/>
        <v>8.5639999999999983</v>
      </c>
      <c r="O67" s="78">
        <f t="shared" si="7"/>
        <v>-5.8126696832579174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5.8126696832579174</v>
      </c>
      <c r="T67">
        <v>66</v>
      </c>
      <c r="U67" s="87">
        <f>IFERROR(-HLOOKUP($U$1,IEX!$W$2:$BH$98,T67,FALSE),0)</f>
        <v>0</v>
      </c>
      <c r="V67" s="88">
        <f t="shared" si="8"/>
        <v>2.7513303167420813</v>
      </c>
      <c r="W67" s="94"/>
      <c r="X67" s="88">
        <v>0</v>
      </c>
      <c r="Y67" s="88">
        <v>0.24219457013574661</v>
      </c>
      <c r="Z67" s="88">
        <v>0.29063348416289592</v>
      </c>
      <c r="AA67" s="88">
        <v>0.43595022624434382</v>
      </c>
      <c r="AB67" s="88">
        <v>0.96877828054298643</v>
      </c>
      <c r="AC67" s="88">
        <v>0.41657466063348414</v>
      </c>
      <c r="AD67" s="88">
        <v>0.39719909502262435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17.684000000000001</v>
      </c>
      <c r="C68" s="23"/>
      <c r="D68" s="23"/>
      <c r="E68" s="23"/>
      <c r="F68" s="23"/>
      <c r="G68" s="23"/>
      <c r="H68" s="23"/>
      <c r="I68" s="23"/>
      <c r="J68" s="23">
        <v>6.0013574660633484</v>
      </c>
      <c r="K68" s="25">
        <f t="shared" ref="K68:K98" si="17">SUM(C68:J68)</f>
        <v>6.0013574660633484</v>
      </c>
      <c r="L68" s="24">
        <f t="shared" ref="L68:L98" si="18">U68+V68</f>
        <v>2.8406425339366517</v>
      </c>
      <c r="M68" s="81">
        <f t="shared" ref="M68:M98" si="19">K68+L68</f>
        <v>8.8420000000000005</v>
      </c>
      <c r="O68" s="78">
        <f t="shared" ref="O68:O98" si="20">-SUM(P68:S68,U68)</f>
        <v>-6.0013574660633484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6.0013574660633484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2.8406425339366517</v>
      </c>
      <c r="W68" s="94"/>
      <c r="X68" s="88">
        <v>0</v>
      </c>
      <c r="Y68" s="88">
        <v>0.25005656108597285</v>
      </c>
      <c r="Z68" s="88">
        <v>0.30006787330316737</v>
      </c>
      <c r="AA68" s="88">
        <v>0.45010180995475108</v>
      </c>
      <c r="AB68" s="88">
        <v>1.0002262443438914</v>
      </c>
      <c r="AC68" s="88">
        <v>0.43009728506787326</v>
      </c>
      <c r="AD68" s="88">
        <v>0.41009276018099544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18.335999999999999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0.30633951240552487</v>
      </c>
      <c r="AA69" s="88">
        <v>0.45950926860828734</v>
      </c>
      <c r="AB69" s="88">
        <v>1.0211317080184164</v>
      </c>
      <c r="AC69" s="88">
        <v>0.43908663444791901</v>
      </c>
      <c r="AD69" s="88">
        <v>0.41866400028755069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17.108000000000001</v>
      </c>
      <c r="C70" s="23"/>
      <c r="D70" s="23"/>
      <c r="E70" s="23"/>
      <c r="F70" s="23"/>
      <c r="G70" s="23"/>
      <c r="H70" s="23"/>
      <c r="I70" s="23"/>
      <c r="J70" s="23">
        <v>5.8058823529411763</v>
      </c>
      <c r="K70" s="25">
        <f t="shared" si="17"/>
        <v>5.8058823529411763</v>
      </c>
      <c r="L70" s="24">
        <f t="shared" si="18"/>
        <v>2.7481176470588236</v>
      </c>
      <c r="M70" s="81">
        <f t="shared" si="19"/>
        <v>8.5540000000000003</v>
      </c>
      <c r="O70" s="78">
        <f t="shared" si="20"/>
        <v>-5.8058823529411763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5.8058823529411763</v>
      </c>
      <c r="T70">
        <v>69</v>
      </c>
      <c r="U70" s="87">
        <f>IFERROR(-HLOOKUP($U$1,IEX!$W$2:$BH$98,T70,FALSE),0)</f>
        <v>0</v>
      </c>
      <c r="V70" s="88">
        <f t="shared" si="21"/>
        <v>2.7481176470588236</v>
      </c>
      <c r="W70" s="94"/>
      <c r="X70" s="88">
        <v>0</v>
      </c>
      <c r="Y70" s="88">
        <v>0.24191176470588235</v>
      </c>
      <c r="Z70" s="88">
        <v>0.29029411764705876</v>
      </c>
      <c r="AA70" s="88">
        <v>0.43544117647058822</v>
      </c>
      <c r="AB70" s="88">
        <v>0.96764705882352942</v>
      </c>
      <c r="AC70" s="88">
        <v>0.41608823529411759</v>
      </c>
      <c r="AD70" s="88">
        <v>0.39673529411764702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16.532</v>
      </c>
      <c r="C71" s="23"/>
      <c r="D71" s="23"/>
      <c r="E71" s="23"/>
      <c r="F71" s="23"/>
      <c r="G71" s="23"/>
      <c r="H71" s="23"/>
      <c r="I71" s="23"/>
      <c r="J71" s="23">
        <v>5.6104072398190041</v>
      </c>
      <c r="K71" s="25">
        <f t="shared" si="17"/>
        <v>5.6104072398190041</v>
      </c>
      <c r="L71" s="24">
        <f t="shared" si="18"/>
        <v>2.655592760180995</v>
      </c>
      <c r="M71" s="81">
        <f t="shared" si="19"/>
        <v>8.2659999999999982</v>
      </c>
      <c r="O71" s="78">
        <f t="shared" si="20"/>
        <v>-5.6104072398190041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5.6104072398190041</v>
      </c>
      <c r="T71">
        <v>70</v>
      </c>
      <c r="U71" s="87">
        <f>IFERROR(-HLOOKUP($U$1,IEX!$W$2:$BH$98,T71,FALSE),0)</f>
        <v>0</v>
      </c>
      <c r="V71" s="88">
        <f t="shared" si="21"/>
        <v>2.655592760180995</v>
      </c>
      <c r="W71" s="94"/>
      <c r="X71" s="88">
        <v>0</v>
      </c>
      <c r="Y71" s="88">
        <v>0.23376696832579183</v>
      </c>
      <c r="Z71" s="88">
        <v>0.28052036199095021</v>
      </c>
      <c r="AA71" s="88">
        <v>0.42078054298642525</v>
      </c>
      <c r="AB71" s="88">
        <v>0.93506787330316732</v>
      </c>
      <c r="AC71" s="88">
        <v>0.40207918552036193</v>
      </c>
      <c r="AD71" s="88">
        <v>0.38337782805429854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16.552</v>
      </c>
      <c r="C72" s="23"/>
      <c r="D72" s="23"/>
      <c r="E72" s="23"/>
      <c r="F72" s="23"/>
      <c r="G72" s="23"/>
      <c r="H72" s="23"/>
      <c r="I72" s="23"/>
      <c r="J72" s="23">
        <v>5.6171945701357462</v>
      </c>
      <c r="K72" s="25">
        <f t="shared" si="17"/>
        <v>5.6171945701357462</v>
      </c>
      <c r="L72" s="24">
        <f t="shared" si="18"/>
        <v>2.6588054298642532</v>
      </c>
      <c r="M72" s="81">
        <f t="shared" si="19"/>
        <v>8.2759999999999998</v>
      </c>
      <c r="O72" s="78">
        <f t="shared" si="20"/>
        <v>-5.6171945701357462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5.6171945701357462</v>
      </c>
      <c r="T72">
        <v>71</v>
      </c>
      <c r="U72" s="87">
        <f>IFERROR(-HLOOKUP($U$1,IEX!$W$2:$BH$98,T72,FALSE),0)</f>
        <v>0</v>
      </c>
      <c r="V72" s="88">
        <f t="shared" si="21"/>
        <v>2.6588054298642532</v>
      </c>
      <c r="W72" s="94"/>
      <c r="X72" s="88">
        <v>0</v>
      </c>
      <c r="Y72" s="88">
        <v>0.23404977375565608</v>
      </c>
      <c r="Z72" s="88">
        <v>0.28085972850678725</v>
      </c>
      <c r="AA72" s="88">
        <v>0.42128959276018091</v>
      </c>
      <c r="AB72" s="88">
        <v>0.93619909502262433</v>
      </c>
      <c r="AC72" s="88">
        <v>0.40256561085972847</v>
      </c>
      <c r="AD72" s="88">
        <v>0.38384162895927598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15.284000000000001</v>
      </c>
      <c r="C73" s="23"/>
      <c r="D73" s="23"/>
      <c r="E73" s="23"/>
      <c r="F73" s="23"/>
      <c r="G73" s="23"/>
      <c r="H73" s="23"/>
      <c r="I73" s="23"/>
      <c r="J73" s="23">
        <v>5.186877828054298</v>
      </c>
      <c r="K73" s="25">
        <f t="shared" si="17"/>
        <v>5.186877828054298</v>
      </c>
      <c r="L73" s="24">
        <f t="shared" si="18"/>
        <v>2.4551221719457006</v>
      </c>
      <c r="M73" s="81">
        <f t="shared" si="19"/>
        <v>7.6419999999999986</v>
      </c>
      <c r="O73" s="78">
        <f t="shared" si="20"/>
        <v>-5.186877828054298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5.186877828054298</v>
      </c>
      <c r="T73">
        <v>72</v>
      </c>
      <c r="U73" s="87">
        <f>IFERROR(-HLOOKUP($U$1,IEX!$W$2:$BH$98,T73,FALSE),0)</f>
        <v>0</v>
      </c>
      <c r="V73" s="88">
        <f t="shared" si="21"/>
        <v>2.4551221719457006</v>
      </c>
      <c r="W73" s="94"/>
      <c r="X73" s="88">
        <v>0</v>
      </c>
      <c r="Y73" s="88">
        <v>0.21611990950226243</v>
      </c>
      <c r="Z73" s="88">
        <v>0.25934389140271491</v>
      </c>
      <c r="AA73" s="88">
        <v>0.38901583710407234</v>
      </c>
      <c r="AB73" s="88">
        <v>0.8644796380090497</v>
      </c>
      <c r="AC73" s="88">
        <v>0.37172624434389134</v>
      </c>
      <c r="AD73" s="88">
        <v>0.35443665158371035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16.148</v>
      </c>
      <c r="C74" s="23"/>
      <c r="D74" s="23"/>
      <c r="E74" s="23"/>
      <c r="F74" s="23"/>
      <c r="G74" s="23"/>
      <c r="H74" s="23"/>
      <c r="I74" s="23"/>
      <c r="J74" s="23">
        <v>5.4800904977375557</v>
      </c>
      <c r="K74" s="25">
        <f t="shared" si="17"/>
        <v>5.4800904977375557</v>
      </c>
      <c r="L74" s="24">
        <f t="shared" si="18"/>
        <v>2.5939095022624432</v>
      </c>
      <c r="M74" s="81">
        <f t="shared" si="19"/>
        <v>8.0739999999999981</v>
      </c>
      <c r="O74" s="78">
        <f t="shared" si="20"/>
        <v>-5.4800904977375557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5.4800904977375557</v>
      </c>
      <c r="T74">
        <v>73</v>
      </c>
      <c r="U74" s="87">
        <f>IFERROR(-HLOOKUP($U$1,IEX!$W$2:$BH$98,T74,FALSE),0)</f>
        <v>0</v>
      </c>
      <c r="V74" s="88">
        <f t="shared" si="21"/>
        <v>2.5939095022624432</v>
      </c>
      <c r="W74" s="94"/>
      <c r="X74" s="88">
        <v>0</v>
      </c>
      <c r="Y74" s="88">
        <v>0.22833710407239816</v>
      </c>
      <c r="Z74" s="88">
        <v>0.27400452488687776</v>
      </c>
      <c r="AA74" s="88">
        <v>0.41100678733031665</v>
      </c>
      <c r="AB74" s="88">
        <v>0.91334841628959262</v>
      </c>
      <c r="AC74" s="88">
        <v>0.39273981900452481</v>
      </c>
      <c r="AD74" s="88">
        <v>0.37447285067873298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18.547999999999998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0.30633951240552487</v>
      </c>
      <c r="AA75" s="88">
        <v>0.45950926860828734</v>
      </c>
      <c r="AB75" s="88">
        <v>1.0211317080184164</v>
      </c>
      <c r="AC75" s="88">
        <v>0.43908663444791901</v>
      </c>
      <c r="AD75" s="88">
        <v>0.41866400028755069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18.391999999999999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0.30633951240552487</v>
      </c>
      <c r="AA76" s="88">
        <v>0.45950926860828734</v>
      </c>
      <c r="AB76" s="88">
        <v>1.0211317080184164</v>
      </c>
      <c r="AC76" s="88">
        <v>0.43908663444791901</v>
      </c>
      <c r="AD76" s="88">
        <v>0.41866400028755069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18.143999999999998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0.30633951240552487</v>
      </c>
      <c r="AA77" s="88">
        <v>0.45950926860828734</v>
      </c>
      <c r="AB77" s="88">
        <v>1.0211317080184164</v>
      </c>
      <c r="AC77" s="88">
        <v>0.43908663444791901</v>
      </c>
      <c r="AD77" s="88">
        <v>0.41866400028755069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18.815999999999999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0.30633951240552487</v>
      </c>
      <c r="AA78" s="88">
        <v>0.45950926860828734</v>
      </c>
      <c r="AB78" s="88">
        <v>1.0211317080184164</v>
      </c>
      <c r="AC78" s="88">
        <v>0.43908663444791901</v>
      </c>
      <c r="AD78" s="88">
        <v>0.41866400028755069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17.643999999999998</v>
      </c>
      <c r="C79" s="23"/>
      <c r="D79" s="23"/>
      <c r="E79" s="23"/>
      <c r="F79" s="23"/>
      <c r="G79" s="23"/>
      <c r="H79" s="23"/>
      <c r="I79" s="23"/>
      <c r="J79" s="23">
        <v>5.9877828054298634</v>
      </c>
      <c r="K79" s="25">
        <f t="shared" si="17"/>
        <v>5.9877828054298634</v>
      </c>
      <c r="L79" s="24">
        <f t="shared" si="18"/>
        <v>2.8342171945701349</v>
      </c>
      <c r="M79" s="81">
        <f t="shared" si="19"/>
        <v>8.8219999999999992</v>
      </c>
      <c r="O79" s="78">
        <f t="shared" si="20"/>
        <v>-5.9877828054298634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5.9877828054298634</v>
      </c>
      <c r="T79">
        <v>78</v>
      </c>
      <c r="U79" s="87">
        <f>IFERROR(-HLOOKUP($U$1,IEX!$W$2:$BH$98,T79,FALSE),0)</f>
        <v>0</v>
      </c>
      <c r="V79" s="88">
        <f t="shared" si="21"/>
        <v>2.8342171945701349</v>
      </c>
      <c r="W79" s="94"/>
      <c r="X79" s="88">
        <v>0</v>
      </c>
      <c r="Y79" s="88">
        <v>0.24949095022624429</v>
      </c>
      <c r="Z79" s="88">
        <v>0.2993891402714931</v>
      </c>
      <c r="AA79" s="88">
        <v>0.44908371040723977</v>
      </c>
      <c r="AB79" s="88">
        <v>0.99796380090497716</v>
      </c>
      <c r="AC79" s="88">
        <v>0.42912443438914016</v>
      </c>
      <c r="AD79" s="88">
        <v>0.40916515837104062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18.488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0.30633951240552487</v>
      </c>
      <c r="AA80" s="88">
        <v>0.45950926860828734</v>
      </c>
      <c r="AB80" s="88">
        <v>1.0211317080184164</v>
      </c>
      <c r="AC80" s="88">
        <v>0.43908663444791901</v>
      </c>
      <c r="AD80" s="88">
        <v>0.41866400028755069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18.835999999999999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0.30633951240552487</v>
      </c>
      <c r="AA81" s="88">
        <v>0.45950926860828734</v>
      </c>
      <c r="AB81" s="88">
        <v>1.0211317080184164</v>
      </c>
      <c r="AC81" s="88">
        <v>0.43908663444791901</v>
      </c>
      <c r="AD81" s="88">
        <v>0.41866400028755069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19.064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0.30633951240552487</v>
      </c>
      <c r="AA82" s="88">
        <v>0.45950926860828734</v>
      </c>
      <c r="AB82" s="88">
        <v>1.0211317080184164</v>
      </c>
      <c r="AC82" s="88">
        <v>0.43908663444791901</v>
      </c>
      <c r="AD82" s="88">
        <v>0.41866400028755069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18.988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0.30633951240552487</v>
      </c>
      <c r="AA83" s="88">
        <v>0.45950926860828734</v>
      </c>
      <c r="AB83" s="88">
        <v>1.0211317080184164</v>
      </c>
      <c r="AC83" s="88">
        <v>0.43908663444791901</v>
      </c>
      <c r="AD83" s="88">
        <v>0.41866400028755069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18.891999999999999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0.30633951240552487</v>
      </c>
      <c r="AA84" s="88">
        <v>0.45950926860828734</v>
      </c>
      <c r="AB84" s="88">
        <v>1.0211317080184164</v>
      </c>
      <c r="AC84" s="88">
        <v>0.43908663444791901</v>
      </c>
      <c r="AD84" s="88">
        <v>0.41866400028755069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18.911999999999999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0.30633951240552487</v>
      </c>
      <c r="AA85" s="88">
        <v>0.45950926860828734</v>
      </c>
      <c r="AB85" s="88">
        <v>1.0211317080184164</v>
      </c>
      <c r="AC85" s="88">
        <v>0.43908663444791901</v>
      </c>
      <c r="AD85" s="88">
        <v>0.41866400028755069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18.872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0.30633951240552487</v>
      </c>
      <c r="AA86" s="88">
        <v>0.45950926860828734</v>
      </c>
      <c r="AB86" s="88">
        <v>1.0211317080184164</v>
      </c>
      <c r="AC86" s="88">
        <v>0.43908663444791901</v>
      </c>
      <c r="AD86" s="88">
        <v>0.41866400028755069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18.968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19.064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0.30633951240552487</v>
      </c>
      <c r="AA88" s="88">
        <v>0.45950926860828734</v>
      </c>
      <c r="AB88" s="88">
        <v>1.0211317080184164</v>
      </c>
      <c r="AC88" s="88">
        <v>0.43908663444791901</v>
      </c>
      <c r="AD88" s="88">
        <v>0.41866400028755069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19.103999999999999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0.30633951240552487</v>
      </c>
      <c r="AA89" s="88">
        <v>0.45950926860828734</v>
      </c>
      <c r="AB89" s="88">
        <v>1.0211317080184164</v>
      </c>
      <c r="AC89" s="88">
        <v>0.43908663444791901</v>
      </c>
      <c r="AD89" s="88">
        <v>0.41866400028755069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19.027999999999999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0.30633951240552487</v>
      </c>
      <c r="AA90" s="88">
        <v>0.45950926860828734</v>
      </c>
      <c r="AB90" s="88">
        <v>1.0211317080184164</v>
      </c>
      <c r="AC90" s="88">
        <v>0.43908663444791901</v>
      </c>
      <c r="AD90" s="88">
        <v>0.41866400028755069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18.643999999999998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0.30633951240552487</v>
      </c>
      <c r="AA91" s="88">
        <v>0.45950926860828734</v>
      </c>
      <c r="AB91" s="88">
        <v>1.0211317080184164</v>
      </c>
      <c r="AC91" s="88">
        <v>0.43908663444791901</v>
      </c>
      <c r="AD91" s="88">
        <v>0.41866400028755069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18.452000000000002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0.30633951240552487</v>
      </c>
      <c r="AA92" s="88">
        <v>0.45950926860828734</v>
      </c>
      <c r="AB92" s="88">
        <v>1.0211317080184164</v>
      </c>
      <c r="AC92" s="88">
        <v>0.43908663444791901</v>
      </c>
      <c r="AD92" s="88">
        <v>0.41866400028755069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18.815999999999999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0.30633951240552487</v>
      </c>
      <c r="AA93" s="88">
        <v>0.45950926860828734</v>
      </c>
      <c r="AB93" s="88">
        <v>1.0211317080184164</v>
      </c>
      <c r="AC93" s="88">
        <v>0.43908663444791901</v>
      </c>
      <c r="AD93" s="88">
        <v>0.41866400028755069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18.239999999999998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0.30633951240552487</v>
      </c>
      <c r="AA94" s="88">
        <v>0.45950926860828734</v>
      </c>
      <c r="AB94" s="88">
        <v>1.0211317080184164</v>
      </c>
      <c r="AC94" s="88">
        <v>0.43908663444791901</v>
      </c>
      <c r="AD94" s="88">
        <v>0.41866400028755069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17.704000000000001</v>
      </c>
      <c r="C95" s="23"/>
      <c r="D95" s="23"/>
      <c r="E95" s="23"/>
      <c r="F95" s="23"/>
      <c r="G95" s="23"/>
      <c r="H95" s="23"/>
      <c r="I95" s="23"/>
      <c r="J95" s="23">
        <v>6.0081447963800896</v>
      </c>
      <c r="K95" s="25">
        <f t="shared" si="17"/>
        <v>6.0081447963800896</v>
      </c>
      <c r="L95" s="24">
        <f t="shared" si="18"/>
        <v>2.8438552036199094</v>
      </c>
      <c r="M95" s="81">
        <f t="shared" si="19"/>
        <v>8.8519999999999985</v>
      </c>
      <c r="O95" s="78">
        <f t="shared" si="20"/>
        <v>-6.0081447963800896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6.0081447963800896</v>
      </c>
      <c r="T95">
        <v>94</v>
      </c>
      <c r="U95" s="87">
        <f>IFERROR(-HLOOKUP($U$1,IEX!$W$2:$BH$98,T95,FALSE),0)</f>
        <v>0</v>
      </c>
      <c r="V95" s="88">
        <f t="shared" si="21"/>
        <v>2.8438552036199094</v>
      </c>
      <c r="W95" s="94"/>
      <c r="X95" s="88">
        <v>0</v>
      </c>
      <c r="Y95" s="88">
        <v>0.2503393665158371</v>
      </c>
      <c r="Z95" s="88">
        <v>0.30040723981900447</v>
      </c>
      <c r="AA95" s="88">
        <v>0.45061085972850673</v>
      </c>
      <c r="AB95" s="88">
        <v>1.0013574660633484</v>
      </c>
      <c r="AC95" s="88">
        <v>0.43058371040723975</v>
      </c>
      <c r="AD95" s="88">
        <v>0.41055656108597283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18.356000000000002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0.30633951240552487</v>
      </c>
      <c r="AA96" s="88">
        <v>0.45950926860828734</v>
      </c>
      <c r="AB96" s="88">
        <v>1.0211317080184164</v>
      </c>
      <c r="AC96" s="88">
        <v>0.43908663444791901</v>
      </c>
      <c r="AD96" s="88">
        <v>0.41866400028755069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18.795999999999999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0.30633951240552487</v>
      </c>
      <c r="AA97" s="88">
        <v>0.45950926860828734</v>
      </c>
      <c r="AB97" s="88">
        <v>1.0211317080184164</v>
      </c>
      <c r="AC97" s="88">
        <v>0.43908663444791901</v>
      </c>
      <c r="AD97" s="88">
        <v>0.41866400028755069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19.084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0.30633951240552487</v>
      </c>
      <c r="AA98" s="88">
        <v>0.45950926860828734</v>
      </c>
      <c r="AB98" s="88">
        <v>1.0211317080184164</v>
      </c>
      <c r="AC98" s="88">
        <v>0.43908663444791901</v>
      </c>
      <c r="AD98" s="88">
        <v>0.41866400028755069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0.42815199999999998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0.14201454311155623</v>
      </c>
      <c r="K99" s="25">
        <f t="shared" si="22"/>
        <v>0.14201454311155623</v>
      </c>
      <c r="L99" s="25">
        <f t="shared" si="22"/>
        <v>6.7220217072803248E-2</v>
      </c>
      <c r="M99" s="85">
        <f t="shared" si="22"/>
        <v>0.20923476018435891</v>
      </c>
      <c r="O99" s="78">
        <f>SUM(O3:O98)/4000</f>
        <v>-0.14201454311155623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0.14201454311155623</v>
      </c>
      <c r="U99" s="89">
        <f t="shared" ref="U99:AK99" si="24">SUM(U3:U98)/4000</f>
        <v>0</v>
      </c>
      <c r="V99" s="89">
        <f t="shared" si="24"/>
        <v>6.7220217072803248E-2</v>
      </c>
      <c r="W99" s="94"/>
      <c r="X99" s="89">
        <f t="shared" si="24"/>
        <v>0</v>
      </c>
      <c r="Y99" s="89">
        <f t="shared" si="24"/>
        <v>5.9172726296481664E-3</v>
      </c>
      <c r="Z99" s="89">
        <f t="shared" si="24"/>
        <v>7.1007271555778061E-3</v>
      </c>
      <c r="AA99" s="89">
        <f t="shared" si="24"/>
        <v>1.0651090733366689E-2</v>
      </c>
      <c r="AB99" s="89">
        <f t="shared" si="24"/>
        <v>2.3669090518592666E-2</v>
      </c>
      <c r="AC99" s="89">
        <f t="shared" si="24"/>
        <v>1.0177708922994837E-2</v>
      </c>
      <c r="AD99" s="89">
        <f t="shared" si="24"/>
        <v>9.7043271126229843E-3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1.94</v>
      </c>
      <c r="M3" s="207">
        <v>2.2599999999999998</v>
      </c>
      <c r="N3" s="207">
        <v>2.39</v>
      </c>
      <c r="O3" s="207">
        <v>2.66</v>
      </c>
      <c r="P3" s="207">
        <v>0</v>
      </c>
      <c r="Q3" s="207">
        <v>0.01</v>
      </c>
      <c r="R3" s="207">
        <v>0</v>
      </c>
      <c r="S3" s="207">
        <v>0</v>
      </c>
      <c r="T3" s="207">
        <v>0.54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3.85</v>
      </c>
      <c r="AD3" s="207">
        <v>0</v>
      </c>
      <c r="AE3" s="207">
        <v>0</v>
      </c>
      <c r="AF3" s="207">
        <v>0</v>
      </c>
      <c r="AG3" s="207">
        <v>42.96</v>
      </c>
      <c r="AH3" s="207">
        <v>0</v>
      </c>
      <c r="AI3" s="207">
        <v>0</v>
      </c>
      <c r="AJ3" s="207">
        <v>0</v>
      </c>
      <c r="AK3" s="207">
        <v>19.22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1.94</v>
      </c>
      <c r="M4" s="207">
        <v>2.2599999999999998</v>
      </c>
      <c r="N4" s="207">
        <v>2.39</v>
      </c>
      <c r="O4" s="207">
        <v>2.66</v>
      </c>
      <c r="P4" s="207">
        <v>0</v>
      </c>
      <c r="Q4" s="207">
        <v>0.09</v>
      </c>
      <c r="R4" s="207">
        <v>0</v>
      </c>
      <c r="S4" s="207">
        <v>0.28000000000000003</v>
      </c>
      <c r="T4" s="207">
        <v>0.54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3.85</v>
      </c>
      <c r="AD4" s="207">
        <v>0</v>
      </c>
      <c r="AE4" s="207">
        <v>0</v>
      </c>
      <c r="AF4" s="207">
        <v>0</v>
      </c>
      <c r="AG4" s="207">
        <v>42.96</v>
      </c>
      <c r="AH4" s="207">
        <v>0</v>
      </c>
      <c r="AI4" s="207">
        <v>0</v>
      </c>
      <c r="AJ4" s="207">
        <v>0</v>
      </c>
      <c r="AK4" s="207">
        <v>19.22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1.3</v>
      </c>
      <c r="L5" s="207">
        <v>1.94</v>
      </c>
      <c r="M5" s="207">
        <v>2.2599999999999998</v>
      </c>
      <c r="N5" s="207">
        <v>2.39</v>
      </c>
      <c r="O5" s="207">
        <v>2.66</v>
      </c>
      <c r="P5" s="207">
        <v>0</v>
      </c>
      <c r="Q5" s="207">
        <v>0.09</v>
      </c>
      <c r="R5" s="207">
        <v>0.45</v>
      </c>
      <c r="S5" s="207">
        <v>0.28000000000000003</v>
      </c>
      <c r="T5" s="207">
        <v>0.54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2.0699999999999998</v>
      </c>
      <c r="AD5" s="207">
        <v>0</v>
      </c>
      <c r="AE5" s="207">
        <v>0</v>
      </c>
      <c r="AF5" s="207">
        <v>0</v>
      </c>
      <c r="AG5" s="207">
        <v>42.96</v>
      </c>
      <c r="AH5" s="207">
        <v>0</v>
      </c>
      <c r="AI5" s="207">
        <v>0</v>
      </c>
      <c r="AJ5" s="207">
        <v>0</v>
      </c>
      <c r="AK5" s="207">
        <v>19.64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1.3</v>
      </c>
      <c r="L6" s="207">
        <v>1.94</v>
      </c>
      <c r="M6" s="207">
        <v>2.2599999999999998</v>
      </c>
      <c r="N6" s="207">
        <v>2.39</v>
      </c>
      <c r="O6" s="207">
        <v>2.66</v>
      </c>
      <c r="P6" s="207">
        <v>0</v>
      </c>
      <c r="Q6" s="207">
        <v>0.09</v>
      </c>
      <c r="R6" s="207">
        <v>0.45</v>
      </c>
      <c r="S6" s="207">
        <v>0.28000000000000003</v>
      </c>
      <c r="T6" s="207">
        <v>0.54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2.0699999999999998</v>
      </c>
      <c r="AD6" s="207">
        <v>0</v>
      </c>
      <c r="AE6" s="207">
        <v>0</v>
      </c>
      <c r="AF6" s="207">
        <v>0</v>
      </c>
      <c r="AG6" s="207">
        <v>42.96</v>
      </c>
      <c r="AH6" s="207">
        <v>0</v>
      </c>
      <c r="AI6" s="207">
        <v>0</v>
      </c>
      <c r="AJ6" s="207">
        <v>0</v>
      </c>
      <c r="AK6" s="207">
        <v>19.64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1.3</v>
      </c>
      <c r="L7" s="207">
        <v>1.94</v>
      </c>
      <c r="M7" s="207">
        <v>2.2599999999999998</v>
      </c>
      <c r="N7" s="207">
        <v>2.39</v>
      </c>
      <c r="O7" s="207">
        <v>2.66</v>
      </c>
      <c r="P7" s="207">
        <v>0</v>
      </c>
      <c r="Q7" s="207">
        <v>0.09</v>
      </c>
      <c r="R7" s="207">
        <v>0.53</v>
      </c>
      <c r="S7" s="207">
        <v>0.28000000000000003</v>
      </c>
      <c r="T7" s="207">
        <v>0.54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2.0699999999999998</v>
      </c>
      <c r="AD7" s="207">
        <v>0</v>
      </c>
      <c r="AE7" s="207">
        <v>0</v>
      </c>
      <c r="AF7" s="207">
        <v>0</v>
      </c>
      <c r="AG7" s="207">
        <v>42.96</v>
      </c>
      <c r="AH7" s="207">
        <v>0</v>
      </c>
      <c r="AI7" s="207">
        <v>0</v>
      </c>
      <c r="AJ7" s="207">
        <v>0</v>
      </c>
      <c r="AK7" s="207">
        <v>19.64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1.3</v>
      </c>
      <c r="L8" s="207">
        <v>1.94</v>
      </c>
      <c r="M8" s="207">
        <v>2.2599999999999998</v>
      </c>
      <c r="N8" s="207">
        <v>2.39</v>
      </c>
      <c r="O8" s="207">
        <v>2.66</v>
      </c>
      <c r="P8" s="207">
        <v>0</v>
      </c>
      <c r="Q8" s="207">
        <v>0.09</v>
      </c>
      <c r="R8" s="207">
        <v>0.53</v>
      </c>
      <c r="S8" s="207">
        <v>0.28000000000000003</v>
      </c>
      <c r="T8" s="207">
        <v>0.54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2.0699999999999998</v>
      </c>
      <c r="AD8" s="207">
        <v>0</v>
      </c>
      <c r="AE8" s="207">
        <v>0</v>
      </c>
      <c r="AF8" s="207">
        <v>0</v>
      </c>
      <c r="AG8" s="207">
        <v>42.96</v>
      </c>
      <c r="AH8" s="207">
        <v>0</v>
      </c>
      <c r="AI8" s="207">
        <v>0</v>
      </c>
      <c r="AJ8" s="207">
        <v>0</v>
      </c>
      <c r="AK8" s="207">
        <v>19.64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1.3</v>
      </c>
      <c r="L9" s="207">
        <v>1.94</v>
      </c>
      <c r="M9" s="207">
        <v>2.2599999999999998</v>
      </c>
      <c r="N9" s="207">
        <v>2.39</v>
      </c>
      <c r="O9" s="207">
        <v>2.66</v>
      </c>
      <c r="P9" s="207">
        <v>0</v>
      </c>
      <c r="Q9" s="207">
        <v>0.09</v>
      </c>
      <c r="R9" s="207">
        <v>0.53</v>
      </c>
      <c r="S9" s="207">
        <v>0.28000000000000003</v>
      </c>
      <c r="T9" s="207">
        <v>0.54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2.0699999999999998</v>
      </c>
      <c r="AD9" s="207">
        <v>0</v>
      </c>
      <c r="AE9" s="207">
        <v>0</v>
      </c>
      <c r="AF9" s="207">
        <v>0</v>
      </c>
      <c r="AG9" s="207">
        <v>42.96</v>
      </c>
      <c r="AH9" s="207">
        <v>0</v>
      </c>
      <c r="AI9" s="207">
        <v>0</v>
      </c>
      <c r="AJ9" s="207">
        <v>0</v>
      </c>
      <c r="AK9" s="207">
        <v>19.64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1.3</v>
      </c>
      <c r="L10" s="207">
        <v>1.94</v>
      </c>
      <c r="M10" s="207">
        <v>2.2599999999999998</v>
      </c>
      <c r="N10" s="207">
        <v>2.5</v>
      </c>
      <c r="O10" s="207">
        <v>2.66</v>
      </c>
      <c r="P10" s="207">
        <v>0</v>
      </c>
      <c r="Q10" s="207">
        <v>0.09</v>
      </c>
      <c r="R10" s="207">
        <v>0.53</v>
      </c>
      <c r="S10" s="207">
        <v>0.28000000000000003</v>
      </c>
      <c r="T10" s="207">
        <v>0.54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2.0699999999999998</v>
      </c>
      <c r="AD10" s="207">
        <v>0</v>
      </c>
      <c r="AE10" s="207">
        <v>0</v>
      </c>
      <c r="AF10" s="207">
        <v>0</v>
      </c>
      <c r="AG10" s="207">
        <v>42.96</v>
      </c>
      <c r="AH10" s="207">
        <v>0</v>
      </c>
      <c r="AI10" s="207">
        <v>0</v>
      </c>
      <c r="AJ10" s="207">
        <v>0</v>
      </c>
      <c r="AK10" s="207">
        <v>19.64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1.3</v>
      </c>
      <c r="L11" s="207">
        <v>1.94</v>
      </c>
      <c r="M11" s="207">
        <v>2.2599999999999998</v>
      </c>
      <c r="N11" s="207">
        <v>2.39</v>
      </c>
      <c r="O11" s="207">
        <v>2.66</v>
      </c>
      <c r="P11" s="207">
        <v>0</v>
      </c>
      <c r="Q11" s="207">
        <v>0.09</v>
      </c>
      <c r="R11" s="207">
        <v>0.53</v>
      </c>
      <c r="S11" s="207">
        <v>0.28000000000000003</v>
      </c>
      <c r="T11" s="207">
        <v>0.54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1.92</v>
      </c>
      <c r="AD11" s="207">
        <v>0</v>
      </c>
      <c r="AE11" s="207">
        <v>0</v>
      </c>
      <c r="AF11" s="207">
        <v>0</v>
      </c>
      <c r="AG11" s="207">
        <v>42.96</v>
      </c>
      <c r="AH11" s="207">
        <v>0</v>
      </c>
      <c r="AI11" s="207">
        <v>0</v>
      </c>
      <c r="AJ11" s="207">
        <v>0</v>
      </c>
      <c r="AK11" s="207">
        <v>19.64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1.3</v>
      </c>
      <c r="L12" s="207">
        <v>1.94</v>
      </c>
      <c r="M12" s="207">
        <v>2.2599999999999998</v>
      </c>
      <c r="N12" s="207">
        <v>2.39</v>
      </c>
      <c r="O12" s="207">
        <v>2.66</v>
      </c>
      <c r="P12" s="207">
        <v>0</v>
      </c>
      <c r="Q12" s="207">
        <v>0.09</v>
      </c>
      <c r="R12" s="207">
        <v>0.53</v>
      </c>
      <c r="S12" s="207">
        <v>0.28000000000000003</v>
      </c>
      <c r="T12" s="207">
        <v>0.54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1.92</v>
      </c>
      <c r="AD12" s="207">
        <v>0</v>
      </c>
      <c r="AE12" s="207">
        <v>0</v>
      </c>
      <c r="AF12" s="207">
        <v>0</v>
      </c>
      <c r="AG12" s="207">
        <v>42.96</v>
      </c>
      <c r="AH12" s="207">
        <v>0</v>
      </c>
      <c r="AI12" s="207">
        <v>0</v>
      </c>
      <c r="AJ12" s="207">
        <v>0</v>
      </c>
      <c r="AK12" s="207">
        <v>19.64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1.3</v>
      </c>
      <c r="L13" s="207">
        <v>1.94</v>
      </c>
      <c r="M13" s="207">
        <v>2.2599999999999998</v>
      </c>
      <c r="N13" s="207">
        <v>2.39</v>
      </c>
      <c r="O13" s="207">
        <v>2.66</v>
      </c>
      <c r="P13" s="207">
        <v>0</v>
      </c>
      <c r="Q13" s="207">
        <v>0.09</v>
      </c>
      <c r="R13" s="207">
        <v>0.53</v>
      </c>
      <c r="S13" s="207">
        <v>0.28000000000000003</v>
      </c>
      <c r="T13" s="207">
        <v>0.54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2.0699999999999998</v>
      </c>
      <c r="AD13" s="207">
        <v>0</v>
      </c>
      <c r="AE13" s="207">
        <v>0</v>
      </c>
      <c r="AF13" s="207">
        <v>0</v>
      </c>
      <c r="AG13" s="207">
        <v>42.96</v>
      </c>
      <c r="AH13" s="207">
        <v>0</v>
      </c>
      <c r="AI13" s="207">
        <v>0</v>
      </c>
      <c r="AJ13" s="207">
        <v>0</v>
      </c>
      <c r="AK13" s="207">
        <v>19.64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1.3</v>
      </c>
      <c r="L14" s="207">
        <v>1.94</v>
      </c>
      <c r="M14" s="207">
        <v>2.2599999999999998</v>
      </c>
      <c r="N14" s="207">
        <v>2.39</v>
      </c>
      <c r="O14" s="207">
        <v>2.66</v>
      </c>
      <c r="P14" s="207">
        <v>0</v>
      </c>
      <c r="Q14" s="207">
        <v>0.09</v>
      </c>
      <c r="R14" s="207">
        <v>0.53</v>
      </c>
      <c r="S14" s="207">
        <v>0.28000000000000003</v>
      </c>
      <c r="T14" s="207">
        <v>0.54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2.0699999999999998</v>
      </c>
      <c r="AD14" s="207">
        <v>0</v>
      </c>
      <c r="AE14" s="207">
        <v>0</v>
      </c>
      <c r="AF14" s="207">
        <v>0</v>
      </c>
      <c r="AG14" s="207">
        <v>42.96</v>
      </c>
      <c r="AH14" s="207">
        <v>0</v>
      </c>
      <c r="AI14" s="207">
        <v>0</v>
      </c>
      <c r="AJ14" s="207">
        <v>0</v>
      </c>
      <c r="AK14" s="207">
        <v>19.64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1.3</v>
      </c>
      <c r="L15" s="207">
        <v>1.94</v>
      </c>
      <c r="M15" s="207">
        <v>2.2599999999999998</v>
      </c>
      <c r="N15" s="207">
        <v>2.39</v>
      </c>
      <c r="O15" s="207">
        <v>2.57</v>
      </c>
      <c r="P15" s="207">
        <v>0</v>
      </c>
      <c r="Q15" s="207">
        <v>0.09</v>
      </c>
      <c r="R15" s="207">
        <v>0.53</v>
      </c>
      <c r="S15" s="207">
        <v>0.28000000000000003</v>
      </c>
      <c r="T15" s="207">
        <v>0.54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2.0699999999999998</v>
      </c>
      <c r="AD15" s="207">
        <v>0</v>
      </c>
      <c r="AE15" s="207">
        <v>0</v>
      </c>
      <c r="AF15" s="207">
        <v>0</v>
      </c>
      <c r="AG15" s="207">
        <v>42.96</v>
      </c>
      <c r="AH15" s="207">
        <v>0</v>
      </c>
      <c r="AI15" s="207">
        <v>0</v>
      </c>
      <c r="AJ15" s="207">
        <v>0</v>
      </c>
      <c r="AK15" s="207">
        <v>19.64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1.3</v>
      </c>
      <c r="L16" s="207">
        <v>1.94</v>
      </c>
      <c r="M16" s="207">
        <v>2.2599999999999998</v>
      </c>
      <c r="N16" s="207">
        <v>2.39</v>
      </c>
      <c r="O16" s="207">
        <v>2.66</v>
      </c>
      <c r="P16" s="207">
        <v>0</v>
      </c>
      <c r="Q16" s="207">
        <v>0.09</v>
      </c>
      <c r="R16" s="207">
        <v>0.53</v>
      </c>
      <c r="S16" s="207">
        <v>0.28000000000000003</v>
      </c>
      <c r="T16" s="207">
        <v>0.54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2.0699999999999998</v>
      </c>
      <c r="AD16" s="207">
        <v>0</v>
      </c>
      <c r="AE16" s="207">
        <v>0</v>
      </c>
      <c r="AF16" s="207">
        <v>0</v>
      </c>
      <c r="AG16" s="207">
        <v>42.96</v>
      </c>
      <c r="AH16" s="207">
        <v>0</v>
      </c>
      <c r="AI16" s="207">
        <v>0</v>
      </c>
      <c r="AJ16" s="207">
        <v>0</v>
      </c>
      <c r="AK16" s="207">
        <v>19.64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1.3</v>
      </c>
      <c r="L17" s="207">
        <v>1.94</v>
      </c>
      <c r="M17" s="207">
        <v>2.2599999999999998</v>
      </c>
      <c r="N17" s="207">
        <v>2.39</v>
      </c>
      <c r="O17" s="207">
        <v>2.66</v>
      </c>
      <c r="P17" s="207">
        <v>0</v>
      </c>
      <c r="Q17" s="207">
        <v>0.09</v>
      </c>
      <c r="R17" s="207">
        <v>0.53</v>
      </c>
      <c r="S17" s="207">
        <v>0.28000000000000003</v>
      </c>
      <c r="T17" s="207">
        <v>0.54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2.0699999999999998</v>
      </c>
      <c r="AD17" s="207">
        <v>0</v>
      </c>
      <c r="AE17" s="207">
        <v>0</v>
      </c>
      <c r="AF17" s="207">
        <v>0</v>
      </c>
      <c r="AG17" s="207">
        <v>42.96</v>
      </c>
      <c r="AH17" s="207">
        <v>0</v>
      </c>
      <c r="AI17" s="207">
        <v>0</v>
      </c>
      <c r="AJ17" s="207">
        <v>0</v>
      </c>
      <c r="AK17" s="207">
        <v>19.64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1.3</v>
      </c>
      <c r="L18" s="207">
        <v>1.94</v>
      </c>
      <c r="M18" s="207">
        <v>2.2599999999999998</v>
      </c>
      <c r="N18" s="207">
        <v>2.39</v>
      </c>
      <c r="O18" s="207">
        <v>2.66</v>
      </c>
      <c r="P18" s="207">
        <v>0</v>
      </c>
      <c r="Q18" s="207">
        <v>0.09</v>
      </c>
      <c r="R18" s="207">
        <v>0.53</v>
      </c>
      <c r="S18" s="207">
        <v>0.28000000000000003</v>
      </c>
      <c r="T18" s="207">
        <v>0.54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2.0699999999999998</v>
      </c>
      <c r="AD18" s="207">
        <v>0</v>
      </c>
      <c r="AE18" s="207">
        <v>0</v>
      </c>
      <c r="AF18" s="207">
        <v>0</v>
      </c>
      <c r="AG18" s="207">
        <v>42.96</v>
      </c>
      <c r="AH18" s="207">
        <v>0</v>
      </c>
      <c r="AI18" s="207">
        <v>0</v>
      </c>
      <c r="AJ18" s="207">
        <v>0</v>
      </c>
      <c r="AK18" s="207">
        <v>19.64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1.3</v>
      </c>
      <c r="L19" s="207">
        <v>1.94</v>
      </c>
      <c r="M19" s="207">
        <v>2.2599999999999998</v>
      </c>
      <c r="N19" s="207">
        <v>2.39</v>
      </c>
      <c r="O19" s="207">
        <v>2.66</v>
      </c>
      <c r="P19" s="207">
        <v>0</v>
      </c>
      <c r="Q19" s="207">
        <v>0.09</v>
      </c>
      <c r="R19" s="207">
        <v>0.53</v>
      </c>
      <c r="S19" s="207">
        <v>0.28000000000000003</v>
      </c>
      <c r="T19" s="207">
        <v>0.54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2.0699999999999998</v>
      </c>
      <c r="AD19" s="207">
        <v>0</v>
      </c>
      <c r="AE19" s="207">
        <v>0</v>
      </c>
      <c r="AF19" s="207">
        <v>0</v>
      </c>
      <c r="AG19" s="207">
        <v>42.96</v>
      </c>
      <c r="AH19" s="207">
        <v>0</v>
      </c>
      <c r="AI19" s="207">
        <v>0</v>
      </c>
      <c r="AJ19" s="207">
        <v>0</v>
      </c>
      <c r="AK19" s="207">
        <v>19.64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1.3</v>
      </c>
      <c r="L20" s="207">
        <v>1.94</v>
      </c>
      <c r="M20" s="207">
        <v>2.2599999999999998</v>
      </c>
      <c r="N20" s="207">
        <v>2.39</v>
      </c>
      <c r="O20" s="207">
        <v>2.66</v>
      </c>
      <c r="P20" s="207">
        <v>0</v>
      </c>
      <c r="Q20" s="207">
        <v>0.09</v>
      </c>
      <c r="R20" s="207">
        <v>0.53</v>
      </c>
      <c r="S20" s="207">
        <v>0.28000000000000003</v>
      </c>
      <c r="T20" s="207">
        <v>0.54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2.0699999999999998</v>
      </c>
      <c r="AD20" s="207">
        <v>0</v>
      </c>
      <c r="AE20" s="207">
        <v>0</v>
      </c>
      <c r="AF20" s="207">
        <v>0</v>
      </c>
      <c r="AG20" s="207">
        <v>42.96</v>
      </c>
      <c r="AH20" s="207">
        <v>0</v>
      </c>
      <c r="AI20" s="207">
        <v>0</v>
      </c>
      <c r="AJ20" s="207">
        <v>0</v>
      </c>
      <c r="AK20" s="207">
        <v>19.64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1.29</v>
      </c>
      <c r="L21" s="207">
        <v>1.94</v>
      </c>
      <c r="M21" s="207">
        <v>2.2599999999999998</v>
      </c>
      <c r="N21" s="207">
        <v>2.39</v>
      </c>
      <c r="O21" s="207">
        <v>2.66</v>
      </c>
      <c r="P21" s="207">
        <v>0</v>
      </c>
      <c r="Q21" s="207">
        <v>0.09</v>
      </c>
      <c r="R21" s="207">
        <v>0.45</v>
      </c>
      <c r="S21" s="207">
        <v>0.26</v>
      </c>
      <c r="T21" s="207">
        <v>0.54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2.0699999999999998</v>
      </c>
      <c r="AD21" s="207">
        <v>0</v>
      </c>
      <c r="AE21" s="207">
        <v>0</v>
      </c>
      <c r="AF21" s="207">
        <v>0</v>
      </c>
      <c r="AG21" s="207">
        <v>42.96</v>
      </c>
      <c r="AH21" s="207">
        <v>0</v>
      </c>
      <c r="AI21" s="207">
        <v>0</v>
      </c>
      <c r="AJ21" s="207">
        <v>0</v>
      </c>
      <c r="AK21" s="207">
        <v>19.22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1.29</v>
      </c>
      <c r="L22" s="207">
        <v>1.94</v>
      </c>
      <c r="M22" s="207">
        <v>2.17</v>
      </c>
      <c r="N22" s="207">
        <v>2.39</v>
      </c>
      <c r="O22" s="207">
        <v>2.66</v>
      </c>
      <c r="P22" s="207">
        <v>0</v>
      </c>
      <c r="Q22" s="207">
        <v>0.09</v>
      </c>
      <c r="R22" s="207">
        <v>0.45</v>
      </c>
      <c r="S22" s="207">
        <v>0.26</v>
      </c>
      <c r="T22" s="207">
        <v>0.54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2.0699999999999998</v>
      </c>
      <c r="AD22" s="207">
        <v>0</v>
      </c>
      <c r="AE22" s="207">
        <v>0</v>
      </c>
      <c r="AF22" s="207">
        <v>0</v>
      </c>
      <c r="AG22" s="207">
        <v>42.96</v>
      </c>
      <c r="AH22" s="207">
        <v>0</v>
      </c>
      <c r="AI22" s="207">
        <v>0</v>
      </c>
      <c r="AJ22" s="207">
        <v>0</v>
      </c>
      <c r="AK22" s="207">
        <v>19.22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1.94</v>
      </c>
      <c r="M23" s="207">
        <v>2.2599999999999998</v>
      </c>
      <c r="N23" s="207">
        <v>2.39</v>
      </c>
      <c r="O23" s="207">
        <v>2.66</v>
      </c>
      <c r="P23" s="207">
        <v>0</v>
      </c>
      <c r="Q23" s="207">
        <v>0.09</v>
      </c>
      <c r="R23" s="207">
        <v>0</v>
      </c>
      <c r="S23" s="207">
        <v>0.15</v>
      </c>
      <c r="T23" s="207">
        <v>0.54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2.0699999999999998</v>
      </c>
      <c r="AD23" s="207">
        <v>0</v>
      </c>
      <c r="AE23" s="207">
        <v>0</v>
      </c>
      <c r="AF23" s="207">
        <v>0</v>
      </c>
      <c r="AG23" s="207">
        <v>42.96</v>
      </c>
      <c r="AH23" s="207">
        <v>0</v>
      </c>
      <c r="AI23" s="207">
        <v>0</v>
      </c>
      <c r="AJ23" s="207">
        <v>0</v>
      </c>
      <c r="AK23" s="207">
        <v>18.690000000000001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1.94</v>
      </c>
      <c r="M24" s="207">
        <v>2.2599999999999998</v>
      </c>
      <c r="N24" s="207">
        <v>2.39</v>
      </c>
      <c r="O24" s="207">
        <v>2.66</v>
      </c>
      <c r="P24" s="207">
        <v>0</v>
      </c>
      <c r="Q24" s="207">
        <v>0.05</v>
      </c>
      <c r="R24" s="207">
        <v>0</v>
      </c>
      <c r="S24" s="207">
        <v>0</v>
      </c>
      <c r="T24" s="207">
        <v>0.54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2.0699999999999998</v>
      </c>
      <c r="AD24" s="207">
        <v>0</v>
      </c>
      <c r="AE24" s="207">
        <v>0</v>
      </c>
      <c r="AF24" s="207">
        <v>0</v>
      </c>
      <c r="AG24" s="207">
        <v>42.96</v>
      </c>
      <c r="AH24" s="207">
        <v>0</v>
      </c>
      <c r="AI24" s="207">
        <v>0</v>
      </c>
      <c r="AJ24" s="207">
        <v>0</v>
      </c>
      <c r="AK24" s="207">
        <v>18.690000000000001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1.94</v>
      </c>
      <c r="M25" s="207">
        <v>2.2599999999999998</v>
      </c>
      <c r="N25" s="207">
        <v>2.39</v>
      </c>
      <c r="O25" s="207">
        <v>2.66</v>
      </c>
      <c r="P25" s="207">
        <v>0</v>
      </c>
      <c r="Q25" s="207">
        <v>0</v>
      </c>
      <c r="R25" s="207">
        <v>0</v>
      </c>
      <c r="S25" s="207">
        <v>0</v>
      </c>
      <c r="T25" s="207">
        <v>0.54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2.0699999999999998</v>
      </c>
      <c r="AD25" s="207">
        <v>0</v>
      </c>
      <c r="AE25" s="207">
        <v>0</v>
      </c>
      <c r="AF25" s="207">
        <v>0</v>
      </c>
      <c r="AG25" s="207">
        <v>42.96</v>
      </c>
      <c r="AH25" s="207">
        <v>0</v>
      </c>
      <c r="AI25" s="207">
        <v>0</v>
      </c>
      <c r="AJ25" s="207">
        <v>0</v>
      </c>
      <c r="AK25" s="207">
        <v>18.690000000000001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1.94</v>
      </c>
      <c r="M26" s="207">
        <v>2.2599999999999998</v>
      </c>
      <c r="N26" s="207">
        <v>2.39</v>
      </c>
      <c r="O26" s="207">
        <v>2.66</v>
      </c>
      <c r="P26" s="207">
        <v>0</v>
      </c>
      <c r="Q26" s="207">
        <v>0</v>
      </c>
      <c r="R26" s="207">
        <v>0</v>
      </c>
      <c r="S26" s="207">
        <v>0</v>
      </c>
      <c r="T26" s="207">
        <v>0.54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2.0699999999999998</v>
      </c>
      <c r="AD26" s="207">
        <v>0</v>
      </c>
      <c r="AE26" s="207">
        <v>0</v>
      </c>
      <c r="AF26" s="207">
        <v>0</v>
      </c>
      <c r="AG26" s="207">
        <v>42.96</v>
      </c>
      <c r="AH26" s="207">
        <v>0</v>
      </c>
      <c r="AI26" s="207">
        <v>0</v>
      </c>
      <c r="AJ26" s="207">
        <v>0</v>
      </c>
      <c r="AK26" s="207">
        <v>18.690000000000001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1.94</v>
      </c>
      <c r="M27" s="207">
        <v>2.2599999999999998</v>
      </c>
      <c r="N27" s="207">
        <v>2.39</v>
      </c>
      <c r="O27" s="207">
        <v>2.66</v>
      </c>
      <c r="P27" s="207">
        <v>0</v>
      </c>
      <c r="Q27" s="207">
        <v>0</v>
      </c>
      <c r="R27" s="207">
        <v>0</v>
      </c>
      <c r="S27" s="207">
        <v>0</v>
      </c>
      <c r="T27" s="207">
        <v>0.54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2.0699999999999998</v>
      </c>
      <c r="AD27" s="207">
        <v>0</v>
      </c>
      <c r="AE27" s="207">
        <v>0</v>
      </c>
      <c r="AF27" s="207">
        <v>0</v>
      </c>
      <c r="AG27" s="207">
        <v>42.96</v>
      </c>
      <c r="AH27" s="207">
        <v>0</v>
      </c>
      <c r="AI27" s="207">
        <v>0</v>
      </c>
      <c r="AJ27" s="207">
        <v>0</v>
      </c>
      <c r="AK27" s="207">
        <v>18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1.94</v>
      </c>
      <c r="M28" s="207">
        <v>2.2599999999999998</v>
      </c>
      <c r="N28" s="207">
        <v>2.39</v>
      </c>
      <c r="O28" s="207">
        <v>2.66</v>
      </c>
      <c r="P28" s="207">
        <v>0</v>
      </c>
      <c r="Q28" s="207">
        <v>0</v>
      </c>
      <c r="R28" s="207">
        <v>0</v>
      </c>
      <c r="S28" s="207">
        <v>0</v>
      </c>
      <c r="T28" s="207">
        <v>0.54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2.0699999999999998</v>
      </c>
      <c r="AD28" s="207">
        <v>0</v>
      </c>
      <c r="AE28" s="207">
        <v>0</v>
      </c>
      <c r="AF28" s="207">
        <v>0</v>
      </c>
      <c r="AG28" s="207">
        <v>42.96</v>
      </c>
      <c r="AH28" s="207">
        <v>0</v>
      </c>
      <c r="AI28" s="207">
        <v>0</v>
      </c>
      <c r="AJ28" s="207">
        <v>0</v>
      </c>
      <c r="AK28" s="207">
        <v>18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1.94</v>
      </c>
      <c r="M29" s="207">
        <v>2.2599999999999998</v>
      </c>
      <c r="N29" s="207">
        <v>2.39</v>
      </c>
      <c r="O29" s="207">
        <v>2.66</v>
      </c>
      <c r="P29" s="207">
        <v>0</v>
      </c>
      <c r="Q29" s="207">
        <v>0</v>
      </c>
      <c r="R29" s="207">
        <v>0</v>
      </c>
      <c r="S29" s="207">
        <v>0</v>
      </c>
      <c r="T29" s="207">
        <v>0.54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2.0699999999999998</v>
      </c>
      <c r="AD29" s="207">
        <v>0</v>
      </c>
      <c r="AE29" s="207">
        <v>0</v>
      </c>
      <c r="AF29" s="207">
        <v>0</v>
      </c>
      <c r="AG29" s="207">
        <v>42.96</v>
      </c>
      <c r="AH29" s="207">
        <v>0</v>
      </c>
      <c r="AI29" s="207">
        <v>0</v>
      </c>
      <c r="AJ29" s="207">
        <v>0</v>
      </c>
      <c r="AK29" s="207">
        <v>18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1.94</v>
      </c>
      <c r="M30" s="207">
        <v>2.2599999999999998</v>
      </c>
      <c r="N30" s="207">
        <v>2.39</v>
      </c>
      <c r="O30" s="207">
        <v>2.66</v>
      </c>
      <c r="P30" s="207">
        <v>0</v>
      </c>
      <c r="Q30" s="207">
        <v>0</v>
      </c>
      <c r="R30" s="207">
        <v>0</v>
      </c>
      <c r="S30" s="207">
        <v>0</v>
      </c>
      <c r="T30" s="207">
        <v>0.54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2.0699999999999998</v>
      </c>
      <c r="AD30" s="207">
        <v>0</v>
      </c>
      <c r="AE30" s="207">
        <v>0</v>
      </c>
      <c r="AF30" s="207">
        <v>0</v>
      </c>
      <c r="AG30" s="207">
        <v>42.96</v>
      </c>
      <c r="AH30" s="207">
        <v>0</v>
      </c>
      <c r="AI30" s="207">
        <v>0</v>
      </c>
      <c r="AJ30" s="207">
        <v>0</v>
      </c>
      <c r="AK30" s="207">
        <v>18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0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1.94</v>
      </c>
      <c r="M31" s="207">
        <v>2.2599999999999998</v>
      </c>
      <c r="N31" s="207">
        <v>2.39</v>
      </c>
      <c r="O31" s="207">
        <v>2.66</v>
      </c>
      <c r="P31" s="207">
        <v>0</v>
      </c>
      <c r="Q31" s="207">
        <v>0</v>
      </c>
      <c r="R31" s="207">
        <v>0</v>
      </c>
      <c r="S31" s="207">
        <v>0</v>
      </c>
      <c r="T31" s="207">
        <v>0.54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2.0699999999999998</v>
      </c>
      <c r="AD31" s="207">
        <v>0</v>
      </c>
      <c r="AE31" s="207">
        <v>0</v>
      </c>
      <c r="AF31" s="207">
        <v>0</v>
      </c>
      <c r="AG31" s="207">
        <v>42.96</v>
      </c>
      <c r="AH31" s="207">
        <v>0</v>
      </c>
      <c r="AI31" s="207">
        <v>0</v>
      </c>
      <c r="AJ31" s="207">
        <v>0</v>
      </c>
      <c r="AK31" s="207">
        <v>18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0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1.94</v>
      </c>
      <c r="M32" s="207">
        <v>2.2599999999999998</v>
      </c>
      <c r="N32" s="207">
        <v>2.39</v>
      </c>
      <c r="O32" s="207">
        <v>2.66</v>
      </c>
      <c r="P32" s="207">
        <v>0</v>
      </c>
      <c r="Q32" s="207">
        <v>0</v>
      </c>
      <c r="R32" s="207">
        <v>0</v>
      </c>
      <c r="S32" s="207">
        <v>0</v>
      </c>
      <c r="T32" s="207">
        <v>0.54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2.0699999999999998</v>
      </c>
      <c r="AD32" s="207">
        <v>0</v>
      </c>
      <c r="AE32" s="207">
        <v>0</v>
      </c>
      <c r="AF32" s="207">
        <v>0</v>
      </c>
      <c r="AG32" s="207">
        <v>42.96</v>
      </c>
      <c r="AH32" s="207">
        <v>0</v>
      </c>
      <c r="AI32" s="207">
        <v>0</v>
      </c>
      <c r="AJ32" s="207">
        <v>0</v>
      </c>
      <c r="AK32" s="207">
        <v>18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0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1.94</v>
      </c>
      <c r="M33" s="207">
        <v>2.2599999999999998</v>
      </c>
      <c r="N33" s="207">
        <v>2.39</v>
      </c>
      <c r="O33" s="207">
        <v>2.66</v>
      </c>
      <c r="P33" s="207">
        <v>0</v>
      </c>
      <c r="Q33" s="207">
        <v>0</v>
      </c>
      <c r="R33" s="207">
        <v>0</v>
      </c>
      <c r="S33" s="207">
        <v>0</v>
      </c>
      <c r="T33" s="207">
        <v>0.54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2.0699999999999998</v>
      </c>
      <c r="AD33" s="207">
        <v>0</v>
      </c>
      <c r="AE33" s="207">
        <v>0</v>
      </c>
      <c r="AF33" s="207">
        <v>0</v>
      </c>
      <c r="AG33" s="207">
        <v>42.96</v>
      </c>
      <c r="AH33" s="207">
        <v>0</v>
      </c>
      <c r="AI33" s="207">
        <v>0</v>
      </c>
      <c r="AJ33" s="207">
        <v>0</v>
      </c>
      <c r="AK33" s="207">
        <v>18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0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1.94</v>
      </c>
      <c r="M34" s="207">
        <v>2.2599999999999998</v>
      </c>
      <c r="N34" s="207">
        <v>2.39</v>
      </c>
      <c r="O34" s="207">
        <v>2.66</v>
      </c>
      <c r="P34" s="207">
        <v>0</v>
      </c>
      <c r="Q34" s="207">
        <v>0</v>
      </c>
      <c r="R34" s="207">
        <v>0</v>
      </c>
      <c r="S34" s="207">
        <v>0</v>
      </c>
      <c r="T34" s="207">
        <v>0.54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2.0699999999999998</v>
      </c>
      <c r="AD34" s="207">
        <v>0</v>
      </c>
      <c r="AE34" s="207">
        <v>0</v>
      </c>
      <c r="AF34" s="207">
        <v>0</v>
      </c>
      <c r="AG34" s="207">
        <v>42.96</v>
      </c>
      <c r="AH34" s="207">
        <v>0</v>
      </c>
      <c r="AI34" s="207">
        <v>0</v>
      </c>
      <c r="AJ34" s="207">
        <v>0</v>
      </c>
      <c r="AK34" s="207">
        <v>18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0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1.94</v>
      </c>
      <c r="M35" s="207">
        <v>2.2599999999999998</v>
      </c>
      <c r="N35" s="207">
        <v>2.39</v>
      </c>
      <c r="O35" s="207">
        <v>2.66</v>
      </c>
      <c r="P35" s="207">
        <v>0</v>
      </c>
      <c r="Q35" s="207">
        <v>0</v>
      </c>
      <c r="R35" s="207">
        <v>0</v>
      </c>
      <c r="S35" s="207">
        <v>0</v>
      </c>
      <c r="T35" s="207">
        <v>0.54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2.0699999999999998</v>
      </c>
      <c r="AD35" s="207">
        <v>0</v>
      </c>
      <c r="AE35" s="207">
        <v>0</v>
      </c>
      <c r="AF35" s="207">
        <v>0</v>
      </c>
      <c r="AG35" s="207">
        <v>42.96</v>
      </c>
      <c r="AH35" s="207">
        <v>0</v>
      </c>
      <c r="AI35" s="207">
        <v>0</v>
      </c>
      <c r="AJ35" s="207">
        <v>0</v>
      </c>
      <c r="AK35" s="207">
        <v>18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0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1.94</v>
      </c>
      <c r="M36" s="207">
        <v>2.2599999999999998</v>
      </c>
      <c r="N36" s="207">
        <v>2.39</v>
      </c>
      <c r="O36" s="207">
        <v>2.66</v>
      </c>
      <c r="P36" s="207">
        <v>0</v>
      </c>
      <c r="Q36" s="207">
        <v>0</v>
      </c>
      <c r="R36" s="207">
        <v>0</v>
      </c>
      <c r="S36" s="207">
        <v>0</v>
      </c>
      <c r="T36" s="207">
        <v>0.54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2.0699999999999998</v>
      </c>
      <c r="AD36" s="207">
        <v>0</v>
      </c>
      <c r="AE36" s="207">
        <v>0</v>
      </c>
      <c r="AF36" s="207">
        <v>0</v>
      </c>
      <c r="AG36" s="207">
        <v>42.96</v>
      </c>
      <c r="AH36" s="207">
        <v>0</v>
      </c>
      <c r="AI36" s="207">
        <v>0</v>
      </c>
      <c r="AJ36" s="207">
        <v>0</v>
      </c>
      <c r="AK36" s="207">
        <v>18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0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1.94</v>
      </c>
      <c r="M37" s="207">
        <v>2.2599999999999998</v>
      </c>
      <c r="N37" s="207">
        <v>2.39</v>
      </c>
      <c r="O37" s="207">
        <v>2.66</v>
      </c>
      <c r="P37" s="207">
        <v>0</v>
      </c>
      <c r="Q37" s="207">
        <v>0</v>
      </c>
      <c r="R37" s="207">
        <v>0</v>
      </c>
      <c r="S37" s="207">
        <v>0</v>
      </c>
      <c r="T37" s="207">
        <v>0.54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2.0699999999999998</v>
      </c>
      <c r="AD37" s="207">
        <v>0</v>
      </c>
      <c r="AE37" s="207">
        <v>0</v>
      </c>
      <c r="AF37" s="207">
        <v>0</v>
      </c>
      <c r="AG37" s="207">
        <v>42.96</v>
      </c>
      <c r="AH37" s="207">
        <v>0</v>
      </c>
      <c r="AI37" s="207">
        <v>0</v>
      </c>
      <c r="AJ37" s="207">
        <v>0</v>
      </c>
      <c r="AK37" s="207">
        <v>18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1.94</v>
      </c>
      <c r="M38" s="207">
        <v>2.2599999999999998</v>
      </c>
      <c r="N38" s="207">
        <v>2.39</v>
      </c>
      <c r="O38" s="207">
        <v>2.66</v>
      </c>
      <c r="P38" s="207">
        <v>0</v>
      </c>
      <c r="Q38" s="207">
        <v>0</v>
      </c>
      <c r="R38" s="207">
        <v>0</v>
      </c>
      <c r="S38" s="207">
        <v>0</v>
      </c>
      <c r="T38" s="207">
        <v>0.54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2.0699999999999998</v>
      </c>
      <c r="AD38" s="207">
        <v>0</v>
      </c>
      <c r="AE38" s="207">
        <v>0</v>
      </c>
      <c r="AF38" s="207">
        <v>0</v>
      </c>
      <c r="AG38" s="207">
        <v>42.96</v>
      </c>
      <c r="AH38" s="207">
        <v>0</v>
      </c>
      <c r="AI38" s="207">
        <v>0</v>
      </c>
      <c r="AJ38" s="207">
        <v>0</v>
      </c>
      <c r="AK38" s="207">
        <v>18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0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1.94</v>
      </c>
      <c r="M39" s="207">
        <v>2.2599999999999998</v>
      </c>
      <c r="N39" s="207">
        <v>2.39</v>
      </c>
      <c r="O39" s="207">
        <v>2.66</v>
      </c>
      <c r="P39" s="207">
        <v>0</v>
      </c>
      <c r="Q39" s="207">
        <v>0</v>
      </c>
      <c r="R39" s="207">
        <v>0</v>
      </c>
      <c r="S39" s="207">
        <v>0</v>
      </c>
      <c r="T39" s="207">
        <v>0.54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2.0699999999999998</v>
      </c>
      <c r="AD39" s="207">
        <v>0</v>
      </c>
      <c r="AE39" s="207">
        <v>0</v>
      </c>
      <c r="AF39" s="207">
        <v>0</v>
      </c>
      <c r="AG39" s="207">
        <v>42.96</v>
      </c>
      <c r="AH39" s="207">
        <v>0</v>
      </c>
      <c r="AI39" s="207">
        <v>0</v>
      </c>
      <c r="AJ39" s="207">
        <v>0</v>
      </c>
      <c r="AK39" s="207">
        <v>18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0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1.94</v>
      </c>
      <c r="M40" s="207">
        <v>2.2599999999999998</v>
      </c>
      <c r="N40" s="207">
        <v>2.39</v>
      </c>
      <c r="O40" s="207">
        <v>2.66</v>
      </c>
      <c r="P40" s="207">
        <v>0</v>
      </c>
      <c r="Q40" s="207">
        <v>0</v>
      </c>
      <c r="R40" s="207">
        <v>0</v>
      </c>
      <c r="S40" s="207">
        <v>0</v>
      </c>
      <c r="T40" s="207">
        <v>0.54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2.0699999999999998</v>
      </c>
      <c r="AD40" s="207">
        <v>0</v>
      </c>
      <c r="AE40" s="207">
        <v>0</v>
      </c>
      <c r="AF40" s="207">
        <v>0</v>
      </c>
      <c r="AG40" s="207">
        <v>42.96</v>
      </c>
      <c r="AH40" s="207">
        <v>0</v>
      </c>
      <c r="AI40" s="207">
        <v>0</v>
      </c>
      <c r="AJ40" s="207">
        <v>0</v>
      </c>
      <c r="AK40" s="207">
        <v>18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0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1.94</v>
      </c>
      <c r="M41" s="207">
        <v>2.2599999999999998</v>
      </c>
      <c r="N41" s="207">
        <v>2.39</v>
      </c>
      <c r="O41" s="207">
        <v>2.66</v>
      </c>
      <c r="P41" s="207">
        <v>0</v>
      </c>
      <c r="Q41" s="207">
        <v>0</v>
      </c>
      <c r="R41" s="207">
        <v>0</v>
      </c>
      <c r="S41" s="207">
        <v>0</v>
      </c>
      <c r="T41" s="207">
        <v>0.54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2.0699999999999998</v>
      </c>
      <c r="AD41" s="207">
        <v>0</v>
      </c>
      <c r="AE41" s="207">
        <v>0</v>
      </c>
      <c r="AF41" s="207">
        <v>0</v>
      </c>
      <c r="AG41" s="207">
        <v>42.96</v>
      </c>
      <c r="AH41" s="207">
        <v>0</v>
      </c>
      <c r="AI41" s="207">
        <v>0</v>
      </c>
      <c r="AJ41" s="207">
        <v>0</v>
      </c>
      <c r="AK41" s="207">
        <v>18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0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1.94</v>
      </c>
      <c r="M42" s="207">
        <v>2.2599999999999998</v>
      </c>
      <c r="N42" s="207">
        <v>2.39</v>
      </c>
      <c r="O42" s="207">
        <v>2.66</v>
      </c>
      <c r="P42" s="207">
        <v>0</v>
      </c>
      <c r="Q42" s="207">
        <v>0</v>
      </c>
      <c r="R42" s="207">
        <v>0</v>
      </c>
      <c r="S42" s="207">
        <v>0</v>
      </c>
      <c r="T42" s="207">
        <v>0.54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2.0699999999999998</v>
      </c>
      <c r="AD42" s="207">
        <v>0</v>
      </c>
      <c r="AE42" s="207">
        <v>0</v>
      </c>
      <c r="AF42" s="207">
        <v>0</v>
      </c>
      <c r="AG42" s="207">
        <v>42.96</v>
      </c>
      <c r="AH42" s="207">
        <v>0</v>
      </c>
      <c r="AI42" s="207">
        <v>0</v>
      </c>
      <c r="AJ42" s="207">
        <v>0</v>
      </c>
      <c r="AK42" s="207">
        <v>18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0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1.94</v>
      </c>
      <c r="M43" s="207">
        <v>2.2599999999999998</v>
      </c>
      <c r="N43" s="207">
        <v>2.39</v>
      </c>
      <c r="O43" s="207">
        <v>2.66</v>
      </c>
      <c r="P43" s="207">
        <v>0</v>
      </c>
      <c r="Q43" s="207">
        <v>0</v>
      </c>
      <c r="R43" s="207">
        <v>0</v>
      </c>
      <c r="S43" s="207">
        <v>0</v>
      </c>
      <c r="T43" s="207">
        <v>0.54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2.0699999999999998</v>
      </c>
      <c r="AD43" s="207">
        <v>0</v>
      </c>
      <c r="AE43" s="207">
        <v>0</v>
      </c>
      <c r="AF43" s="207">
        <v>0</v>
      </c>
      <c r="AG43" s="207">
        <v>42.96</v>
      </c>
      <c r="AH43" s="207">
        <v>0</v>
      </c>
      <c r="AI43" s="207">
        <v>0</v>
      </c>
      <c r="AJ43" s="207">
        <v>0</v>
      </c>
      <c r="AK43" s="207">
        <v>18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0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1.94</v>
      </c>
      <c r="M44" s="207">
        <v>2.2599999999999998</v>
      </c>
      <c r="N44" s="207">
        <v>2.39</v>
      </c>
      <c r="O44" s="207">
        <v>2.66</v>
      </c>
      <c r="P44" s="207">
        <v>0</v>
      </c>
      <c r="Q44" s="207">
        <v>0</v>
      </c>
      <c r="R44" s="207">
        <v>0</v>
      </c>
      <c r="S44" s="207">
        <v>0</v>
      </c>
      <c r="T44" s="207">
        <v>0.54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2.0699999999999998</v>
      </c>
      <c r="AD44" s="207">
        <v>0</v>
      </c>
      <c r="AE44" s="207">
        <v>0</v>
      </c>
      <c r="AF44" s="207">
        <v>0</v>
      </c>
      <c r="AG44" s="207">
        <v>42.96</v>
      </c>
      <c r="AH44" s="207">
        <v>0</v>
      </c>
      <c r="AI44" s="207">
        <v>0</v>
      </c>
      <c r="AJ44" s="207">
        <v>0</v>
      </c>
      <c r="AK44" s="207">
        <v>18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0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1.94</v>
      </c>
      <c r="M45" s="207">
        <v>2.2599999999999998</v>
      </c>
      <c r="N45" s="207">
        <v>2.39</v>
      </c>
      <c r="O45" s="207">
        <v>2.66</v>
      </c>
      <c r="P45" s="207">
        <v>0</v>
      </c>
      <c r="Q45" s="207">
        <v>0</v>
      </c>
      <c r="R45" s="207">
        <v>0</v>
      </c>
      <c r="S45" s="207">
        <v>0</v>
      </c>
      <c r="T45" s="207">
        <v>0.54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2.0699999999999998</v>
      </c>
      <c r="AD45" s="207">
        <v>0</v>
      </c>
      <c r="AE45" s="207">
        <v>0</v>
      </c>
      <c r="AF45" s="207">
        <v>0</v>
      </c>
      <c r="AG45" s="207">
        <v>42.96</v>
      </c>
      <c r="AH45" s="207">
        <v>0</v>
      </c>
      <c r="AI45" s="207">
        <v>0</v>
      </c>
      <c r="AJ45" s="207">
        <v>0</v>
      </c>
      <c r="AK45" s="207">
        <v>18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0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1.94</v>
      </c>
      <c r="M46" s="207">
        <v>2.2599999999999998</v>
      </c>
      <c r="N46" s="207">
        <v>2.39</v>
      </c>
      <c r="O46" s="207">
        <v>2.66</v>
      </c>
      <c r="P46" s="207">
        <v>0</v>
      </c>
      <c r="Q46" s="207">
        <v>0</v>
      </c>
      <c r="R46" s="207">
        <v>0</v>
      </c>
      <c r="S46" s="207">
        <v>0</v>
      </c>
      <c r="T46" s="207">
        <v>0.54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2.0699999999999998</v>
      </c>
      <c r="AD46" s="207">
        <v>0</v>
      </c>
      <c r="AE46" s="207">
        <v>0</v>
      </c>
      <c r="AF46" s="207">
        <v>0</v>
      </c>
      <c r="AG46" s="207">
        <v>42.96</v>
      </c>
      <c r="AH46" s="207">
        <v>0</v>
      </c>
      <c r="AI46" s="207">
        <v>0</v>
      </c>
      <c r="AJ46" s="207">
        <v>0</v>
      </c>
      <c r="AK46" s="207">
        <v>18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0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1.94</v>
      </c>
      <c r="M47" s="207">
        <v>2.2599999999999998</v>
      </c>
      <c r="N47" s="207">
        <v>2.39</v>
      </c>
      <c r="O47" s="207">
        <v>2.66</v>
      </c>
      <c r="P47" s="207">
        <v>0</v>
      </c>
      <c r="Q47" s="207">
        <v>0</v>
      </c>
      <c r="R47" s="207">
        <v>0</v>
      </c>
      <c r="S47" s="207">
        <v>0</v>
      </c>
      <c r="T47" s="207">
        <v>0.54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2.0499999999999998</v>
      </c>
      <c r="AD47" s="207">
        <v>0</v>
      </c>
      <c r="AE47" s="207">
        <v>0</v>
      </c>
      <c r="AF47" s="207">
        <v>0</v>
      </c>
      <c r="AG47" s="207">
        <v>42.96</v>
      </c>
      <c r="AH47" s="207">
        <v>0</v>
      </c>
      <c r="AI47" s="207">
        <v>0</v>
      </c>
      <c r="AJ47" s="207">
        <v>0</v>
      </c>
      <c r="AK47" s="207">
        <v>18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0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1.94</v>
      </c>
      <c r="M48" s="207">
        <v>2.2599999999999998</v>
      </c>
      <c r="N48" s="207">
        <v>2.39</v>
      </c>
      <c r="O48" s="207">
        <v>2.66</v>
      </c>
      <c r="P48" s="207">
        <v>0</v>
      </c>
      <c r="Q48" s="207">
        <v>0</v>
      </c>
      <c r="R48" s="207">
        <v>0</v>
      </c>
      <c r="S48" s="207">
        <v>0</v>
      </c>
      <c r="T48" s="207">
        <v>0.54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2.0499999999999998</v>
      </c>
      <c r="AD48" s="207">
        <v>0</v>
      </c>
      <c r="AE48" s="207">
        <v>0</v>
      </c>
      <c r="AF48" s="207">
        <v>0</v>
      </c>
      <c r="AG48" s="207">
        <v>42.96</v>
      </c>
      <c r="AH48" s="207">
        <v>0</v>
      </c>
      <c r="AI48" s="207">
        <v>0</v>
      </c>
      <c r="AJ48" s="207">
        <v>0</v>
      </c>
      <c r="AK48" s="207">
        <v>18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0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1.94</v>
      </c>
      <c r="M49" s="207">
        <v>2.2599999999999998</v>
      </c>
      <c r="N49" s="207">
        <v>2.39</v>
      </c>
      <c r="O49" s="207">
        <v>2.66</v>
      </c>
      <c r="P49" s="207">
        <v>0</v>
      </c>
      <c r="Q49" s="207">
        <v>0</v>
      </c>
      <c r="R49" s="207">
        <v>0</v>
      </c>
      <c r="S49" s="207">
        <v>0</v>
      </c>
      <c r="T49" s="207">
        <v>0.54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2.0499999999999998</v>
      </c>
      <c r="AD49" s="207">
        <v>0</v>
      </c>
      <c r="AE49" s="207">
        <v>0</v>
      </c>
      <c r="AF49" s="207">
        <v>0</v>
      </c>
      <c r="AG49" s="207">
        <v>43.94</v>
      </c>
      <c r="AH49" s="207">
        <v>0</v>
      </c>
      <c r="AI49" s="207">
        <v>0</v>
      </c>
      <c r="AJ49" s="207">
        <v>0</v>
      </c>
      <c r="AK49" s="207">
        <v>18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0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1.94</v>
      </c>
      <c r="M50" s="207">
        <v>2.2599999999999998</v>
      </c>
      <c r="N50" s="207">
        <v>2.39</v>
      </c>
      <c r="O50" s="207">
        <v>2.66</v>
      </c>
      <c r="P50" s="207">
        <v>0</v>
      </c>
      <c r="Q50" s="207">
        <v>0</v>
      </c>
      <c r="R50" s="207">
        <v>0</v>
      </c>
      <c r="S50" s="207">
        <v>0</v>
      </c>
      <c r="T50" s="207">
        <v>0.54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2.0499999999999998</v>
      </c>
      <c r="AD50" s="207">
        <v>0</v>
      </c>
      <c r="AE50" s="207">
        <v>0</v>
      </c>
      <c r="AF50" s="207">
        <v>0</v>
      </c>
      <c r="AG50" s="207">
        <v>43.94</v>
      </c>
      <c r="AH50" s="207">
        <v>0</v>
      </c>
      <c r="AI50" s="207">
        <v>0</v>
      </c>
      <c r="AJ50" s="207">
        <v>0</v>
      </c>
      <c r="AK50" s="207">
        <v>18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0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1.94</v>
      </c>
      <c r="M51" s="207">
        <v>2.2599999999999998</v>
      </c>
      <c r="N51" s="207">
        <v>2.39</v>
      </c>
      <c r="O51" s="207">
        <v>2.66</v>
      </c>
      <c r="P51" s="207">
        <v>0</v>
      </c>
      <c r="Q51" s="207">
        <v>0</v>
      </c>
      <c r="R51" s="207">
        <v>0</v>
      </c>
      <c r="S51" s="207">
        <v>0</v>
      </c>
      <c r="T51" s="207">
        <v>0.54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2.0699999999999998</v>
      </c>
      <c r="AD51" s="207">
        <v>0</v>
      </c>
      <c r="AE51" s="207">
        <v>0</v>
      </c>
      <c r="AF51" s="207">
        <v>0</v>
      </c>
      <c r="AG51" s="207">
        <v>43.94</v>
      </c>
      <c r="AH51" s="207">
        <v>0</v>
      </c>
      <c r="AI51" s="207">
        <v>0</v>
      </c>
      <c r="AJ51" s="207">
        <v>0</v>
      </c>
      <c r="AK51" s="207">
        <v>18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0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1.94</v>
      </c>
      <c r="M52" s="207">
        <v>2.2599999999999998</v>
      </c>
      <c r="N52" s="207">
        <v>2.39</v>
      </c>
      <c r="O52" s="207">
        <v>2.66</v>
      </c>
      <c r="P52" s="207">
        <v>0</v>
      </c>
      <c r="Q52" s="207">
        <v>0</v>
      </c>
      <c r="R52" s="207">
        <v>0</v>
      </c>
      <c r="S52" s="207">
        <v>0</v>
      </c>
      <c r="T52" s="207">
        <v>0.54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2.0699999999999998</v>
      </c>
      <c r="AD52" s="207">
        <v>0</v>
      </c>
      <c r="AE52" s="207">
        <v>0</v>
      </c>
      <c r="AF52" s="207">
        <v>0</v>
      </c>
      <c r="AG52" s="207">
        <v>43.94</v>
      </c>
      <c r="AH52" s="207">
        <v>0</v>
      </c>
      <c r="AI52" s="207">
        <v>0</v>
      </c>
      <c r="AJ52" s="207">
        <v>0</v>
      </c>
      <c r="AK52" s="207">
        <v>18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0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1.94</v>
      </c>
      <c r="M53" s="207">
        <v>2.2599999999999998</v>
      </c>
      <c r="N53" s="207">
        <v>2.39</v>
      </c>
      <c r="O53" s="207">
        <v>2.66</v>
      </c>
      <c r="P53" s="207">
        <v>0</v>
      </c>
      <c r="Q53" s="207">
        <v>0</v>
      </c>
      <c r="R53" s="207">
        <v>0</v>
      </c>
      <c r="S53" s="207">
        <v>0</v>
      </c>
      <c r="T53" s="207">
        <v>0.54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2.0699999999999998</v>
      </c>
      <c r="AD53" s="207">
        <v>0</v>
      </c>
      <c r="AE53" s="207">
        <v>0</v>
      </c>
      <c r="AF53" s="207">
        <v>0</v>
      </c>
      <c r="AG53" s="207">
        <v>43.94</v>
      </c>
      <c r="AH53" s="207">
        <v>0</v>
      </c>
      <c r="AI53" s="207">
        <v>0</v>
      </c>
      <c r="AJ53" s="207">
        <v>0</v>
      </c>
      <c r="AK53" s="207">
        <v>18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0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1.94</v>
      </c>
      <c r="M54" s="207">
        <v>2.2599999999999998</v>
      </c>
      <c r="N54" s="207">
        <v>2.39</v>
      </c>
      <c r="O54" s="207">
        <v>2.66</v>
      </c>
      <c r="P54" s="207">
        <v>0</v>
      </c>
      <c r="Q54" s="207">
        <v>0</v>
      </c>
      <c r="R54" s="207">
        <v>0</v>
      </c>
      <c r="S54" s="207">
        <v>0</v>
      </c>
      <c r="T54" s="207">
        <v>0.54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2.0699999999999998</v>
      </c>
      <c r="AD54" s="207">
        <v>0</v>
      </c>
      <c r="AE54" s="207">
        <v>0</v>
      </c>
      <c r="AF54" s="207">
        <v>0</v>
      </c>
      <c r="AG54" s="207">
        <v>42.96</v>
      </c>
      <c r="AH54" s="207">
        <v>0</v>
      </c>
      <c r="AI54" s="207">
        <v>0</v>
      </c>
      <c r="AJ54" s="207">
        <v>0</v>
      </c>
      <c r="AK54" s="207">
        <v>18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0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1.94</v>
      </c>
      <c r="M55" s="207">
        <v>2.2599999999999998</v>
      </c>
      <c r="N55" s="207">
        <v>2.39</v>
      </c>
      <c r="O55" s="207">
        <v>2.66</v>
      </c>
      <c r="P55" s="207">
        <v>0</v>
      </c>
      <c r="Q55" s="207">
        <v>0</v>
      </c>
      <c r="R55" s="207">
        <v>0</v>
      </c>
      <c r="S55" s="207">
        <v>0</v>
      </c>
      <c r="T55" s="207">
        <v>0.54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2.0699999999999998</v>
      </c>
      <c r="AD55" s="207">
        <v>0</v>
      </c>
      <c r="AE55" s="207">
        <v>0</v>
      </c>
      <c r="AF55" s="207">
        <v>0</v>
      </c>
      <c r="AG55" s="207">
        <v>42.96</v>
      </c>
      <c r="AH55" s="207">
        <v>0</v>
      </c>
      <c r="AI55" s="207">
        <v>0</v>
      </c>
      <c r="AJ55" s="207">
        <v>0</v>
      </c>
      <c r="AK55" s="207">
        <v>18.690000000000001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0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1.94</v>
      </c>
      <c r="M56" s="207">
        <v>2.2599999999999998</v>
      </c>
      <c r="N56" s="207">
        <v>2.39</v>
      </c>
      <c r="O56" s="207">
        <v>2.66</v>
      </c>
      <c r="P56" s="207">
        <v>0</v>
      </c>
      <c r="Q56" s="207">
        <v>0</v>
      </c>
      <c r="R56" s="207">
        <v>0</v>
      </c>
      <c r="S56" s="207">
        <v>0</v>
      </c>
      <c r="T56" s="207">
        <v>0.54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2.0699999999999998</v>
      </c>
      <c r="AD56" s="207">
        <v>0</v>
      </c>
      <c r="AE56" s="207">
        <v>0</v>
      </c>
      <c r="AF56" s="207">
        <v>0</v>
      </c>
      <c r="AG56" s="207">
        <v>42.96</v>
      </c>
      <c r="AH56" s="207">
        <v>0</v>
      </c>
      <c r="AI56" s="207">
        <v>0</v>
      </c>
      <c r="AJ56" s="207">
        <v>0</v>
      </c>
      <c r="AK56" s="207">
        <v>18.690000000000001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0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1.94</v>
      </c>
      <c r="M57" s="207">
        <v>2.2599999999999998</v>
      </c>
      <c r="N57" s="207">
        <v>2.39</v>
      </c>
      <c r="O57" s="207">
        <v>2.66</v>
      </c>
      <c r="P57" s="207">
        <v>0</v>
      </c>
      <c r="Q57" s="207">
        <v>0</v>
      </c>
      <c r="R57" s="207">
        <v>0</v>
      </c>
      <c r="S57" s="207">
        <v>0</v>
      </c>
      <c r="T57" s="207">
        <v>0.54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2.0699999999999998</v>
      </c>
      <c r="AD57" s="207">
        <v>0</v>
      </c>
      <c r="AE57" s="207">
        <v>0</v>
      </c>
      <c r="AF57" s="207">
        <v>0</v>
      </c>
      <c r="AG57" s="207">
        <v>42.96</v>
      </c>
      <c r="AH57" s="207">
        <v>0</v>
      </c>
      <c r="AI57" s="207">
        <v>0</v>
      </c>
      <c r="AJ57" s="207">
        <v>0</v>
      </c>
      <c r="AK57" s="207">
        <v>19.22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0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1.94</v>
      </c>
      <c r="M58" s="207">
        <v>2.2599999999999998</v>
      </c>
      <c r="N58" s="207">
        <v>2.39</v>
      </c>
      <c r="O58" s="207">
        <v>2.66</v>
      </c>
      <c r="P58" s="207">
        <v>0</v>
      </c>
      <c r="Q58" s="207">
        <v>0</v>
      </c>
      <c r="R58" s="207">
        <v>0</v>
      </c>
      <c r="S58" s="207">
        <v>0</v>
      </c>
      <c r="T58" s="207">
        <v>0.54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2.0699999999999998</v>
      </c>
      <c r="AD58" s="207">
        <v>0</v>
      </c>
      <c r="AE58" s="207">
        <v>0</v>
      </c>
      <c r="AF58" s="207">
        <v>0</v>
      </c>
      <c r="AG58" s="207">
        <v>42.96</v>
      </c>
      <c r="AH58" s="207">
        <v>0</v>
      </c>
      <c r="AI58" s="207">
        <v>0</v>
      </c>
      <c r="AJ58" s="207">
        <v>0</v>
      </c>
      <c r="AK58" s="207">
        <v>19.22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0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1.94</v>
      </c>
      <c r="M59" s="207">
        <v>2.2599999999999998</v>
      </c>
      <c r="N59" s="207">
        <v>2.39</v>
      </c>
      <c r="O59" s="207">
        <v>2.66</v>
      </c>
      <c r="P59" s="207">
        <v>0</v>
      </c>
      <c r="Q59" s="207">
        <v>0</v>
      </c>
      <c r="R59" s="207">
        <v>0</v>
      </c>
      <c r="S59" s="207">
        <v>0</v>
      </c>
      <c r="T59" s="207">
        <v>0.54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2.0699999999999998</v>
      </c>
      <c r="AD59" s="207">
        <v>0</v>
      </c>
      <c r="AE59" s="207">
        <v>0</v>
      </c>
      <c r="AF59" s="207">
        <v>0</v>
      </c>
      <c r="AG59" s="207">
        <v>42.96</v>
      </c>
      <c r="AH59" s="207">
        <v>0</v>
      </c>
      <c r="AI59" s="207">
        <v>0</v>
      </c>
      <c r="AJ59" s="207">
        <v>0</v>
      </c>
      <c r="AK59" s="207">
        <v>19.64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0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1.94</v>
      </c>
      <c r="M60" s="207">
        <v>2.2599999999999998</v>
      </c>
      <c r="N60" s="207">
        <v>2.39</v>
      </c>
      <c r="O60" s="207">
        <v>2.66</v>
      </c>
      <c r="P60" s="207">
        <v>0</v>
      </c>
      <c r="Q60" s="207">
        <v>0</v>
      </c>
      <c r="R60" s="207">
        <v>0</v>
      </c>
      <c r="S60" s="207">
        <v>0</v>
      </c>
      <c r="T60" s="207">
        <v>0.54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2.0699999999999998</v>
      </c>
      <c r="AD60" s="207">
        <v>0</v>
      </c>
      <c r="AE60" s="207">
        <v>0</v>
      </c>
      <c r="AF60" s="207">
        <v>0</v>
      </c>
      <c r="AG60" s="207">
        <v>42.96</v>
      </c>
      <c r="AH60" s="207">
        <v>0</v>
      </c>
      <c r="AI60" s="207">
        <v>0</v>
      </c>
      <c r="AJ60" s="207">
        <v>0</v>
      </c>
      <c r="AK60" s="207">
        <v>19.64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0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1.94</v>
      </c>
      <c r="M61" s="207">
        <v>2.2599999999999998</v>
      </c>
      <c r="N61" s="207">
        <v>2.39</v>
      </c>
      <c r="O61" s="207">
        <v>2.66</v>
      </c>
      <c r="P61" s="207">
        <v>0</v>
      </c>
      <c r="Q61" s="207">
        <v>0</v>
      </c>
      <c r="R61" s="207">
        <v>0</v>
      </c>
      <c r="S61" s="207">
        <v>0</v>
      </c>
      <c r="T61" s="207">
        <v>0.54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2.0699999999999998</v>
      </c>
      <c r="AD61" s="207">
        <v>0</v>
      </c>
      <c r="AE61" s="207">
        <v>0</v>
      </c>
      <c r="AF61" s="207">
        <v>0</v>
      </c>
      <c r="AG61" s="207">
        <v>42.96</v>
      </c>
      <c r="AH61" s="207">
        <v>0</v>
      </c>
      <c r="AI61" s="207">
        <v>0</v>
      </c>
      <c r="AJ61" s="207">
        <v>0</v>
      </c>
      <c r="AK61" s="207">
        <v>19.64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0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1.94</v>
      </c>
      <c r="M62" s="207">
        <v>2.2599999999999998</v>
      </c>
      <c r="N62" s="207">
        <v>2.39</v>
      </c>
      <c r="O62" s="207">
        <v>2.66</v>
      </c>
      <c r="P62" s="207">
        <v>0</v>
      </c>
      <c r="Q62" s="207">
        <v>0</v>
      </c>
      <c r="R62" s="207">
        <v>0</v>
      </c>
      <c r="S62" s="207">
        <v>0</v>
      </c>
      <c r="T62" s="207">
        <v>0.54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2.0699999999999998</v>
      </c>
      <c r="AD62" s="207">
        <v>0</v>
      </c>
      <c r="AE62" s="207">
        <v>0</v>
      </c>
      <c r="AF62" s="207">
        <v>0</v>
      </c>
      <c r="AG62" s="207">
        <v>42.96</v>
      </c>
      <c r="AH62" s="207">
        <v>0</v>
      </c>
      <c r="AI62" s="207">
        <v>0</v>
      </c>
      <c r="AJ62" s="207">
        <v>0</v>
      </c>
      <c r="AK62" s="207">
        <v>19.64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0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1.94</v>
      </c>
      <c r="M63" s="207">
        <v>2.2599999999999998</v>
      </c>
      <c r="N63" s="207">
        <v>2.39</v>
      </c>
      <c r="O63" s="207">
        <v>2.66</v>
      </c>
      <c r="P63" s="207">
        <v>0</v>
      </c>
      <c r="Q63" s="207">
        <v>0</v>
      </c>
      <c r="R63" s="207">
        <v>0</v>
      </c>
      <c r="S63" s="207">
        <v>0</v>
      </c>
      <c r="T63" s="207">
        <v>0.54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2.0699999999999998</v>
      </c>
      <c r="AD63" s="207">
        <v>0</v>
      </c>
      <c r="AE63" s="207">
        <v>0</v>
      </c>
      <c r="AF63" s="207">
        <v>0</v>
      </c>
      <c r="AG63" s="207">
        <v>42.96</v>
      </c>
      <c r="AH63" s="207">
        <v>0</v>
      </c>
      <c r="AI63" s="207">
        <v>0</v>
      </c>
      <c r="AJ63" s="207">
        <v>0</v>
      </c>
      <c r="AK63" s="207">
        <v>19.64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0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1.94</v>
      </c>
      <c r="M64" s="207">
        <v>2.2599999999999998</v>
      </c>
      <c r="N64" s="207">
        <v>2.39</v>
      </c>
      <c r="O64" s="207">
        <v>2.66</v>
      </c>
      <c r="P64" s="207">
        <v>0</v>
      </c>
      <c r="Q64" s="207">
        <v>0</v>
      </c>
      <c r="R64" s="207">
        <v>0</v>
      </c>
      <c r="S64" s="207">
        <v>0</v>
      </c>
      <c r="T64" s="207">
        <v>0.54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2.0699999999999998</v>
      </c>
      <c r="AD64" s="207">
        <v>0</v>
      </c>
      <c r="AE64" s="207">
        <v>0</v>
      </c>
      <c r="AF64" s="207">
        <v>0</v>
      </c>
      <c r="AG64" s="207">
        <v>42.96</v>
      </c>
      <c r="AH64" s="207">
        <v>0</v>
      </c>
      <c r="AI64" s="207">
        <v>0</v>
      </c>
      <c r="AJ64" s="207">
        <v>0</v>
      </c>
      <c r="AK64" s="207">
        <v>19.64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0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1.94</v>
      </c>
      <c r="M65" s="207">
        <v>2.2599999999999998</v>
      </c>
      <c r="N65" s="207">
        <v>2.39</v>
      </c>
      <c r="O65" s="207">
        <v>2.66</v>
      </c>
      <c r="P65" s="207">
        <v>0</v>
      </c>
      <c r="Q65" s="207">
        <v>0</v>
      </c>
      <c r="R65" s="207">
        <v>0</v>
      </c>
      <c r="S65" s="207">
        <v>0</v>
      </c>
      <c r="T65" s="207">
        <v>0.54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2.0699999999999998</v>
      </c>
      <c r="AD65" s="207">
        <v>0</v>
      </c>
      <c r="AE65" s="207">
        <v>0</v>
      </c>
      <c r="AF65" s="207">
        <v>0</v>
      </c>
      <c r="AG65" s="207">
        <v>42.96</v>
      </c>
      <c r="AH65" s="207">
        <v>0</v>
      </c>
      <c r="AI65" s="207">
        <v>0</v>
      </c>
      <c r="AJ65" s="207">
        <v>0</v>
      </c>
      <c r="AK65" s="207">
        <v>19.22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0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1.94</v>
      </c>
      <c r="M66" s="207">
        <v>2.2599999999999998</v>
      </c>
      <c r="N66" s="207">
        <v>2.39</v>
      </c>
      <c r="O66" s="207">
        <v>2.66</v>
      </c>
      <c r="P66" s="207">
        <v>0</v>
      </c>
      <c r="Q66" s="207">
        <v>0</v>
      </c>
      <c r="R66" s="207">
        <v>0</v>
      </c>
      <c r="S66" s="207">
        <v>0</v>
      </c>
      <c r="T66" s="207">
        <v>0.54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2.0699999999999998</v>
      </c>
      <c r="AD66" s="207">
        <v>0</v>
      </c>
      <c r="AE66" s="207">
        <v>0</v>
      </c>
      <c r="AF66" s="207">
        <v>0</v>
      </c>
      <c r="AG66" s="207">
        <v>42.96</v>
      </c>
      <c r="AH66" s="207">
        <v>0</v>
      </c>
      <c r="AI66" s="207">
        <v>0</v>
      </c>
      <c r="AJ66" s="207">
        <v>0</v>
      </c>
      <c r="AK66" s="207">
        <v>19.22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0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1.87</v>
      </c>
      <c r="M67" s="207">
        <v>2.2599999999999998</v>
      </c>
      <c r="N67" s="207">
        <v>2.39</v>
      </c>
      <c r="O67" s="207">
        <v>2.66</v>
      </c>
      <c r="P67" s="207">
        <v>0</v>
      </c>
      <c r="Q67" s="207">
        <v>0</v>
      </c>
      <c r="R67" s="207">
        <v>0</v>
      </c>
      <c r="S67" s="207">
        <v>0</v>
      </c>
      <c r="T67" s="207">
        <v>0.54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2.0699999999999998</v>
      </c>
      <c r="AD67" s="207">
        <v>0</v>
      </c>
      <c r="AE67" s="207">
        <v>0</v>
      </c>
      <c r="AF67" s="207">
        <v>0</v>
      </c>
      <c r="AG67" s="207">
        <v>42.96</v>
      </c>
      <c r="AH67" s="207">
        <v>0</v>
      </c>
      <c r="AI67" s="207">
        <v>0</v>
      </c>
      <c r="AJ67" s="207">
        <v>0</v>
      </c>
      <c r="AK67" s="207">
        <v>19.22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0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1.94</v>
      </c>
      <c r="M68" s="207">
        <v>2.2599999999999998</v>
      </c>
      <c r="N68" s="207">
        <v>2.39</v>
      </c>
      <c r="O68" s="207">
        <v>2.66</v>
      </c>
      <c r="P68" s="207">
        <v>0</v>
      </c>
      <c r="Q68" s="207">
        <v>0</v>
      </c>
      <c r="R68" s="207">
        <v>0</v>
      </c>
      <c r="S68" s="207">
        <v>0</v>
      </c>
      <c r="T68" s="207">
        <v>0.54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2.0699999999999998</v>
      </c>
      <c r="AD68" s="207">
        <v>0</v>
      </c>
      <c r="AE68" s="207">
        <v>0</v>
      </c>
      <c r="AF68" s="207">
        <v>0</v>
      </c>
      <c r="AG68" s="207">
        <v>42.96</v>
      </c>
      <c r="AH68" s="207">
        <v>0</v>
      </c>
      <c r="AI68" s="207">
        <v>0</v>
      </c>
      <c r="AJ68" s="207">
        <v>0</v>
      </c>
      <c r="AK68" s="207">
        <v>19.22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0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1.94</v>
      </c>
      <c r="M69" s="207">
        <v>2.2599999999999998</v>
      </c>
      <c r="N69" s="207">
        <v>2.39</v>
      </c>
      <c r="O69" s="207">
        <v>2.66</v>
      </c>
      <c r="P69" s="207">
        <v>0</v>
      </c>
      <c r="Q69" s="207">
        <v>0</v>
      </c>
      <c r="R69" s="207">
        <v>0</v>
      </c>
      <c r="S69" s="207">
        <v>0</v>
      </c>
      <c r="T69" s="207">
        <v>0.54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2.0699999999999998</v>
      </c>
      <c r="AD69" s="207">
        <v>0</v>
      </c>
      <c r="AE69" s="207">
        <v>0</v>
      </c>
      <c r="AF69" s="207">
        <v>0</v>
      </c>
      <c r="AG69" s="207">
        <v>42.96</v>
      </c>
      <c r="AH69" s="207">
        <v>0</v>
      </c>
      <c r="AI69" s="207">
        <v>0</v>
      </c>
      <c r="AJ69" s="207">
        <v>0</v>
      </c>
      <c r="AK69" s="207">
        <v>19.22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0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1.94</v>
      </c>
      <c r="M70" s="207">
        <v>2.2599999999999998</v>
      </c>
      <c r="N70" s="207">
        <v>2.39</v>
      </c>
      <c r="O70" s="207">
        <v>2.66</v>
      </c>
      <c r="P70" s="207">
        <v>0</v>
      </c>
      <c r="Q70" s="207">
        <v>0</v>
      </c>
      <c r="R70" s="207">
        <v>0</v>
      </c>
      <c r="S70" s="207">
        <v>0</v>
      </c>
      <c r="T70" s="207">
        <v>0.54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2.0699999999999998</v>
      </c>
      <c r="AD70" s="207">
        <v>0</v>
      </c>
      <c r="AE70" s="207">
        <v>0</v>
      </c>
      <c r="AF70" s="207">
        <v>0</v>
      </c>
      <c r="AG70" s="207">
        <v>42.96</v>
      </c>
      <c r="AH70" s="207">
        <v>0</v>
      </c>
      <c r="AI70" s="207">
        <v>0</v>
      </c>
      <c r="AJ70" s="207">
        <v>0</v>
      </c>
      <c r="AK70" s="207">
        <v>18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0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1.94</v>
      </c>
      <c r="M71" s="207">
        <v>2.2599999999999998</v>
      </c>
      <c r="N71" s="207">
        <v>2.39</v>
      </c>
      <c r="O71" s="207">
        <v>2.66</v>
      </c>
      <c r="P71" s="207">
        <v>0</v>
      </c>
      <c r="Q71" s="207">
        <v>0</v>
      </c>
      <c r="R71" s="207">
        <v>0</v>
      </c>
      <c r="S71" s="207">
        <v>0</v>
      </c>
      <c r="T71" s="207">
        <v>0.54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2.0699999999999998</v>
      </c>
      <c r="AD71" s="207">
        <v>0</v>
      </c>
      <c r="AE71" s="207">
        <v>0</v>
      </c>
      <c r="AF71" s="207">
        <v>0</v>
      </c>
      <c r="AG71" s="207">
        <v>42.96</v>
      </c>
      <c r="AH71" s="207">
        <v>0</v>
      </c>
      <c r="AI71" s="207">
        <v>0</v>
      </c>
      <c r="AJ71" s="207">
        <v>0</v>
      </c>
      <c r="AK71" s="207">
        <v>18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0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1.94</v>
      </c>
      <c r="M72" s="207">
        <v>2.2599999999999998</v>
      </c>
      <c r="N72" s="207">
        <v>2.39</v>
      </c>
      <c r="O72" s="207">
        <v>2.66</v>
      </c>
      <c r="P72" s="207">
        <v>0</v>
      </c>
      <c r="Q72" s="207">
        <v>0</v>
      </c>
      <c r="R72" s="207">
        <v>0</v>
      </c>
      <c r="S72" s="207">
        <v>0</v>
      </c>
      <c r="T72" s="207">
        <v>0.54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2.0699999999999998</v>
      </c>
      <c r="AD72" s="207">
        <v>0</v>
      </c>
      <c r="AE72" s="207">
        <v>0</v>
      </c>
      <c r="AF72" s="207">
        <v>0</v>
      </c>
      <c r="AG72" s="207">
        <v>42.96</v>
      </c>
      <c r="AH72" s="207">
        <v>0</v>
      </c>
      <c r="AI72" s="207">
        <v>0</v>
      </c>
      <c r="AJ72" s="207">
        <v>0</v>
      </c>
      <c r="AK72" s="207">
        <v>18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0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1.94</v>
      </c>
      <c r="M73" s="207">
        <v>2.2599999999999998</v>
      </c>
      <c r="N73" s="207">
        <v>2.39</v>
      </c>
      <c r="O73" s="207">
        <v>2.66</v>
      </c>
      <c r="P73" s="207">
        <v>0</v>
      </c>
      <c r="Q73" s="207">
        <v>0</v>
      </c>
      <c r="R73" s="207">
        <v>0</v>
      </c>
      <c r="S73" s="207">
        <v>0</v>
      </c>
      <c r="T73" s="207">
        <v>0.54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2.0699999999999998</v>
      </c>
      <c r="AD73" s="207">
        <v>0</v>
      </c>
      <c r="AE73" s="207">
        <v>0</v>
      </c>
      <c r="AF73" s="207">
        <v>0</v>
      </c>
      <c r="AG73" s="207">
        <v>42.96</v>
      </c>
      <c r="AH73" s="207">
        <v>0</v>
      </c>
      <c r="AI73" s="207">
        <v>0</v>
      </c>
      <c r="AJ73" s="207">
        <v>0</v>
      </c>
      <c r="AK73" s="207">
        <v>18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1.94</v>
      </c>
      <c r="M74" s="207">
        <v>2.2599999999999998</v>
      </c>
      <c r="N74" s="207">
        <v>2.39</v>
      </c>
      <c r="O74" s="207">
        <v>2.66</v>
      </c>
      <c r="P74" s="207">
        <v>0</v>
      </c>
      <c r="Q74" s="207">
        <v>0</v>
      </c>
      <c r="R74" s="207">
        <v>0</v>
      </c>
      <c r="S74" s="207">
        <v>0</v>
      </c>
      <c r="T74" s="207">
        <v>0.54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2.0499999999999998</v>
      </c>
      <c r="AD74" s="207">
        <v>0</v>
      </c>
      <c r="AE74" s="207">
        <v>0</v>
      </c>
      <c r="AF74" s="207">
        <v>0</v>
      </c>
      <c r="AG74" s="207">
        <v>42.96</v>
      </c>
      <c r="AH74" s="207">
        <v>0</v>
      </c>
      <c r="AI74" s="207">
        <v>0</v>
      </c>
      <c r="AJ74" s="207">
        <v>0</v>
      </c>
      <c r="AK74" s="207">
        <v>18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1.94</v>
      </c>
      <c r="M75" s="207">
        <v>2.2599999999999998</v>
      </c>
      <c r="N75" s="207">
        <v>2.39</v>
      </c>
      <c r="O75" s="207">
        <v>2.66</v>
      </c>
      <c r="P75" s="207">
        <v>0</v>
      </c>
      <c r="Q75" s="207">
        <v>0</v>
      </c>
      <c r="R75" s="207">
        <v>0</v>
      </c>
      <c r="S75" s="207">
        <v>0</v>
      </c>
      <c r="T75" s="207">
        <v>0.54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2.0499999999999998</v>
      </c>
      <c r="AD75" s="207">
        <v>0</v>
      </c>
      <c r="AE75" s="207">
        <v>0</v>
      </c>
      <c r="AF75" s="207">
        <v>0</v>
      </c>
      <c r="AG75" s="207">
        <v>42.96</v>
      </c>
      <c r="AH75" s="207">
        <v>0</v>
      </c>
      <c r="AI75" s="207">
        <v>0</v>
      </c>
      <c r="AJ75" s="207">
        <v>0</v>
      </c>
      <c r="AK75" s="207">
        <v>18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1.94</v>
      </c>
      <c r="M76" s="207">
        <v>2.2599999999999998</v>
      </c>
      <c r="N76" s="207">
        <v>2.39</v>
      </c>
      <c r="O76" s="207">
        <v>2.66</v>
      </c>
      <c r="P76" s="207">
        <v>0</v>
      </c>
      <c r="Q76" s="207">
        <v>0</v>
      </c>
      <c r="R76" s="207">
        <v>0</v>
      </c>
      <c r="S76" s="207">
        <v>0</v>
      </c>
      <c r="T76" s="207">
        <v>0.54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2.0499999999999998</v>
      </c>
      <c r="AD76" s="207">
        <v>0</v>
      </c>
      <c r="AE76" s="207">
        <v>0</v>
      </c>
      <c r="AF76" s="207">
        <v>0</v>
      </c>
      <c r="AG76" s="207">
        <v>42.96</v>
      </c>
      <c r="AH76" s="207">
        <v>0</v>
      </c>
      <c r="AI76" s="207">
        <v>0</v>
      </c>
      <c r="AJ76" s="207">
        <v>0</v>
      </c>
      <c r="AK76" s="207">
        <v>18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1.94</v>
      </c>
      <c r="M77" s="207">
        <v>2.2599999999999998</v>
      </c>
      <c r="N77" s="207">
        <v>2.39</v>
      </c>
      <c r="O77" s="207">
        <v>2.66</v>
      </c>
      <c r="P77" s="207">
        <v>0</v>
      </c>
      <c r="Q77" s="207">
        <v>0</v>
      </c>
      <c r="R77" s="207">
        <v>0</v>
      </c>
      <c r="S77" s="207">
        <v>0</v>
      </c>
      <c r="T77" s="207">
        <v>0.54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2.0499999999999998</v>
      </c>
      <c r="AD77" s="207">
        <v>0</v>
      </c>
      <c r="AE77" s="207">
        <v>0</v>
      </c>
      <c r="AF77" s="207">
        <v>0</v>
      </c>
      <c r="AG77" s="207">
        <v>42.96</v>
      </c>
      <c r="AH77" s="207">
        <v>0</v>
      </c>
      <c r="AI77" s="207">
        <v>0</v>
      </c>
      <c r="AJ77" s="207">
        <v>0</v>
      </c>
      <c r="AK77" s="207">
        <v>18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1.94</v>
      </c>
      <c r="M78" s="207">
        <v>2.2599999999999998</v>
      </c>
      <c r="N78" s="207">
        <v>2.39</v>
      </c>
      <c r="O78" s="207">
        <v>2.66</v>
      </c>
      <c r="P78" s="207">
        <v>0</v>
      </c>
      <c r="Q78" s="207">
        <v>0</v>
      </c>
      <c r="R78" s="207">
        <v>0</v>
      </c>
      <c r="S78" s="207">
        <v>0</v>
      </c>
      <c r="T78" s="207">
        <v>0.54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2.0499999999999998</v>
      </c>
      <c r="AD78" s="207">
        <v>0</v>
      </c>
      <c r="AE78" s="207">
        <v>0</v>
      </c>
      <c r="AF78" s="207">
        <v>0</v>
      </c>
      <c r="AG78" s="207">
        <v>42.96</v>
      </c>
      <c r="AH78" s="207">
        <v>0</v>
      </c>
      <c r="AI78" s="207">
        <v>0</v>
      </c>
      <c r="AJ78" s="207">
        <v>0</v>
      </c>
      <c r="AK78" s="207">
        <v>18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1.94</v>
      </c>
      <c r="M79" s="207">
        <v>2.2599999999999998</v>
      </c>
      <c r="N79" s="207">
        <v>2.39</v>
      </c>
      <c r="O79" s="207">
        <v>2.66</v>
      </c>
      <c r="P79" s="207">
        <v>0</v>
      </c>
      <c r="Q79" s="207">
        <v>0</v>
      </c>
      <c r="R79" s="207">
        <v>0</v>
      </c>
      <c r="S79" s="207">
        <v>0</v>
      </c>
      <c r="T79" s="207">
        <v>0.54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2.0699999999999998</v>
      </c>
      <c r="AD79" s="207">
        <v>0</v>
      </c>
      <c r="AE79" s="207">
        <v>0</v>
      </c>
      <c r="AF79" s="207">
        <v>0</v>
      </c>
      <c r="AG79" s="207">
        <v>42.96</v>
      </c>
      <c r="AH79" s="207">
        <v>0</v>
      </c>
      <c r="AI79" s="207">
        <v>0</v>
      </c>
      <c r="AJ79" s="207">
        <v>0</v>
      </c>
      <c r="AK79" s="207">
        <v>18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1.94</v>
      </c>
      <c r="M80" s="207">
        <v>2.2599999999999998</v>
      </c>
      <c r="N80" s="207">
        <v>2.39</v>
      </c>
      <c r="O80" s="207">
        <v>2.66</v>
      </c>
      <c r="P80" s="207">
        <v>0</v>
      </c>
      <c r="Q80" s="207">
        <v>0</v>
      </c>
      <c r="R80" s="207">
        <v>0</v>
      </c>
      <c r="S80" s="207">
        <v>0</v>
      </c>
      <c r="T80" s="207">
        <v>0.54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2.0699999999999998</v>
      </c>
      <c r="AD80" s="207">
        <v>0</v>
      </c>
      <c r="AE80" s="207">
        <v>0</v>
      </c>
      <c r="AF80" s="207">
        <v>0</v>
      </c>
      <c r="AG80" s="207">
        <v>42.96</v>
      </c>
      <c r="AH80" s="207">
        <v>0</v>
      </c>
      <c r="AI80" s="207">
        <v>0</v>
      </c>
      <c r="AJ80" s="207">
        <v>0</v>
      </c>
      <c r="AK80" s="207">
        <v>18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1.94</v>
      </c>
      <c r="M81" s="207">
        <v>2.2599999999999998</v>
      </c>
      <c r="N81" s="207">
        <v>2.39</v>
      </c>
      <c r="O81" s="207">
        <v>2.66</v>
      </c>
      <c r="P81" s="207">
        <v>0</v>
      </c>
      <c r="Q81" s="207">
        <v>0</v>
      </c>
      <c r="R81" s="207">
        <v>0</v>
      </c>
      <c r="S81" s="207">
        <v>0</v>
      </c>
      <c r="T81" s="207">
        <v>0.54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2.0699999999999998</v>
      </c>
      <c r="AD81" s="207">
        <v>0</v>
      </c>
      <c r="AE81" s="207">
        <v>0</v>
      </c>
      <c r="AF81" s="207">
        <v>0</v>
      </c>
      <c r="AG81" s="207">
        <v>42.96</v>
      </c>
      <c r="AH81" s="207">
        <v>0</v>
      </c>
      <c r="AI81" s="207">
        <v>0</v>
      </c>
      <c r="AJ81" s="207">
        <v>0</v>
      </c>
      <c r="AK81" s="207">
        <v>18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1.94</v>
      </c>
      <c r="M82" s="207">
        <v>2.2599999999999998</v>
      </c>
      <c r="N82" s="207">
        <v>2.39</v>
      </c>
      <c r="O82" s="207">
        <v>2.66</v>
      </c>
      <c r="P82" s="207">
        <v>0</v>
      </c>
      <c r="Q82" s="207">
        <v>0</v>
      </c>
      <c r="R82" s="207">
        <v>0</v>
      </c>
      <c r="S82" s="207">
        <v>0</v>
      </c>
      <c r="T82" s="207">
        <v>0.54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2.0699999999999998</v>
      </c>
      <c r="AD82" s="207">
        <v>0</v>
      </c>
      <c r="AE82" s="207">
        <v>0</v>
      </c>
      <c r="AF82" s="207">
        <v>0</v>
      </c>
      <c r="AG82" s="207">
        <v>42.96</v>
      </c>
      <c r="AH82" s="207">
        <v>0</v>
      </c>
      <c r="AI82" s="207">
        <v>0</v>
      </c>
      <c r="AJ82" s="207">
        <v>0</v>
      </c>
      <c r="AK82" s="207">
        <v>18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1.94</v>
      </c>
      <c r="M83" s="207">
        <v>2.2599999999999998</v>
      </c>
      <c r="N83" s="207">
        <v>2.39</v>
      </c>
      <c r="O83" s="207">
        <v>2.66</v>
      </c>
      <c r="P83" s="207">
        <v>0</v>
      </c>
      <c r="Q83" s="207">
        <v>0</v>
      </c>
      <c r="R83" s="207">
        <v>0</v>
      </c>
      <c r="S83" s="207">
        <v>0</v>
      </c>
      <c r="T83" s="207">
        <v>0.54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2.0699999999999998</v>
      </c>
      <c r="AD83" s="207">
        <v>0</v>
      </c>
      <c r="AE83" s="207">
        <v>0</v>
      </c>
      <c r="AF83" s="207">
        <v>0</v>
      </c>
      <c r="AG83" s="207">
        <v>48</v>
      </c>
      <c r="AH83" s="207">
        <v>0</v>
      </c>
      <c r="AI83" s="207">
        <v>0</v>
      </c>
      <c r="AJ83" s="207">
        <v>0</v>
      </c>
      <c r="AK83" s="207">
        <v>18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1.94</v>
      </c>
      <c r="M84" s="207">
        <v>2.2599999999999998</v>
      </c>
      <c r="N84" s="207">
        <v>2.39</v>
      </c>
      <c r="O84" s="207">
        <v>2.66</v>
      </c>
      <c r="P84" s="207">
        <v>0</v>
      </c>
      <c r="Q84" s="207">
        <v>0</v>
      </c>
      <c r="R84" s="207">
        <v>0</v>
      </c>
      <c r="S84" s="207">
        <v>0</v>
      </c>
      <c r="T84" s="207">
        <v>0.54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2.0699999999999998</v>
      </c>
      <c r="AD84" s="207">
        <v>0</v>
      </c>
      <c r="AE84" s="207">
        <v>0</v>
      </c>
      <c r="AF84" s="207">
        <v>0</v>
      </c>
      <c r="AG84" s="207">
        <v>44</v>
      </c>
      <c r="AH84" s="207">
        <v>0</v>
      </c>
      <c r="AI84" s="207">
        <v>0</v>
      </c>
      <c r="AJ84" s="207">
        <v>0</v>
      </c>
      <c r="AK84" s="207">
        <v>18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1.94</v>
      </c>
      <c r="M85" s="207">
        <v>2.2599999999999998</v>
      </c>
      <c r="N85" s="207">
        <v>2.39</v>
      </c>
      <c r="O85" s="207">
        <v>2.66</v>
      </c>
      <c r="P85" s="207">
        <v>0</v>
      </c>
      <c r="Q85" s="207">
        <v>0</v>
      </c>
      <c r="R85" s="207">
        <v>0</v>
      </c>
      <c r="S85" s="207">
        <v>0</v>
      </c>
      <c r="T85" s="207">
        <v>0.54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2.0699999999999998</v>
      </c>
      <c r="AD85" s="207">
        <v>0</v>
      </c>
      <c r="AE85" s="207">
        <v>0</v>
      </c>
      <c r="AF85" s="207">
        <v>0</v>
      </c>
      <c r="AG85" s="207">
        <v>42.96</v>
      </c>
      <c r="AH85" s="207">
        <v>0</v>
      </c>
      <c r="AI85" s="207">
        <v>0</v>
      </c>
      <c r="AJ85" s="207">
        <v>0</v>
      </c>
      <c r="AK85" s="207">
        <v>18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1.94</v>
      </c>
      <c r="M86" s="207">
        <v>2.2599999999999998</v>
      </c>
      <c r="N86" s="207">
        <v>2.39</v>
      </c>
      <c r="O86" s="207">
        <v>2.66</v>
      </c>
      <c r="P86" s="207">
        <v>0</v>
      </c>
      <c r="Q86" s="207">
        <v>0</v>
      </c>
      <c r="R86" s="207">
        <v>0</v>
      </c>
      <c r="S86" s="207">
        <v>0</v>
      </c>
      <c r="T86" s="207">
        <v>0.54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2.0699999999999998</v>
      </c>
      <c r="AD86" s="207">
        <v>0</v>
      </c>
      <c r="AE86" s="207">
        <v>0</v>
      </c>
      <c r="AF86" s="207">
        <v>0</v>
      </c>
      <c r="AG86" s="207">
        <v>42.96</v>
      </c>
      <c r="AH86" s="207">
        <v>0</v>
      </c>
      <c r="AI86" s="207">
        <v>0</v>
      </c>
      <c r="AJ86" s="207">
        <v>0</v>
      </c>
      <c r="AK86" s="207">
        <v>18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1.94</v>
      </c>
      <c r="M87" s="207">
        <v>2.2599999999999998</v>
      </c>
      <c r="N87" s="207">
        <v>2.39</v>
      </c>
      <c r="O87" s="207">
        <v>2.66</v>
      </c>
      <c r="P87" s="207">
        <v>0</v>
      </c>
      <c r="Q87" s="207">
        <v>0</v>
      </c>
      <c r="R87" s="207">
        <v>0</v>
      </c>
      <c r="S87" s="207">
        <v>0</v>
      </c>
      <c r="T87" s="207">
        <v>0.54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2.0699999999999998</v>
      </c>
      <c r="AD87" s="207">
        <v>0</v>
      </c>
      <c r="AE87" s="207">
        <v>0</v>
      </c>
      <c r="AF87" s="207">
        <v>0</v>
      </c>
      <c r="AG87" s="207">
        <v>42.96</v>
      </c>
      <c r="AH87" s="207">
        <v>0</v>
      </c>
      <c r="AI87" s="207">
        <v>0</v>
      </c>
      <c r="AJ87" s="207">
        <v>0</v>
      </c>
      <c r="AK87" s="207">
        <v>18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1.94</v>
      </c>
      <c r="M88" s="207">
        <v>2.2599999999999998</v>
      </c>
      <c r="N88" s="207">
        <v>2.39</v>
      </c>
      <c r="O88" s="207">
        <v>2.66</v>
      </c>
      <c r="P88" s="207">
        <v>0</v>
      </c>
      <c r="Q88" s="207">
        <v>0</v>
      </c>
      <c r="R88" s="207">
        <v>0</v>
      </c>
      <c r="S88" s="207">
        <v>0</v>
      </c>
      <c r="T88" s="207">
        <v>0.54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2.0699999999999998</v>
      </c>
      <c r="AD88" s="207">
        <v>0</v>
      </c>
      <c r="AE88" s="207">
        <v>0</v>
      </c>
      <c r="AF88" s="207">
        <v>0</v>
      </c>
      <c r="AG88" s="207">
        <v>42.96</v>
      </c>
      <c r="AH88" s="207">
        <v>0</v>
      </c>
      <c r="AI88" s="207">
        <v>0</v>
      </c>
      <c r="AJ88" s="207">
        <v>0</v>
      </c>
      <c r="AK88" s="207">
        <v>18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1.94</v>
      </c>
      <c r="M89" s="207">
        <v>2.2599999999999998</v>
      </c>
      <c r="N89" s="207">
        <v>2.39</v>
      </c>
      <c r="O89" s="207">
        <v>2.66</v>
      </c>
      <c r="P89" s="207">
        <v>0</v>
      </c>
      <c r="Q89" s="207">
        <v>0</v>
      </c>
      <c r="R89" s="207">
        <v>0</v>
      </c>
      <c r="S89" s="207">
        <v>0</v>
      </c>
      <c r="T89" s="207">
        <v>0.54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2.0699999999999998</v>
      </c>
      <c r="AD89" s="207">
        <v>0</v>
      </c>
      <c r="AE89" s="207">
        <v>0</v>
      </c>
      <c r="AF89" s="207">
        <v>0</v>
      </c>
      <c r="AG89" s="207">
        <v>42.96</v>
      </c>
      <c r="AH89" s="207">
        <v>0</v>
      </c>
      <c r="AI89" s="207">
        <v>0</v>
      </c>
      <c r="AJ89" s="207">
        <v>0</v>
      </c>
      <c r="AK89" s="207">
        <v>18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1.94</v>
      </c>
      <c r="M90" s="207">
        <v>2.2599999999999998</v>
      </c>
      <c r="N90" s="207">
        <v>2.39</v>
      </c>
      <c r="O90" s="207">
        <v>2.66</v>
      </c>
      <c r="P90" s="207">
        <v>0</v>
      </c>
      <c r="Q90" s="207">
        <v>0</v>
      </c>
      <c r="R90" s="207">
        <v>0</v>
      </c>
      <c r="S90" s="207">
        <v>0</v>
      </c>
      <c r="T90" s="207">
        <v>0.54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2.0699999999999998</v>
      </c>
      <c r="AD90" s="207">
        <v>0</v>
      </c>
      <c r="AE90" s="207">
        <v>0</v>
      </c>
      <c r="AF90" s="207">
        <v>0</v>
      </c>
      <c r="AG90" s="207">
        <v>42.96</v>
      </c>
      <c r="AH90" s="207">
        <v>0</v>
      </c>
      <c r="AI90" s="207">
        <v>0</v>
      </c>
      <c r="AJ90" s="207">
        <v>0</v>
      </c>
      <c r="AK90" s="207">
        <v>18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1.94</v>
      </c>
      <c r="M91" s="207">
        <v>2.2599999999999998</v>
      </c>
      <c r="N91" s="207">
        <v>2.39</v>
      </c>
      <c r="O91" s="207">
        <v>2.66</v>
      </c>
      <c r="P91" s="207">
        <v>0</v>
      </c>
      <c r="Q91" s="207">
        <v>0</v>
      </c>
      <c r="R91" s="207">
        <v>0</v>
      </c>
      <c r="S91" s="207">
        <v>0</v>
      </c>
      <c r="T91" s="207">
        <v>0.54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2.0699999999999998</v>
      </c>
      <c r="AD91" s="207">
        <v>0</v>
      </c>
      <c r="AE91" s="207">
        <v>0</v>
      </c>
      <c r="AF91" s="207">
        <v>0</v>
      </c>
      <c r="AG91" s="207">
        <v>42.96</v>
      </c>
      <c r="AH91" s="207">
        <v>0</v>
      </c>
      <c r="AI91" s="207">
        <v>0</v>
      </c>
      <c r="AJ91" s="207">
        <v>0</v>
      </c>
      <c r="AK91" s="207">
        <v>18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1.94</v>
      </c>
      <c r="M92" s="207">
        <v>2.2599999999999998</v>
      </c>
      <c r="N92" s="207">
        <v>2.39</v>
      </c>
      <c r="O92" s="207">
        <v>2.66</v>
      </c>
      <c r="P92" s="207">
        <v>0</v>
      </c>
      <c r="Q92" s="207">
        <v>0</v>
      </c>
      <c r="R92" s="207">
        <v>0</v>
      </c>
      <c r="S92" s="207">
        <v>0</v>
      </c>
      <c r="T92" s="207">
        <v>0.54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2.0699999999999998</v>
      </c>
      <c r="AD92" s="207">
        <v>0</v>
      </c>
      <c r="AE92" s="207">
        <v>0</v>
      </c>
      <c r="AF92" s="207">
        <v>0</v>
      </c>
      <c r="AG92" s="207">
        <v>42.96</v>
      </c>
      <c r="AH92" s="207">
        <v>0</v>
      </c>
      <c r="AI92" s="207">
        <v>0</v>
      </c>
      <c r="AJ92" s="207">
        <v>0</v>
      </c>
      <c r="AK92" s="207">
        <v>18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1.94</v>
      </c>
      <c r="M93" s="207">
        <v>2.2599999999999998</v>
      </c>
      <c r="N93" s="207">
        <v>2.39</v>
      </c>
      <c r="O93" s="207">
        <v>2.66</v>
      </c>
      <c r="P93" s="207">
        <v>0</v>
      </c>
      <c r="Q93" s="207">
        <v>0</v>
      </c>
      <c r="R93" s="207">
        <v>0</v>
      </c>
      <c r="S93" s="207">
        <v>0</v>
      </c>
      <c r="T93" s="207">
        <v>0.54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2.0699999999999998</v>
      </c>
      <c r="AD93" s="207">
        <v>0</v>
      </c>
      <c r="AE93" s="207">
        <v>0</v>
      </c>
      <c r="AF93" s="207">
        <v>0</v>
      </c>
      <c r="AG93" s="207">
        <v>42.96</v>
      </c>
      <c r="AH93" s="207">
        <v>0</v>
      </c>
      <c r="AI93" s="207">
        <v>0</v>
      </c>
      <c r="AJ93" s="207">
        <v>0</v>
      </c>
      <c r="AK93" s="207">
        <v>18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1.94</v>
      </c>
      <c r="M94" s="207">
        <v>2.2599999999999998</v>
      </c>
      <c r="N94" s="207">
        <v>2.39</v>
      </c>
      <c r="O94" s="207">
        <v>2.66</v>
      </c>
      <c r="P94" s="207">
        <v>0</v>
      </c>
      <c r="Q94" s="207">
        <v>0</v>
      </c>
      <c r="R94" s="207">
        <v>0</v>
      </c>
      <c r="S94" s="207">
        <v>0</v>
      </c>
      <c r="T94" s="207">
        <v>0.54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2.0699999999999998</v>
      </c>
      <c r="AD94" s="207">
        <v>0</v>
      </c>
      <c r="AE94" s="207">
        <v>0</v>
      </c>
      <c r="AF94" s="207">
        <v>0</v>
      </c>
      <c r="AG94" s="207">
        <v>42.96</v>
      </c>
      <c r="AH94" s="207">
        <v>0</v>
      </c>
      <c r="AI94" s="207">
        <v>0</v>
      </c>
      <c r="AJ94" s="207">
        <v>0</v>
      </c>
      <c r="AK94" s="207">
        <v>18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1.94</v>
      </c>
      <c r="M95" s="207">
        <v>2.2599999999999998</v>
      </c>
      <c r="N95" s="207">
        <v>2.39</v>
      </c>
      <c r="O95" s="207">
        <v>2.66</v>
      </c>
      <c r="P95" s="207">
        <v>0</v>
      </c>
      <c r="Q95" s="207">
        <v>0</v>
      </c>
      <c r="R95" s="207">
        <v>0</v>
      </c>
      <c r="S95" s="207">
        <v>0</v>
      </c>
      <c r="T95" s="207">
        <v>0.54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2.0699999999999998</v>
      </c>
      <c r="AD95" s="207">
        <v>0</v>
      </c>
      <c r="AE95" s="207">
        <v>0</v>
      </c>
      <c r="AF95" s="207">
        <v>0</v>
      </c>
      <c r="AG95" s="207">
        <v>42.96</v>
      </c>
      <c r="AH95" s="207">
        <v>0</v>
      </c>
      <c r="AI95" s="207">
        <v>0</v>
      </c>
      <c r="AJ95" s="207">
        <v>0</v>
      </c>
      <c r="AK95" s="207">
        <v>19.22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1.94</v>
      </c>
      <c r="M96" s="207">
        <v>2.2599999999999998</v>
      </c>
      <c r="N96" s="207">
        <v>2.39</v>
      </c>
      <c r="O96" s="207">
        <v>2.66</v>
      </c>
      <c r="P96" s="207">
        <v>0</v>
      </c>
      <c r="Q96" s="207">
        <v>0</v>
      </c>
      <c r="R96" s="207">
        <v>0</v>
      </c>
      <c r="S96" s="207">
        <v>0</v>
      </c>
      <c r="T96" s="207">
        <v>0.54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2.0699999999999998</v>
      </c>
      <c r="AD96" s="207">
        <v>0</v>
      </c>
      <c r="AE96" s="207">
        <v>0</v>
      </c>
      <c r="AF96" s="207">
        <v>0</v>
      </c>
      <c r="AG96" s="207">
        <v>42.96</v>
      </c>
      <c r="AH96" s="207">
        <v>0</v>
      </c>
      <c r="AI96" s="207">
        <v>0</v>
      </c>
      <c r="AJ96" s="207">
        <v>0</v>
      </c>
      <c r="AK96" s="207">
        <v>19.22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1.94</v>
      </c>
      <c r="M97" s="207">
        <v>2.2599999999999998</v>
      </c>
      <c r="N97" s="207">
        <v>2.39</v>
      </c>
      <c r="O97" s="207">
        <v>2.66</v>
      </c>
      <c r="P97" s="207">
        <v>0</v>
      </c>
      <c r="Q97" s="207">
        <v>0</v>
      </c>
      <c r="R97" s="207">
        <v>0</v>
      </c>
      <c r="S97" s="207">
        <v>0</v>
      </c>
      <c r="T97" s="207">
        <v>0.54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2.0699999999999998</v>
      </c>
      <c r="AD97" s="207">
        <v>0</v>
      </c>
      <c r="AE97" s="207">
        <v>0</v>
      </c>
      <c r="AF97" s="207">
        <v>0</v>
      </c>
      <c r="AG97" s="207">
        <v>42.96</v>
      </c>
      <c r="AH97" s="207">
        <v>0</v>
      </c>
      <c r="AI97" s="207">
        <v>0</v>
      </c>
      <c r="AJ97" s="207">
        <v>0</v>
      </c>
      <c r="AK97" s="207">
        <v>19.22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1.94</v>
      </c>
      <c r="M98" s="207">
        <v>2.2599999999999998</v>
      </c>
      <c r="N98" s="207">
        <v>2.39</v>
      </c>
      <c r="O98" s="207">
        <v>2.66</v>
      </c>
      <c r="P98" s="207">
        <v>0</v>
      </c>
      <c r="Q98" s="207">
        <v>0</v>
      </c>
      <c r="R98" s="207">
        <v>0</v>
      </c>
      <c r="S98" s="207">
        <v>0</v>
      </c>
      <c r="T98" s="207">
        <v>0.54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2.0699999999999998</v>
      </c>
      <c r="AD98" s="207">
        <v>0</v>
      </c>
      <c r="AE98" s="207">
        <v>0</v>
      </c>
      <c r="AF98" s="207">
        <v>0</v>
      </c>
      <c r="AG98" s="207">
        <v>42.96</v>
      </c>
      <c r="AH98" s="207">
        <v>0</v>
      </c>
      <c r="AI98" s="207">
        <v>0</v>
      </c>
      <c r="AJ98" s="207">
        <v>0</v>
      </c>
      <c r="AK98" s="207">
        <v>19.22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5.8450000000000004E-3</v>
      </c>
      <c r="L99">
        <f t="shared" si="0"/>
        <v>4.6542499999999959E-2</v>
      </c>
      <c r="M99">
        <f t="shared" si="0"/>
        <v>5.4217499999999939E-2</v>
      </c>
      <c r="N99">
        <f t="shared" si="0"/>
        <v>5.7387499999999862E-2</v>
      </c>
      <c r="O99">
        <f t="shared" si="0"/>
        <v>6.381749999999993E-2</v>
      </c>
      <c r="P99">
        <f t="shared" si="0"/>
        <v>0</v>
      </c>
      <c r="Q99">
        <f t="shared" si="0"/>
        <v>4.6500000000000014E-4</v>
      </c>
      <c r="R99">
        <f t="shared" si="0"/>
        <v>2.3050000000000002E-3</v>
      </c>
      <c r="S99">
        <f t="shared" si="0"/>
        <v>1.3575000000000006E-3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5.0449999999999919E-2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1.0337850000000006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0.44663000000000025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1"/>
    </row>
    <row r="3" spans="1:46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  <c r="Q3" s="207">
        <v>0</v>
      </c>
      <c r="R3" s="207">
        <v>0</v>
      </c>
      <c r="S3" s="207">
        <v>0</v>
      </c>
      <c r="T3" s="207">
        <v>0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8.59</v>
      </c>
      <c r="AH3" s="207">
        <v>0</v>
      </c>
      <c r="AI3" s="207">
        <v>0</v>
      </c>
      <c r="AJ3" s="207">
        <v>0</v>
      </c>
      <c r="AK3" s="207">
        <v>5.82</v>
      </c>
      <c r="AL3" s="207">
        <v>0</v>
      </c>
      <c r="AM3" s="207">
        <v>0</v>
      </c>
      <c r="AN3" s="207">
        <v>0</v>
      </c>
      <c r="AO3" s="207">
        <v>0</v>
      </c>
      <c r="AP3" s="207">
        <v>0</v>
      </c>
      <c r="AQ3" s="207">
        <v>0</v>
      </c>
      <c r="AR3" s="207">
        <v>0</v>
      </c>
      <c r="AS3" s="207">
        <v>0</v>
      </c>
      <c r="AT3" s="207">
        <v>0</v>
      </c>
    </row>
    <row r="4" spans="1:46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  <c r="Q4" s="207">
        <v>0</v>
      </c>
      <c r="R4" s="207">
        <v>0</v>
      </c>
      <c r="S4" s="207">
        <v>0</v>
      </c>
      <c r="T4" s="207">
        <v>0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8.59</v>
      </c>
      <c r="AH4" s="207">
        <v>0</v>
      </c>
      <c r="AI4" s="207">
        <v>0</v>
      </c>
      <c r="AJ4" s="207">
        <v>0</v>
      </c>
      <c r="AK4" s="207">
        <v>5.82</v>
      </c>
      <c r="AL4" s="207">
        <v>0</v>
      </c>
      <c r="AM4" s="207">
        <v>0</v>
      </c>
      <c r="AN4" s="207">
        <v>0</v>
      </c>
      <c r="AO4" s="207">
        <v>0</v>
      </c>
      <c r="AP4" s="207">
        <v>0</v>
      </c>
      <c r="AQ4" s="207">
        <v>0</v>
      </c>
      <c r="AR4" s="207">
        <v>0</v>
      </c>
      <c r="AS4" s="207">
        <v>0</v>
      </c>
      <c r="AT4" s="207">
        <v>0</v>
      </c>
    </row>
    <row r="5" spans="1:46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  <c r="Q5" s="207">
        <v>0</v>
      </c>
      <c r="R5" s="207">
        <v>0</v>
      </c>
      <c r="S5" s="207">
        <v>0</v>
      </c>
      <c r="T5" s="207">
        <v>0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8.59</v>
      </c>
      <c r="AH5" s="207">
        <v>0</v>
      </c>
      <c r="AI5" s="207">
        <v>0</v>
      </c>
      <c r="AJ5" s="207">
        <v>0</v>
      </c>
      <c r="AK5" s="207">
        <v>5.82</v>
      </c>
      <c r="AL5" s="207">
        <v>0</v>
      </c>
      <c r="AM5" s="207">
        <v>0</v>
      </c>
      <c r="AN5" s="207">
        <v>0</v>
      </c>
      <c r="AO5" s="207">
        <v>0</v>
      </c>
      <c r="AP5" s="207">
        <v>0</v>
      </c>
      <c r="AQ5" s="207">
        <v>0</v>
      </c>
      <c r="AR5" s="207">
        <v>0</v>
      </c>
      <c r="AS5" s="207">
        <v>0</v>
      </c>
      <c r="AT5" s="207">
        <v>0</v>
      </c>
    </row>
    <row r="6" spans="1:46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  <c r="Q6" s="207">
        <v>0</v>
      </c>
      <c r="R6" s="207">
        <v>0</v>
      </c>
      <c r="S6" s="207">
        <v>0</v>
      </c>
      <c r="T6" s="207">
        <v>0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8.59</v>
      </c>
      <c r="AH6" s="207">
        <v>0</v>
      </c>
      <c r="AI6" s="207">
        <v>0</v>
      </c>
      <c r="AJ6" s="207">
        <v>0</v>
      </c>
      <c r="AK6" s="207">
        <v>5.82</v>
      </c>
      <c r="AL6" s="207">
        <v>0</v>
      </c>
      <c r="AM6" s="207">
        <v>0</v>
      </c>
      <c r="AN6" s="207">
        <v>0</v>
      </c>
      <c r="AO6" s="207">
        <v>0</v>
      </c>
      <c r="AP6" s="207">
        <v>0</v>
      </c>
      <c r="AQ6" s="207">
        <v>0</v>
      </c>
      <c r="AR6" s="207">
        <v>0</v>
      </c>
      <c r="AS6" s="207">
        <v>0</v>
      </c>
      <c r="AT6" s="207">
        <v>0</v>
      </c>
    </row>
    <row r="7" spans="1:46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  <c r="Q7" s="207">
        <v>0</v>
      </c>
      <c r="R7" s="207">
        <v>0</v>
      </c>
      <c r="S7" s="207">
        <v>0</v>
      </c>
      <c r="T7" s="207">
        <v>0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8.59</v>
      </c>
      <c r="AH7" s="207">
        <v>0</v>
      </c>
      <c r="AI7" s="207">
        <v>0</v>
      </c>
      <c r="AJ7" s="207">
        <v>0</v>
      </c>
      <c r="AK7" s="207">
        <v>5.82</v>
      </c>
      <c r="AL7" s="207">
        <v>0</v>
      </c>
      <c r="AM7" s="207">
        <v>0</v>
      </c>
      <c r="AN7" s="207">
        <v>0</v>
      </c>
      <c r="AO7" s="207">
        <v>0</v>
      </c>
      <c r="AP7" s="207">
        <v>0</v>
      </c>
      <c r="AQ7" s="207">
        <v>0</v>
      </c>
      <c r="AR7" s="207">
        <v>0</v>
      </c>
      <c r="AS7" s="207">
        <v>0</v>
      </c>
      <c r="AT7" s="207">
        <v>0</v>
      </c>
    </row>
    <row r="8" spans="1:46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  <c r="Q8" s="207">
        <v>0</v>
      </c>
      <c r="R8" s="207">
        <v>0</v>
      </c>
      <c r="S8" s="207">
        <v>0</v>
      </c>
      <c r="T8" s="207">
        <v>0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8.59</v>
      </c>
      <c r="AH8" s="207">
        <v>0</v>
      </c>
      <c r="AI8" s="207">
        <v>0</v>
      </c>
      <c r="AJ8" s="207">
        <v>0</v>
      </c>
      <c r="AK8" s="207">
        <v>5.82</v>
      </c>
      <c r="AL8" s="207">
        <v>0</v>
      </c>
      <c r="AM8" s="207">
        <v>0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</row>
    <row r="9" spans="1:46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7">
        <v>0</v>
      </c>
      <c r="S9" s="207">
        <v>0</v>
      </c>
      <c r="T9" s="207">
        <v>0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8.59</v>
      </c>
      <c r="AH9" s="207">
        <v>0</v>
      </c>
      <c r="AI9" s="207">
        <v>0</v>
      </c>
      <c r="AJ9" s="207">
        <v>0</v>
      </c>
      <c r="AK9" s="207">
        <v>5.82</v>
      </c>
      <c r="AL9" s="207">
        <v>0</v>
      </c>
      <c r="AM9" s="207">
        <v>0</v>
      </c>
      <c r="AN9" s="207">
        <v>0</v>
      </c>
      <c r="AO9" s="207">
        <v>0</v>
      </c>
      <c r="AP9" s="207">
        <v>0</v>
      </c>
      <c r="AQ9" s="207">
        <v>0</v>
      </c>
      <c r="AR9" s="207">
        <v>0</v>
      </c>
      <c r="AS9" s="207">
        <v>0</v>
      </c>
      <c r="AT9" s="207">
        <v>0</v>
      </c>
    </row>
    <row r="10" spans="1:46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  <c r="Q10" s="207">
        <v>0</v>
      </c>
      <c r="R10" s="207">
        <v>0</v>
      </c>
      <c r="S10" s="207">
        <v>0</v>
      </c>
      <c r="T10" s="207">
        <v>0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8.59</v>
      </c>
      <c r="AH10" s="207">
        <v>0</v>
      </c>
      <c r="AI10" s="207">
        <v>0</v>
      </c>
      <c r="AJ10" s="207">
        <v>0</v>
      </c>
      <c r="AK10" s="207">
        <v>5.82</v>
      </c>
      <c r="AL10" s="207">
        <v>0</v>
      </c>
      <c r="AM10" s="207">
        <v>0</v>
      </c>
      <c r="AN10" s="207">
        <v>0</v>
      </c>
      <c r="AO10" s="207">
        <v>0</v>
      </c>
      <c r="AP10" s="207">
        <v>0</v>
      </c>
      <c r="AQ10" s="207">
        <v>0</v>
      </c>
      <c r="AR10" s="207">
        <v>0</v>
      </c>
      <c r="AS10" s="207">
        <v>0</v>
      </c>
      <c r="AT10" s="207">
        <v>0</v>
      </c>
    </row>
    <row r="11" spans="1:46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  <c r="Q11" s="207">
        <v>0</v>
      </c>
      <c r="R11" s="207">
        <v>0</v>
      </c>
      <c r="S11" s="207">
        <v>0</v>
      </c>
      <c r="T11" s="207">
        <v>0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8.59</v>
      </c>
      <c r="AH11" s="207">
        <v>0</v>
      </c>
      <c r="AI11" s="207">
        <v>0</v>
      </c>
      <c r="AJ11" s="207">
        <v>0</v>
      </c>
      <c r="AK11" s="207">
        <v>5.82</v>
      </c>
      <c r="AL11" s="207">
        <v>0</v>
      </c>
      <c r="AM11" s="207">
        <v>0</v>
      </c>
      <c r="AN11" s="207">
        <v>0</v>
      </c>
      <c r="AO11" s="207">
        <v>0</v>
      </c>
      <c r="AP11" s="207">
        <v>0</v>
      </c>
      <c r="AQ11" s="207">
        <v>0</v>
      </c>
      <c r="AR11" s="207">
        <v>0</v>
      </c>
      <c r="AS11" s="207">
        <v>0</v>
      </c>
      <c r="AT11" s="207">
        <v>0</v>
      </c>
    </row>
    <row r="12" spans="1:46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8.59</v>
      </c>
      <c r="AH12" s="207">
        <v>0</v>
      </c>
      <c r="AI12" s="207">
        <v>0</v>
      </c>
      <c r="AJ12" s="207">
        <v>0</v>
      </c>
      <c r="AK12" s="207">
        <v>5.82</v>
      </c>
      <c r="AL12" s="207">
        <v>0</v>
      </c>
      <c r="AM12" s="207">
        <v>0</v>
      </c>
      <c r="AN12" s="207">
        <v>0</v>
      </c>
      <c r="AO12" s="207">
        <v>0</v>
      </c>
      <c r="AP12" s="207">
        <v>0</v>
      </c>
      <c r="AQ12" s="207">
        <v>0</v>
      </c>
      <c r="AR12" s="207">
        <v>0</v>
      </c>
      <c r="AS12" s="207">
        <v>0</v>
      </c>
      <c r="AT12" s="207">
        <v>0</v>
      </c>
    </row>
    <row r="13" spans="1:46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  <c r="Q13" s="207">
        <v>0</v>
      </c>
      <c r="R13" s="207">
        <v>0</v>
      </c>
      <c r="S13" s="207">
        <v>0</v>
      </c>
      <c r="T13" s="207">
        <v>0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8.59</v>
      </c>
      <c r="AH13" s="207">
        <v>0</v>
      </c>
      <c r="AI13" s="207">
        <v>0</v>
      </c>
      <c r="AJ13" s="207">
        <v>0</v>
      </c>
      <c r="AK13" s="207">
        <v>5.82</v>
      </c>
      <c r="AL13" s="207">
        <v>0</v>
      </c>
      <c r="AM13" s="207">
        <v>0</v>
      </c>
      <c r="AN13" s="207">
        <v>0</v>
      </c>
      <c r="AO13" s="207">
        <v>0</v>
      </c>
      <c r="AP13" s="207">
        <v>0</v>
      </c>
      <c r="AQ13" s="207">
        <v>0</v>
      </c>
      <c r="AR13" s="207">
        <v>0</v>
      </c>
      <c r="AS13" s="207">
        <v>0</v>
      </c>
      <c r="AT13" s="207">
        <v>0</v>
      </c>
    </row>
    <row r="14" spans="1:46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  <c r="Q14" s="207">
        <v>0</v>
      </c>
      <c r="R14" s="207">
        <v>0</v>
      </c>
      <c r="S14" s="207">
        <v>0</v>
      </c>
      <c r="T14" s="207">
        <v>0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8.59</v>
      </c>
      <c r="AH14" s="207">
        <v>0</v>
      </c>
      <c r="AI14" s="207">
        <v>0</v>
      </c>
      <c r="AJ14" s="207">
        <v>0</v>
      </c>
      <c r="AK14" s="207">
        <v>5.82</v>
      </c>
      <c r="AL14" s="207">
        <v>0</v>
      </c>
      <c r="AM14" s="207">
        <v>0</v>
      </c>
      <c r="AN14" s="207">
        <v>0</v>
      </c>
      <c r="AO14" s="207">
        <v>0</v>
      </c>
      <c r="AP14" s="207">
        <v>0</v>
      </c>
      <c r="AQ14" s="207">
        <v>0</v>
      </c>
      <c r="AR14" s="207">
        <v>0</v>
      </c>
      <c r="AS14" s="207">
        <v>0</v>
      </c>
      <c r="AT14" s="207">
        <v>0</v>
      </c>
    </row>
    <row r="15" spans="1:46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  <c r="Q15" s="207">
        <v>0</v>
      </c>
      <c r="R15" s="207">
        <v>0</v>
      </c>
      <c r="S15" s="207">
        <v>0</v>
      </c>
      <c r="T15" s="207">
        <v>0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8.59</v>
      </c>
      <c r="AH15" s="207">
        <v>0</v>
      </c>
      <c r="AI15" s="207">
        <v>0</v>
      </c>
      <c r="AJ15" s="207">
        <v>0</v>
      </c>
      <c r="AK15" s="207">
        <v>5.82</v>
      </c>
      <c r="AL15" s="207">
        <v>0</v>
      </c>
      <c r="AM15" s="207">
        <v>0</v>
      </c>
      <c r="AN15" s="207">
        <v>0</v>
      </c>
      <c r="AO15" s="207">
        <v>0</v>
      </c>
      <c r="AP15" s="207">
        <v>0</v>
      </c>
      <c r="AQ15" s="207">
        <v>0</v>
      </c>
      <c r="AR15" s="207">
        <v>0</v>
      </c>
      <c r="AS15" s="207">
        <v>0</v>
      </c>
      <c r="AT15" s="207">
        <v>0</v>
      </c>
    </row>
    <row r="16" spans="1:46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  <c r="Q16" s="207">
        <v>0</v>
      </c>
      <c r="R16" s="207">
        <v>0</v>
      </c>
      <c r="S16" s="207">
        <v>0</v>
      </c>
      <c r="T16" s="207">
        <v>0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8.59</v>
      </c>
      <c r="AH16" s="207">
        <v>0</v>
      </c>
      <c r="AI16" s="207">
        <v>0</v>
      </c>
      <c r="AJ16" s="207">
        <v>0</v>
      </c>
      <c r="AK16" s="207">
        <v>5.82</v>
      </c>
      <c r="AL16" s="207">
        <v>0</v>
      </c>
      <c r="AM16" s="207">
        <v>0</v>
      </c>
      <c r="AN16" s="207">
        <v>0</v>
      </c>
      <c r="AO16" s="207">
        <v>0</v>
      </c>
      <c r="AP16" s="207">
        <v>0</v>
      </c>
      <c r="AQ16" s="207">
        <v>0</v>
      </c>
      <c r="AR16" s="207">
        <v>0</v>
      </c>
      <c r="AS16" s="207">
        <v>0</v>
      </c>
      <c r="AT16" s="207">
        <v>0</v>
      </c>
    </row>
    <row r="17" spans="1:46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  <c r="Q17" s="207">
        <v>0</v>
      </c>
      <c r="R17" s="207">
        <v>0</v>
      </c>
      <c r="S17" s="207">
        <v>0</v>
      </c>
      <c r="T17" s="207">
        <v>0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8.59</v>
      </c>
      <c r="AH17" s="207">
        <v>0</v>
      </c>
      <c r="AI17" s="207">
        <v>0</v>
      </c>
      <c r="AJ17" s="207">
        <v>0</v>
      </c>
      <c r="AK17" s="207">
        <v>5.82</v>
      </c>
      <c r="AL17" s="207">
        <v>0</v>
      </c>
      <c r="AM17" s="207">
        <v>0</v>
      </c>
      <c r="AN17" s="207">
        <v>0</v>
      </c>
      <c r="AO17" s="207">
        <v>0</v>
      </c>
      <c r="AP17" s="207">
        <v>0</v>
      </c>
      <c r="AQ17" s="207">
        <v>0</v>
      </c>
      <c r="AR17" s="207">
        <v>0</v>
      </c>
      <c r="AS17" s="207">
        <v>0</v>
      </c>
      <c r="AT17" s="207">
        <v>0</v>
      </c>
    </row>
    <row r="18" spans="1:46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  <c r="Q18" s="207">
        <v>0</v>
      </c>
      <c r="R18" s="207">
        <v>0</v>
      </c>
      <c r="S18" s="207">
        <v>0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8.59</v>
      </c>
      <c r="AH18" s="207">
        <v>0</v>
      </c>
      <c r="AI18" s="207">
        <v>0</v>
      </c>
      <c r="AJ18" s="207">
        <v>0</v>
      </c>
      <c r="AK18" s="207">
        <v>5.82</v>
      </c>
      <c r="AL18" s="207">
        <v>0</v>
      </c>
      <c r="AM18" s="207">
        <v>0</v>
      </c>
      <c r="AN18" s="207">
        <v>0</v>
      </c>
      <c r="AO18" s="207">
        <v>0</v>
      </c>
      <c r="AP18" s="207">
        <v>0</v>
      </c>
      <c r="AQ18" s="207">
        <v>0</v>
      </c>
      <c r="AR18" s="207">
        <v>0</v>
      </c>
      <c r="AS18" s="207">
        <v>0</v>
      </c>
      <c r="AT18" s="207">
        <v>0</v>
      </c>
    </row>
    <row r="19" spans="1:46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  <c r="Q19" s="207">
        <v>0</v>
      </c>
      <c r="R19" s="207">
        <v>0</v>
      </c>
      <c r="S19" s="207">
        <v>0</v>
      </c>
      <c r="T19" s="207">
        <v>0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8.59</v>
      </c>
      <c r="AH19" s="207">
        <v>0</v>
      </c>
      <c r="AI19" s="207">
        <v>0</v>
      </c>
      <c r="AJ19" s="207">
        <v>0</v>
      </c>
      <c r="AK19" s="207">
        <v>5.82</v>
      </c>
      <c r="AL19" s="207">
        <v>0</v>
      </c>
      <c r="AM19" s="207">
        <v>0</v>
      </c>
      <c r="AN19" s="207">
        <v>0</v>
      </c>
      <c r="AO19" s="207">
        <v>0</v>
      </c>
      <c r="AP19" s="207">
        <v>0</v>
      </c>
      <c r="AQ19" s="207">
        <v>0</v>
      </c>
      <c r="AR19" s="207">
        <v>0</v>
      </c>
      <c r="AS19" s="207">
        <v>0</v>
      </c>
      <c r="AT19" s="207">
        <v>0</v>
      </c>
    </row>
    <row r="20" spans="1:46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  <c r="Q20" s="207">
        <v>0</v>
      </c>
      <c r="R20" s="207">
        <v>0</v>
      </c>
      <c r="S20" s="207">
        <v>0</v>
      </c>
      <c r="T20" s="207">
        <v>0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8.59</v>
      </c>
      <c r="AH20" s="207">
        <v>0</v>
      </c>
      <c r="AI20" s="207">
        <v>0</v>
      </c>
      <c r="AJ20" s="207">
        <v>0</v>
      </c>
      <c r="AK20" s="207">
        <v>5.82</v>
      </c>
      <c r="AL20" s="207">
        <v>0</v>
      </c>
      <c r="AM20" s="207">
        <v>0</v>
      </c>
      <c r="AN20" s="207">
        <v>0</v>
      </c>
      <c r="AO20" s="207">
        <v>0</v>
      </c>
      <c r="AP20" s="207">
        <v>0</v>
      </c>
      <c r="AQ20" s="207">
        <v>0</v>
      </c>
      <c r="AR20" s="207">
        <v>0</v>
      </c>
      <c r="AS20" s="207">
        <v>0</v>
      </c>
      <c r="AT20" s="207">
        <v>0</v>
      </c>
    </row>
    <row r="21" spans="1:46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  <c r="Q21" s="207">
        <v>0</v>
      </c>
      <c r="R21" s="207">
        <v>0</v>
      </c>
      <c r="S21" s="207">
        <v>0</v>
      </c>
      <c r="T21" s="207">
        <v>0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0</v>
      </c>
      <c r="AE21" s="207">
        <v>0</v>
      </c>
      <c r="AF21" s="207">
        <v>0</v>
      </c>
      <c r="AG21" s="207">
        <v>8.59</v>
      </c>
      <c r="AH21" s="207">
        <v>0</v>
      </c>
      <c r="AI21" s="207">
        <v>0</v>
      </c>
      <c r="AJ21" s="207">
        <v>0</v>
      </c>
      <c r="AK21" s="207">
        <v>5.82</v>
      </c>
      <c r="AL21" s="207">
        <v>0</v>
      </c>
      <c r="AM21" s="207">
        <v>0</v>
      </c>
      <c r="AN21" s="207">
        <v>0</v>
      </c>
      <c r="AO21" s="207">
        <v>0</v>
      </c>
      <c r="AP21" s="207">
        <v>0</v>
      </c>
      <c r="AQ21" s="207">
        <v>0</v>
      </c>
      <c r="AR21" s="207">
        <v>0</v>
      </c>
      <c r="AS21" s="207">
        <v>0</v>
      </c>
      <c r="AT21" s="207">
        <v>0</v>
      </c>
    </row>
    <row r="22" spans="1:46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  <c r="Q22" s="207">
        <v>0</v>
      </c>
      <c r="R22" s="207">
        <v>0</v>
      </c>
      <c r="S22" s="207">
        <v>0</v>
      </c>
      <c r="T22" s="207">
        <v>0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0</v>
      </c>
      <c r="AE22" s="207">
        <v>0</v>
      </c>
      <c r="AF22" s="207">
        <v>0</v>
      </c>
      <c r="AG22" s="207">
        <v>8.59</v>
      </c>
      <c r="AH22" s="207">
        <v>0</v>
      </c>
      <c r="AI22" s="207">
        <v>0</v>
      </c>
      <c r="AJ22" s="207">
        <v>0</v>
      </c>
      <c r="AK22" s="207">
        <v>5.82</v>
      </c>
      <c r="AL22" s="207">
        <v>0</v>
      </c>
      <c r="AM22" s="207">
        <v>0</v>
      </c>
      <c r="AN22" s="207">
        <v>0</v>
      </c>
      <c r="AO22" s="207">
        <v>0</v>
      </c>
      <c r="AP22" s="207">
        <v>0</v>
      </c>
      <c r="AQ22" s="207">
        <v>0</v>
      </c>
      <c r="AR22" s="207">
        <v>0</v>
      </c>
      <c r="AS22" s="207">
        <v>0</v>
      </c>
      <c r="AT22" s="207">
        <v>0</v>
      </c>
    </row>
    <row r="23" spans="1:46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  <c r="Q23" s="207">
        <v>0</v>
      </c>
      <c r="R23" s="207">
        <v>0</v>
      </c>
      <c r="S23" s="207">
        <v>0</v>
      </c>
      <c r="T23" s="207">
        <v>0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0</v>
      </c>
      <c r="AE23" s="207">
        <v>0</v>
      </c>
      <c r="AF23" s="207">
        <v>0</v>
      </c>
      <c r="AG23" s="207">
        <v>8.59</v>
      </c>
      <c r="AH23" s="207">
        <v>0</v>
      </c>
      <c r="AI23" s="207">
        <v>0</v>
      </c>
      <c r="AJ23" s="207">
        <v>0</v>
      </c>
      <c r="AK23" s="207">
        <v>5.82</v>
      </c>
      <c r="AL23" s="207">
        <v>0</v>
      </c>
      <c r="AM23" s="207">
        <v>0</v>
      </c>
      <c r="AN23" s="207">
        <v>0</v>
      </c>
      <c r="AO23" s="207">
        <v>0</v>
      </c>
      <c r="AP23" s="207">
        <v>0</v>
      </c>
      <c r="AQ23" s="207">
        <v>0</v>
      </c>
      <c r="AR23" s="207">
        <v>0</v>
      </c>
      <c r="AS23" s="207">
        <v>0</v>
      </c>
      <c r="AT23" s="207">
        <v>0</v>
      </c>
    </row>
    <row r="24" spans="1:46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  <c r="Q24" s="207">
        <v>0</v>
      </c>
      <c r="R24" s="207">
        <v>0</v>
      </c>
      <c r="S24" s="207">
        <v>0</v>
      </c>
      <c r="T24" s="207">
        <v>0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0</v>
      </c>
      <c r="AE24" s="207">
        <v>0</v>
      </c>
      <c r="AF24" s="207">
        <v>0</v>
      </c>
      <c r="AG24" s="207">
        <v>8.59</v>
      </c>
      <c r="AH24" s="207">
        <v>0</v>
      </c>
      <c r="AI24" s="207">
        <v>0</v>
      </c>
      <c r="AJ24" s="207">
        <v>0</v>
      </c>
      <c r="AK24" s="207">
        <v>5.82</v>
      </c>
      <c r="AL24" s="207">
        <v>0</v>
      </c>
      <c r="AM24" s="207">
        <v>0</v>
      </c>
      <c r="AN24" s="207">
        <v>0</v>
      </c>
      <c r="AO24" s="207">
        <v>0</v>
      </c>
      <c r="AP24" s="207">
        <v>0</v>
      </c>
      <c r="AQ24" s="207">
        <v>0</v>
      </c>
      <c r="AR24" s="207">
        <v>0</v>
      </c>
      <c r="AS24" s="207">
        <v>0</v>
      </c>
      <c r="AT24" s="207">
        <v>0</v>
      </c>
    </row>
    <row r="25" spans="1:46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  <c r="Q25" s="207">
        <v>0</v>
      </c>
      <c r="R25" s="207">
        <v>0</v>
      </c>
      <c r="S25" s="207">
        <v>0</v>
      </c>
      <c r="T25" s="207">
        <v>0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0</v>
      </c>
      <c r="AE25" s="207">
        <v>0</v>
      </c>
      <c r="AF25" s="207">
        <v>0</v>
      </c>
      <c r="AG25" s="207">
        <v>8.59</v>
      </c>
      <c r="AH25" s="207">
        <v>0</v>
      </c>
      <c r="AI25" s="207">
        <v>0</v>
      </c>
      <c r="AJ25" s="207">
        <v>0</v>
      </c>
      <c r="AK25" s="207">
        <v>5.82</v>
      </c>
      <c r="AL25" s="207">
        <v>0</v>
      </c>
      <c r="AM25" s="207">
        <v>0</v>
      </c>
      <c r="AN25" s="207">
        <v>0</v>
      </c>
      <c r="AO25" s="207">
        <v>0</v>
      </c>
      <c r="AP25" s="207">
        <v>0</v>
      </c>
      <c r="AQ25" s="207">
        <v>0</v>
      </c>
      <c r="AR25" s="207">
        <v>0</v>
      </c>
      <c r="AS25" s="207">
        <v>0</v>
      </c>
      <c r="AT25" s="207">
        <v>0</v>
      </c>
    </row>
    <row r="26" spans="1:46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  <c r="Q26" s="207">
        <v>0</v>
      </c>
      <c r="R26" s="207">
        <v>0</v>
      </c>
      <c r="S26" s="207">
        <v>0</v>
      </c>
      <c r="T26" s="207">
        <v>0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0</v>
      </c>
      <c r="AE26" s="207">
        <v>0</v>
      </c>
      <c r="AF26" s="207">
        <v>0</v>
      </c>
      <c r="AG26" s="207">
        <v>8.59</v>
      </c>
      <c r="AH26" s="207">
        <v>0</v>
      </c>
      <c r="AI26" s="207">
        <v>0</v>
      </c>
      <c r="AJ26" s="207">
        <v>0</v>
      </c>
      <c r="AK26" s="207">
        <v>5.82</v>
      </c>
      <c r="AL26" s="207">
        <v>0</v>
      </c>
      <c r="AM26" s="207">
        <v>0</v>
      </c>
      <c r="AN26" s="207">
        <v>0</v>
      </c>
      <c r="AO26" s="207">
        <v>0</v>
      </c>
      <c r="AP26" s="207">
        <v>0</v>
      </c>
      <c r="AQ26" s="207">
        <v>0</v>
      </c>
      <c r="AR26" s="207">
        <v>0</v>
      </c>
      <c r="AS26" s="207">
        <v>0</v>
      </c>
      <c r="AT26" s="207">
        <v>0</v>
      </c>
    </row>
    <row r="27" spans="1:46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  <c r="Q27" s="207">
        <v>0</v>
      </c>
      <c r="R27" s="207">
        <v>0</v>
      </c>
      <c r="S27" s="207">
        <v>0</v>
      </c>
      <c r="T27" s="207">
        <v>0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0</v>
      </c>
      <c r="AE27" s="207">
        <v>0</v>
      </c>
      <c r="AF27" s="207">
        <v>0</v>
      </c>
      <c r="AG27" s="207">
        <v>8.59</v>
      </c>
      <c r="AH27" s="207">
        <v>0</v>
      </c>
      <c r="AI27" s="207">
        <v>0</v>
      </c>
      <c r="AJ27" s="207">
        <v>0</v>
      </c>
      <c r="AK27" s="207">
        <v>5.82</v>
      </c>
      <c r="AL27" s="207">
        <v>0</v>
      </c>
      <c r="AM27" s="207">
        <v>0</v>
      </c>
      <c r="AN27" s="207">
        <v>0</v>
      </c>
      <c r="AO27" s="207">
        <v>0</v>
      </c>
      <c r="AP27" s="207">
        <v>0</v>
      </c>
      <c r="AQ27" s="207">
        <v>0</v>
      </c>
      <c r="AR27" s="207">
        <v>0</v>
      </c>
      <c r="AS27" s="207">
        <v>0</v>
      </c>
      <c r="AT27" s="207">
        <v>0</v>
      </c>
    </row>
    <row r="28" spans="1:46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  <c r="Q28" s="207">
        <v>0</v>
      </c>
      <c r="R28" s="207">
        <v>0</v>
      </c>
      <c r="S28" s="207">
        <v>0</v>
      </c>
      <c r="T28" s="207">
        <v>0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0</v>
      </c>
      <c r="AE28" s="207">
        <v>0</v>
      </c>
      <c r="AF28" s="207">
        <v>0</v>
      </c>
      <c r="AG28" s="207">
        <v>8.59</v>
      </c>
      <c r="AH28" s="207">
        <v>0</v>
      </c>
      <c r="AI28" s="207">
        <v>0</v>
      </c>
      <c r="AJ28" s="207">
        <v>0</v>
      </c>
      <c r="AK28" s="207">
        <v>5.82</v>
      </c>
      <c r="AL28" s="207">
        <v>0</v>
      </c>
      <c r="AM28" s="207">
        <v>0</v>
      </c>
      <c r="AN28" s="207">
        <v>0</v>
      </c>
      <c r="AO28" s="207">
        <v>0</v>
      </c>
      <c r="AP28" s="207">
        <v>0</v>
      </c>
      <c r="AQ28" s="207">
        <v>0</v>
      </c>
      <c r="AR28" s="207">
        <v>0</v>
      </c>
      <c r="AS28" s="207">
        <v>0</v>
      </c>
      <c r="AT28" s="207">
        <v>0</v>
      </c>
    </row>
    <row r="29" spans="1:46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  <c r="Q29" s="207">
        <v>0</v>
      </c>
      <c r="R29" s="207">
        <v>0</v>
      </c>
      <c r="S29" s="207">
        <v>0</v>
      </c>
      <c r="T29" s="207">
        <v>0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0</v>
      </c>
      <c r="AE29" s="207">
        <v>0</v>
      </c>
      <c r="AF29" s="207">
        <v>0</v>
      </c>
      <c r="AG29" s="207">
        <v>8.59</v>
      </c>
      <c r="AH29" s="207">
        <v>0</v>
      </c>
      <c r="AI29" s="207">
        <v>0</v>
      </c>
      <c r="AJ29" s="207">
        <v>0</v>
      </c>
      <c r="AK29" s="207">
        <v>5.82</v>
      </c>
      <c r="AL29" s="207">
        <v>0</v>
      </c>
      <c r="AM29" s="207">
        <v>0</v>
      </c>
      <c r="AN29" s="207">
        <v>0</v>
      </c>
      <c r="AO29" s="207">
        <v>0</v>
      </c>
      <c r="AP29" s="207">
        <v>0</v>
      </c>
      <c r="AQ29" s="207">
        <v>0</v>
      </c>
      <c r="AR29" s="207">
        <v>0</v>
      </c>
      <c r="AS29" s="207">
        <v>0</v>
      </c>
      <c r="AT29" s="207">
        <v>0</v>
      </c>
    </row>
    <row r="30" spans="1:46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  <c r="Q30" s="207">
        <v>0</v>
      </c>
      <c r="R30" s="207">
        <v>0</v>
      </c>
      <c r="S30" s="207">
        <v>0</v>
      </c>
      <c r="T30" s="207">
        <v>0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0</v>
      </c>
      <c r="AE30" s="207">
        <v>0</v>
      </c>
      <c r="AF30" s="207">
        <v>0</v>
      </c>
      <c r="AG30" s="207">
        <v>8.59</v>
      </c>
      <c r="AH30" s="207">
        <v>0</v>
      </c>
      <c r="AI30" s="207">
        <v>0</v>
      </c>
      <c r="AJ30" s="207">
        <v>0</v>
      </c>
      <c r="AK30" s="207">
        <v>5.82</v>
      </c>
      <c r="AL30" s="207">
        <v>0</v>
      </c>
      <c r="AM30" s="207">
        <v>0</v>
      </c>
      <c r="AN30" s="207">
        <v>0</v>
      </c>
      <c r="AO30" s="207">
        <v>0</v>
      </c>
      <c r="AP30" s="207">
        <v>0</v>
      </c>
      <c r="AQ30" s="207">
        <v>0</v>
      </c>
      <c r="AR30" s="207">
        <v>0</v>
      </c>
      <c r="AS30" s="207">
        <v>0</v>
      </c>
      <c r="AT30" s="207">
        <v>0</v>
      </c>
    </row>
    <row r="31" spans="1:46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  <c r="Q31" s="207">
        <v>0</v>
      </c>
      <c r="R31" s="207">
        <v>0</v>
      </c>
      <c r="S31" s="207">
        <v>0</v>
      </c>
      <c r="T31" s="207">
        <v>0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0</v>
      </c>
      <c r="AE31" s="207">
        <v>0</v>
      </c>
      <c r="AF31" s="207">
        <v>0</v>
      </c>
      <c r="AG31" s="207">
        <v>8.59</v>
      </c>
      <c r="AH31" s="207">
        <v>0</v>
      </c>
      <c r="AI31" s="207">
        <v>0</v>
      </c>
      <c r="AJ31" s="207">
        <v>0</v>
      </c>
      <c r="AK31" s="207">
        <v>5.82</v>
      </c>
      <c r="AL31" s="207">
        <v>0</v>
      </c>
      <c r="AM31" s="207">
        <v>0</v>
      </c>
      <c r="AN31" s="207">
        <v>0</v>
      </c>
      <c r="AO31" s="207">
        <v>0</v>
      </c>
      <c r="AP31" s="207">
        <v>0</v>
      </c>
      <c r="AQ31" s="207">
        <v>0</v>
      </c>
      <c r="AR31" s="207">
        <v>0</v>
      </c>
      <c r="AS31" s="207">
        <v>0</v>
      </c>
      <c r="AT31" s="207">
        <v>0</v>
      </c>
    </row>
    <row r="32" spans="1:46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  <c r="Q32" s="207">
        <v>0</v>
      </c>
      <c r="R32" s="207">
        <v>0</v>
      </c>
      <c r="S32" s="207">
        <v>0</v>
      </c>
      <c r="T32" s="207">
        <v>0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0</v>
      </c>
      <c r="AE32" s="207">
        <v>0</v>
      </c>
      <c r="AF32" s="207">
        <v>0</v>
      </c>
      <c r="AG32" s="207">
        <v>8.59</v>
      </c>
      <c r="AH32" s="207">
        <v>0</v>
      </c>
      <c r="AI32" s="207">
        <v>0</v>
      </c>
      <c r="AJ32" s="207">
        <v>0</v>
      </c>
      <c r="AK32" s="207">
        <v>5.82</v>
      </c>
      <c r="AL32" s="207">
        <v>0</v>
      </c>
      <c r="AM32" s="207">
        <v>0</v>
      </c>
      <c r="AN32" s="207">
        <v>0</v>
      </c>
      <c r="AO32" s="207">
        <v>0</v>
      </c>
      <c r="AP32" s="207">
        <v>0</v>
      </c>
      <c r="AQ32" s="207">
        <v>0</v>
      </c>
      <c r="AR32" s="207">
        <v>0</v>
      </c>
      <c r="AS32" s="207">
        <v>0</v>
      </c>
      <c r="AT32" s="207">
        <v>0</v>
      </c>
    </row>
    <row r="33" spans="1:46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  <c r="Q33" s="207">
        <v>0</v>
      </c>
      <c r="R33" s="207">
        <v>0</v>
      </c>
      <c r="S33" s="207">
        <v>0</v>
      </c>
      <c r="T33" s="207">
        <v>0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0</v>
      </c>
      <c r="AE33" s="207">
        <v>0</v>
      </c>
      <c r="AF33" s="207">
        <v>0</v>
      </c>
      <c r="AG33" s="207">
        <v>8.59</v>
      </c>
      <c r="AH33" s="207">
        <v>0</v>
      </c>
      <c r="AI33" s="207">
        <v>0</v>
      </c>
      <c r="AJ33" s="207">
        <v>0</v>
      </c>
      <c r="AK33" s="207">
        <v>5.82</v>
      </c>
      <c r="AL33" s="207">
        <v>0</v>
      </c>
      <c r="AM33" s="207">
        <v>0</v>
      </c>
      <c r="AN33" s="207">
        <v>0</v>
      </c>
      <c r="AO33" s="207">
        <v>0</v>
      </c>
      <c r="AP33" s="207">
        <v>0</v>
      </c>
      <c r="AQ33" s="207">
        <v>0</v>
      </c>
      <c r="AR33" s="207">
        <v>0</v>
      </c>
      <c r="AS33" s="207">
        <v>0</v>
      </c>
      <c r="AT33" s="207">
        <v>0</v>
      </c>
    </row>
    <row r="34" spans="1:46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  <c r="Q34" s="207">
        <v>0</v>
      </c>
      <c r="R34" s="207">
        <v>0</v>
      </c>
      <c r="S34" s="207">
        <v>0</v>
      </c>
      <c r="T34" s="207">
        <v>0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0</v>
      </c>
      <c r="AE34" s="207">
        <v>0</v>
      </c>
      <c r="AF34" s="207">
        <v>0</v>
      </c>
      <c r="AG34" s="207">
        <v>8.59</v>
      </c>
      <c r="AH34" s="207">
        <v>0</v>
      </c>
      <c r="AI34" s="207">
        <v>0</v>
      </c>
      <c r="AJ34" s="207">
        <v>0</v>
      </c>
      <c r="AK34" s="207">
        <v>5.82</v>
      </c>
      <c r="AL34" s="207">
        <v>0</v>
      </c>
      <c r="AM34" s="207">
        <v>0</v>
      </c>
      <c r="AN34" s="207">
        <v>0</v>
      </c>
      <c r="AO34" s="207">
        <v>0</v>
      </c>
      <c r="AP34" s="207">
        <v>0</v>
      </c>
      <c r="AQ34" s="207">
        <v>0</v>
      </c>
      <c r="AR34" s="207">
        <v>0</v>
      </c>
      <c r="AS34" s="207">
        <v>0</v>
      </c>
      <c r="AT34" s="207">
        <v>0</v>
      </c>
    </row>
    <row r="35" spans="1:46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  <c r="Q35" s="207">
        <v>0</v>
      </c>
      <c r="R35" s="207">
        <v>0</v>
      </c>
      <c r="S35" s="207">
        <v>0</v>
      </c>
      <c r="T35" s="207">
        <v>0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0</v>
      </c>
      <c r="AE35" s="207">
        <v>0</v>
      </c>
      <c r="AF35" s="207">
        <v>0</v>
      </c>
      <c r="AG35" s="207">
        <v>8.59</v>
      </c>
      <c r="AH35" s="207">
        <v>0</v>
      </c>
      <c r="AI35" s="207">
        <v>0</v>
      </c>
      <c r="AJ35" s="207">
        <v>0</v>
      </c>
      <c r="AK35" s="207">
        <v>5.82</v>
      </c>
      <c r="AL35" s="207">
        <v>0</v>
      </c>
      <c r="AM35" s="207">
        <v>0</v>
      </c>
      <c r="AN35" s="207">
        <v>0</v>
      </c>
      <c r="AO35" s="207">
        <v>0</v>
      </c>
      <c r="AP35" s="207">
        <v>0</v>
      </c>
      <c r="AQ35" s="207">
        <v>0</v>
      </c>
      <c r="AR35" s="207">
        <v>0</v>
      </c>
      <c r="AS35" s="207">
        <v>0</v>
      </c>
      <c r="AT35" s="207">
        <v>0</v>
      </c>
    </row>
    <row r="36" spans="1:46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  <c r="Q36" s="207">
        <v>0</v>
      </c>
      <c r="R36" s="207">
        <v>0</v>
      </c>
      <c r="S36" s="207">
        <v>0</v>
      </c>
      <c r="T36" s="207">
        <v>0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0</v>
      </c>
      <c r="AE36" s="207">
        <v>0</v>
      </c>
      <c r="AF36" s="207">
        <v>0</v>
      </c>
      <c r="AG36" s="207">
        <v>8.59</v>
      </c>
      <c r="AH36" s="207">
        <v>0</v>
      </c>
      <c r="AI36" s="207">
        <v>0</v>
      </c>
      <c r="AJ36" s="207">
        <v>0</v>
      </c>
      <c r="AK36" s="207">
        <v>5.82</v>
      </c>
      <c r="AL36" s="207">
        <v>0</v>
      </c>
      <c r="AM36" s="207">
        <v>0</v>
      </c>
      <c r="AN36" s="207">
        <v>0</v>
      </c>
      <c r="AO36" s="207">
        <v>0</v>
      </c>
      <c r="AP36" s="207">
        <v>0</v>
      </c>
      <c r="AQ36" s="207">
        <v>0</v>
      </c>
      <c r="AR36" s="207">
        <v>0</v>
      </c>
      <c r="AS36" s="207">
        <v>0</v>
      </c>
      <c r="AT36" s="207">
        <v>0</v>
      </c>
    </row>
    <row r="37" spans="1:46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  <c r="Q37" s="207">
        <v>0</v>
      </c>
      <c r="R37" s="207">
        <v>0</v>
      </c>
      <c r="S37" s="207">
        <v>0</v>
      </c>
      <c r="T37" s="207">
        <v>0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8.59</v>
      </c>
      <c r="AH37" s="207">
        <v>0</v>
      </c>
      <c r="AI37" s="207">
        <v>0</v>
      </c>
      <c r="AJ37" s="207">
        <v>0</v>
      </c>
      <c r="AK37" s="207">
        <v>13.78</v>
      </c>
      <c r="AL37" s="207">
        <v>0</v>
      </c>
      <c r="AM37" s="207">
        <v>0</v>
      </c>
      <c r="AN37" s="207">
        <v>0</v>
      </c>
      <c r="AO37" s="207">
        <v>0</v>
      </c>
      <c r="AP37" s="207">
        <v>0</v>
      </c>
      <c r="AQ37" s="207">
        <v>0</v>
      </c>
      <c r="AR37" s="207">
        <v>0</v>
      </c>
      <c r="AS37" s="207">
        <v>0</v>
      </c>
      <c r="AT37" s="207">
        <v>0</v>
      </c>
    </row>
    <row r="38" spans="1:46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  <c r="Q38" s="207">
        <v>0</v>
      </c>
      <c r="R38" s="207">
        <v>0</v>
      </c>
      <c r="S38" s="207">
        <v>0</v>
      </c>
      <c r="T38" s="207">
        <v>0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0</v>
      </c>
      <c r="AE38" s="207">
        <v>0</v>
      </c>
      <c r="AF38" s="207">
        <v>0</v>
      </c>
      <c r="AG38" s="207">
        <v>8.59</v>
      </c>
      <c r="AH38" s="207">
        <v>0</v>
      </c>
      <c r="AI38" s="207">
        <v>0</v>
      </c>
      <c r="AJ38" s="207">
        <v>0</v>
      </c>
      <c r="AK38" s="207">
        <v>13.78</v>
      </c>
      <c r="AL38" s="207">
        <v>0</v>
      </c>
      <c r="AM38" s="207">
        <v>0</v>
      </c>
      <c r="AN38" s="207">
        <v>0</v>
      </c>
      <c r="AO38" s="207">
        <v>0</v>
      </c>
      <c r="AP38" s="207">
        <v>0</v>
      </c>
      <c r="AQ38" s="207">
        <v>0</v>
      </c>
      <c r="AR38" s="207">
        <v>0</v>
      </c>
      <c r="AS38" s="207">
        <v>0</v>
      </c>
      <c r="AT38" s="207">
        <v>0</v>
      </c>
    </row>
    <row r="39" spans="1:46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  <c r="Q39" s="207">
        <v>0</v>
      </c>
      <c r="R39" s="207">
        <v>0</v>
      </c>
      <c r="S39" s="207">
        <v>0</v>
      </c>
      <c r="T39" s="207">
        <v>0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0</v>
      </c>
      <c r="AE39" s="207">
        <v>0</v>
      </c>
      <c r="AF39" s="207">
        <v>0</v>
      </c>
      <c r="AG39" s="207">
        <v>8.59</v>
      </c>
      <c r="AH39" s="207">
        <v>0</v>
      </c>
      <c r="AI39" s="207">
        <v>0</v>
      </c>
      <c r="AJ39" s="207">
        <v>0</v>
      </c>
      <c r="AK39" s="207">
        <v>13.78</v>
      </c>
      <c r="AL39" s="207">
        <v>0</v>
      </c>
      <c r="AM39" s="207">
        <v>0</v>
      </c>
      <c r="AN39" s="207">
        <v>0</v>
      </c>
      <c r="AO39" s="207">
        <v>0</v>
      </c>
      <c r="AP39" s="207">
        <v>0</v>
      </c>
      <c r="AQ39" s="207">
        <v>0</v>
      </c>
      <c r="AR39" s="207">
        <v>0</v>
      </c>
      <c r="AS39" s="207">
        <v>0</v>
      </c>
      <c r="AT39" s="207">
        <v>0</v>
      </c>
    </row>
    <row r="40" spans="1:46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  <c r="Q40" s="207">
        <v>0</v>
      </c>
      <c r="R40" s="207">
        <v>0</v>
      </c>
      <c r="S40" s="207">
        <v>0</v>
      </c>
      <c r="T40" s="207">
        <v>0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0</v>
      </c>
      <c r="AE40" s="207">
        <v>0</v>
      </c>
      <c r="AF40" s="207">
        <v>0</v>
      </c>
      <c r="AG40" s="207">
        <v>8.59</v>
      </c>
      <c r="AH40" s="207">
        <v>0</v>
      </c>
      <c r="AI40" s="207">
        <v>0</v>
      </c>
      <c r="AJ40" s="207">
        <v>0</v>
      </c>
      <c r="AK40" s="207">
        <v>13.78</v>
      </c>
      <c r="AL40" s="207">
        <v>0</v>
      </c>
      <c r="AM40" s="207">
        <v>0</v>
      </c>
      <c r="AN40" s="207">
        <v>0</v>
      </c>
      <c r="AO40" s="207">
        <v>0</v>
      </c>
      <c r="AP40" s="207">
        <v>0</v>
      </c>
      <c r="AQ40" s="207">
        <v>0</v>
      </c>
      <c r="AR40" s="207">
        <v>0</v>
      </c>
      <c r="AS40" s="207">
        <v>0</v>
      </c>
      <c r="AT40" s="207">
        <v>0</v>
      </c>
    </row>
    <row r="41" spans="1:46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  <c r="Q41" s="207">
        <v>0</v>
      </c>
      <c r="R41" s="207">
        <v>0</v>
      </c>
      <c r="S41" s="207">
        <v>0</v>
      </c>
      <c r="T41" s="207">
        <v>0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0</v>
      </c>
      <c r="AE41" s="207">
        <v>0</v>
      </c>
      <c r="AF41" s="207">
        <v>0</v>
      </c>
      <c r="AG41" s="207">
        <v>8.59</v>
      </c>
      <c r="AH41" s="207">
        <v>0</v>
      </c>
      <c r="AI41" s="207">
        <v>0</v>
      </c>
      <c r="AJ41" s="207">
        <v>0</v>
      </c>
      <c r="AK41" s="207">
        <v>13.78</v>
      </c>
      <c r="AL41" s="207">
        <v>0</v>
      </c>
      <c r="AM41" s="207">
        <v>0</v>
      </c>
      <c r="AN41" s="207">
        <v>0</v>
      </c>
      <c r="AO41" s="207">
        <v>0</v>
      </c>
      <c r="AP41" s="207">
        <v>0</v>
      </c>
      <c r="AQ41" s="207">
        <v>0</v>
      </c>
      <c r="AR41" s="207">
        <v>0</v>
      </c>
      <c r="AS41" s="207">
        <v>0</v>
      </c>
      <c r="AT41" s="207">
        <v>0</v>
      </c>
    </row>
    <row r="42" spans="1:46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  <c r="Q42" s="207">
        <v>0</v>
      </c>
      <c r="R42" s="207">
        <v>0</v>
      </c>
      <c r="S42" s="207">
        <v>0</v>
      </c>
      <c r="T42" s="207">
        <v>0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0</v>
      </c>
      <c r="AE42" s="207">
        <v>0</v>
      </c>
      <c r="AF42" s="207">
        <v>0</v>
      </c>
      <c r="AG42" s="207">
        <v>8.59</v>
      </c>
      <c r="AH42" s="207">
        <v>0</v>
      </c>
      <c r="AI42" s="207">
        <v>0</v>
      </c>
      <c r="AJ42" s="207">
        <v>0</v>
      </c>
      <c r="AK42" s="207">
        <v>8.39</v>
      </c>
      <c r="AL42" s="207">
        <v>0</v>
      </c>
      <c r="AM42" s="207">
        <v>0</v>
      </c>
      <c r="AN42" s="207">
        <v>0</v>
      </c>
      <c r="AO42" s="207">
        <v>0</v>
      </c>
      <c r="AP42" s="207">
        <v>0</v>
      </c>
      <c r="AQ42" s="207">
        <v>0</v>
      </c>
      <c r="AR42" s="207">
        <v>0</v>
      </c>
      <c r="AS42" s="207">
        <v>0</v>
      </c>
      <c r="AT42" s="207">
        <v>0</v>
      </c>
    </row>
    <row r="43" spans="1:46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>
        <v>0</v>
      </c>
      <c r="S43" s="207">
        <v>0</v>
      </c>
      <c r="T43" s="207">
        <v>0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0</v>
      </c>
      <c r="AE43" s="207">
        <v>0</v>
      </c>
      <c r="AF43" s="207">
        <v>0</v>
      </c>
      <c r="AG43" s="207">
        <v>8.59</v>
      </c>
      <c r="AH43" s="207">
        <v>0</v>
      </c>
      <c r="AI43" s="207">
        <v>0</v>
      </c>
      <c r="AJ43" s="207">
        <v>0</v>
      </c>
      <c r="AK43" s="207">
        <v>5.82</v>
      </c>
      <c r="AL43" s="207">
        <v>0</v>
      </c>
      <c r="AM43" s="207">
        <v>0</v>
      </c>
      <c r="AN43" s="207">
        <v>0</v>
      </c>
      <c r="AO43" s="207">
        <v>0</v>
      </c>
      <c r="AP43" s="207">
        <v>0</v>
      </c>
      <c r="AQ43" s="207">
        <v>0</v>
      </c>
      <c r="AR43" s="207">
        <v>0</v>
      </c>
      <c r="AS43" s="207">
        <v>0</v>
      </c>
      <c r="AT43" s="207">
        <v>0</v>
      </c>
    </row>
    <row r="44" spans="1:46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  <c r="Q44" s="207">
        <v>0</v>
      </c>
      <c r="R44" s="207">
        <v>0</v>
      </c>
      <c r="S44" s="207">
        <v>0</v>
      </c>
      <c r="T44" s="207">
        <v>0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0</v>
      </c>
      <c r="AE44" s="207">
        <v>0</v>
      </c>
      <c r="AF44" s="207">
        <v>0</v>
      </c>
      <c r="AG44" s="207">
        <v>8.59</v>
      </c>
      <c r="AH44" s="207">
        <v>0</v>
      </c>
      <c r="AI44" s="207">
        <v>0</v>
      </c>
      <c r="AJ44" s="207">
        <v>0</v>
      </c>
      <c r="AK44" s="207">
        <v>5.82</v>
      </c>
      <c r="AL44" s="207">
        <v>0</v>
      </c>
      <c r="AM44" s="207">
        <v>0</v>
      </c>
      <c r="AN44" s="207">
        <v>0</v>
      </c>
      <c r="AO44" s="207">
        <v>0</v>
      </c>
      <c r="AP44" s="207">
        <v>0</v>
      </c>
      <c r="AQ44" s="207">
        <v>0</v>
      </c>
      <c r="AR44" s="207">
        <v>0</v>
      </c>
      <c r="AS44" s="207">
        <v>0</v>
      </c>
      <c r="AT44" s="207">
        <v>0</v>
      </c>
    </row>
    <row r="45" spans="1:46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  <c r="Q45" s="207">
        <v>0</v>
      </c>
      <c r="R45" s="207">
        <v>0</v>
      </c>
      <c r="S45" s="207">
        <v>0</v>
      </c>
      <c r="T45" s="207">
        <v>0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0</v>
      </c>
      <c r="AE45" s="207">
        <v>0</v>
      </c>
      <c r="AF45" s="207">
        <v>0</v>
      </c>
      <c r="AG45" s="207">
        <v>8.59</v>
      </c>
      <c r="AH45" s="207">
        <v>0</v>
      </c>
      <c r="AI45" s="207">
        <v>0</v>
      </c>
      <c r="AJ45" s="207">
        <v>0</v>
      </c>
      <c r="AK45" s="207">
        <v>5.82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0</v>
      </c>
      <c r="AR45" s="207">
        <v>0</v>
      </c>
      <c r="AS45" s="207">
        <v>0</v>
      </c>
      <c r="AT45" s="207">
        <v>0</v>
      </c>
    </row>
    <row r="46" spans="1:46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  <c r="Q46" s="207">
        <v>0</v>
      </c>
      <c r="R46" s="207">
        <v>0</v>
      </c>
      <c r="S46" s="207">
        <v>0</v>
      </c>
      <c r="T46" s="207">
        <v>0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0</v>
      </c>
      <c r="AE46" s="207">
        <v>0</v>
      </c>
      <c r="AF46" s="207">
        <v>0</v>
      </c>
      <c r="AG46" s="207">
        <v>8.59</v>
      </c>
      <c r="AH46" s="207">
        <v>0</v>
      </c>
      <c r="AI46" s="207">
        <v>0</v>
      </c>
      <c r="AJ46" s="207">
        <v>0</v>
      </c>
      <c r="AK46" s="207">
        <v>5.82</v>
      </c>
      <c r="AL46" s="207">
        <v>0</v>
      </c>
      <c r="AM46" s="207">
        <v>0</v>
      </c>
      <c r="AN46" s="207">
        <v>0</v>
      </c>
      <c r="AO46" s="207">
        <v>0</v>
      </c>
      <c r="AP46" s="207">
        <v>0</v>
      </c>
      <c r="AQ46" s="207">
        <v>0</v>
      </c>
      <c r="AR46" s="207">
        <v>0</v>
      </c>
      <c r="AS46" s="207">
        <v>0</v>
      </c>
      <c r="AT46" s="207">
        <v>0</v>
      </c>
    </row>
    <row r="47" spans="1:46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  <c r="Q47" s="207">
        <v>0</v>
      </c>
      <c r="R47" s="207">
        <v>0</v>
      </c>
      <c r="S47" s="207">
        <v>0</v>
      </c>
      <c r="T47" s="207">
        <v>0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0</v>
      </c>
      <c r="AE47" s="207">
        <v>0</v>
      </c>
      <c r="AF47" s="207">
        <v>0</v>
      </c>
      <c r="AG47" s="207">
        <v>8.59</v>
      </c>
      <c r="AH47" s="207">
        <v>0</v>
      </c>
      <c r="AI47" s="207">
        <v>0</v>
      </c>
      <c r="AJ47" s="207">
        <v>0</v>
      </c>
      <c r="AK47" s="207">
        <v>5.82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0</v>
      </c>
      <c r="AR47" s="207">
        <v>0</v>
      </c>
      <c r="AS47" s="207">
        <v>0</v>
      </c>
      <c r="AT47" s="207">
        <v>0</v>
      </c>
    </row>
    <row r="48" spans="1:46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  <c r="Q48" s="207">
        <v>0</v>
      </c>
      <c r="R48" s="207">
        <v>0</v>
      </c>
      <c r="S48" s="207">
        <v>0</v>
      </c>
      <c r="T48" s="207">
        <v>0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0</v>
      </c>
      <c r="AE48" s="207">
        <v>0</v>
      </c>
      <c r="AF48" s="207">
        <v>0</v>
      </c>
      <c r="AG48" s="207">
        <v>8.59</v>
      </c>
      <c r="AH48" s="207">
        <v>0</v>
      </c>
      <c r="AI48" s="207">
        <v>0</v>
      </c>
      <c r="AJ48" s="207">
        <v>0</v>
      </c>
      <c r="AK48" s="207">
        <v>5.82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0</v>
      </c>
      <c r="AR48" s="207">
        <v>0</v>
      </c>
      <c r="AS48" s="207">
        <v>0</v>
      </c>
      <c r="AT48" s="207">
        <v>0</v>
      </c>
    </row>
    <row r="49" spans="1:46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  <c r="Q49" s="207">
        <v>0</v>
      </c>
      <c r="R49" s="207">
        <v>0</v>
      </c>
      <c r="S49" s="207">
        <v>0</v>
      </c>
      <c r="T49" s="207">
        <v>0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</v>
      </c>
      <c r="AD49" s="207">
        <v>0</v>
      </c>
      <c r="AE49" s="207">
        <v>0</v>
      </c>
      <c r="AF49" s="207">
        <v>0</v>
      </c>
      <c r="AG49" s="207">
        <v>8.7899999999999991</v>
      </c>
      <c r="AH49" s="207">
        <v>0</v>
      </c>
      <c r="AI49" s="207">
        <v>0</v>
      </c>
      <c r="AJ49" s="207">
        <v>0</v>
      </c>
      <c r="AK49" s="207">
        <v>5.82</v>
      </c>
      <c r="AL49" s="207">
        <v>0</v>
      </c>
      <c r="AM49" s="207">
        <v>0</v>
      </c>
      <c r="AN49" s="207">
        <v>0</v>
      </c>
      <c r="AO49" s="207">
        <v>0</v>
      </c>
      <c r="AP49" s="207">
        <v>0</v>
      </c>
      <c r="AQ49" s="207">
        <v>0</v>
      </c>
      <c r="AR49" s="207">
        <v>0</v>
      </c>
      <c r="AS49" s="207">
        <v>0</v>
      </c>
      <c r="AT49" s="207">
        <v>0</v>
      </c>
    </row>
    <row r="50" spans="1:46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  <c r="Q50" s="207">
        <v>0</v>
      </c>
      <c r="R50" s="207">
        <v>0</v>
      </c>
      <c r="S50" s="207">
        <v>0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  <c r="AG50" s="207">
        <v>8.7899999999999991</v>
      </c>
      <c r="AH50" s="207">
        <v>0</v>
      </c>
      <c r="AI50" s="207">
        <v>0</v>
      </c>
      <c r="AJ50" s="207">
        <v>0</v>
      </c>
      <c r="AK50" s="207">
        <v>5.82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0</v>
      </c>
      <c r="AR50" s="207">
        <v>0</v>
      </c>
      <c r="AS50" s="207">
        <v>0</v>
      </c>
      <c r="AT50" s="207">
        <v>0</v>
      </c>
    </row>
    <row r="51" spans="1:46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  <c r="Q51" s="207">
        <v>0</v>
      </c>
      <c r="R51" s="207">
        <v>0</v>
      </c>
      <c r="S51" s="207">
        <v>0</v>
      </c>
      <c r="T51" s="207">
        <v>0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0</v>
      </c>
      <c r="AE51" s="207">
        <v>0</v>
      </c>
      <c r="AF51" s="207">
        <v>0</v>
      </c>
      <c r="AG51" s="207">
        <v>8.7899999999999991</v>
      </c>
      <c r="AH51" s="207">
        <v>0</v>
      </c>
      <c r="AI51" s="207">
        <v>0</v>
      </c>
      <c r="AJ51" s="207">
        <v>0</v>
      </c>
      <c r="AK51" s="207">
        <v>5.82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0</v>
      </c>
      <c r="AR51" s="207">
        <v>0</v>
      </c>
      <c r="AS51" s="207">
        <v>0</v>
      </c>
      <c r="AT51" s="207">
        <v>0</v>
      </c>
    </row>
    <row r="52" spans="1:46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  <c r="Q52" s="207">
        <v>0</v>
      </c>
      <c r="R52" s="207">
        <v>0</v>
      </c>
      <c r="S52" s="207">
        <v>0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8.7899999999999991</v>
      </c>
      <c r="AH52" s="207">
        <v>0</v>
      </c>
      <c r="AI52" s="207">
        <v>0</v>
      </c>
      <c r="AJ52" s="207">
        <v>0</v>
      </c>
      <c r="AK52" s="207">
        <v>5.82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0</v>
      </c>
      <c r="AR52" s="207">
        <v>0</v>
      </c>
      <c r="AS52" s="207">
        <v>0</v>
      </c>
      <c r="AT52" s="207">
        <v>0</v>
      </c>
    </row>
    <row r="53" spans="1:46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  <c r="Q53" s="207">
        <v>0</v>
      </c>
      <c r="R53" s="207">
        <v>0</v>
      </c>
      <c r="S53" s="207">
        <v>0</v>
      </c>
      <c r="T53" s="207">
        <v>0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0</v>
      </c>
      <c r="AE53" s="207">
        <v>0</v>
      </c>
      <c r="AF53" s="207">
        <v>0</v>
      </c>
      <c r="AG53" s="207">
        <v>8.7899999999999991</v>
      </c>
      <c r="AH53" s="207">
        <v>0</v>
      </c>
      <c r="AI53" s="207">
        <v>0</v>
      </c>
      <c r="AJ53" s="207">
        <v>0</v>
      </c>
      <c r="AK53" s="207">
        <v>5.82</v>
      </c>
      <c r="AL53" s="207">
        <v>0</v>
      </c>
      <c r="AM53" s="207">
        <v>0</v>
      </c>
      <c r="AN53" s="207">
        <v>0</v>
      </c>
      <c r="AO53" s="207">
        <v>0</v>
      </c>
      <c r="AP53" s="207">
        <v>0</v>
      </c>
      <c r="AQ53" s="207">
        <v>0</v>
      </c>
      <c r="AR53" s="207">
        <v>0</v>
      </c>
      <c r="AS53" s="207">
        <v>0</v>
      </c>
      <c r="AT53" s="207">
        <v>0</v>
      </c>
    </row>
    <row r="54" spans="1:46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  <c r="Q54" s="207">
        <v>0</v>
      </c>
      <c r="R54" s="207">
        <v>0</v>
      </c>
      <c r="S54" s="207">
        <v>0</v>
      </c>
      <c r="T54" s="207">
        <v>0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8.59</v>
      </c>
      <c r="AH54" s="207">
        <v>0</v>
      </c>
      <c r="AI54" s="207">
        <v>0</v>
      </c>
      <c r="AJ54" s="207">
        <v>0</v>
      </c>
      <c r="AK54" s="207">
        <v>5.82</v>
      </c>
      <c r="AL54" s="207">
        <v>0</v>
      </c>
      <c r="AM54" s="207">
        <v>0</v>
      </c>
      <c r="AN54" s="207">
        <v>0</v>
      </c>
      <c r="AO54" s="207">
        <v>0</v>
      </c>
      <c r="AP54" s="207">
        <v>0</v>
      </c>
      <c r="AQ54" s="207">
        <v>0</v>
      </c>
      <c r="AR54" s="207">
        <v>0</v>
      </c>
      <c r="AS54" s="207">
        <v>0</v>
      </c>
      <c r="AT54" s="207">
        <v>0</v>
      </c>
    </row>
    <row r="55" spans="1:46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  <c r="Q55" s="207">
        <v>0</v>
      </c>
      <c r="R55" s="207">
        <v>0</v>
      </c>
      <c r="S55" s="207">
        <v>0</v>
      </c>
      <c r="T55" s="207">
        <v>0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8.59</v>
      </c>
      <c r="AH55" s="207">
        <v>0</v>
      </c>
      <c r="AI55" s="207">
        <v>0</v>
      </c>
      <c r="AJ55" s="207">
        <v>0</v>
      </c>
      <c r="AK55" s="207">
        <v>5.82</v>
      </c>
      <c r="AL55" s="207">
        <v>0</v>
      </c>
      <c r="AM55" s="207">
        <v>0</v>
      </c>
      <c r="AN55" s="207">
        <v>0</v>
      </c>
      <c r="AO55" s="207">
        <v>0</v>
      </c>
      <c r="AP55" s="207">
        <v>0</v>
      </c>
      <c r="AQ55" s="207">
        <v>0</v>
      </c>
      <c r="AR55" s="207">
        <v>0</v>
      </c>
      <c r="AS55" s="207">
        <v>0</v>
      </c>
      <c r="AT55" s="207">
        <v>0</v>
      </c>
    </row>
    <row r="56" spans="1:46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  <c r="Q56" s="207">
        <v>0</v>
      </c>
      <c r="R56" s="207">
        <v>0</v>
      </c>
      <c r="S56" s="207">
        <v>0</v>
      </c>
      <c r="T56" s="207">
        <v>0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8.59</v>
      </c>
      <c r="AH56" s="207">
        <v>0</v>
      </c>
      <c r="AI56" s="207">
        <v>0</v>
      </c>
      <c r="AJ56" s="207">
        <v>0</v>
      </c>
      <c r="AK56" s="207">
        <v>5.82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0</v>
      </c>
      <c r="AR56" s="207">
        <v>0</v>
      </c>
      <c r="AS56" s="207">
        <v>0</v>
      </c>
      <c r="AT56" s="207">
        <v>0</v>
      </c>
    </row>
    <row r="57" spans="1:46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  <c r="Q57" s="207">
        <v>0</v>
      </c>
      <c r="R57" s="207">
        <v>0</v>
      </c>
      <c r="S57" s="207">
        <v>0</v>
      </c>
      <c r="T57" s="207">
        <v>0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8.59</v>
      </c>
      <c r="AH57" s="207">
        <v>0</v>
      </c>
      <c r="AI57" s="207">
        <v>0</v>
      </c>
      <c r="AJ57" s="207">
        <v>0</v>
      </c>
      <c r="AK57" s="207">
        <v>5.82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0</v>
      </c>
      <c r="AR57" s="207">
        <v>0</v>
      </c>
      <c r="AS57" s="207">
        <v>0</v>
      </c>
      <c r="AT57" s="207">
        <v>0</v>
      </c>
    </row>
    <row r="58" spans="1:46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  <c r="Q58" s="207">
        <v>0</v>
      </c>
      <c r="R58" s="207">
        <v>0</v>
      </c>
      <c r="S58" s="207">
        <v>0</v>
      </c>
      <c r="T58" s="207">
        <v>0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8.59</v>
      </c>
      <c r="AH58" s="207">
        <v>0</v>
      </c>
      <c r="AI58" s="207">
        <v>0</v>
      </c>
      <c r="AJ58" s="207">
        <v>0</v>
      </c>
      <c r="AK58" s="207">
        <v>5.82</v>
      </c>
      <c r="AL58" s="207">
        <v>0</v>
      </c>
      <c r="AM58" s="207">
        <v>0</v>
      </c>
      <c r="AN58" s="207">
        <v>0</v>
      </c>
      <c r="AO58" s="207">
        <v>0</v>
      </c>
      <c r="AP58" s="207">
        <v>0</v>
      </c>
      <c r="AQ58" s="207">
        <v>0</v>
      </c>
      <c r="AR58" s="207">
        <v>0</v>
      </c>
      <c r="AS58" s="207">
        <v>0</v>
      </c>
      <c r="AT58" s="207">
        <v>0</v>
      </c>
    </row>
    <row r="59" spans="1:46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  <c r="Q59" s="207">
        <v>0</v>
      </c>
      <c r="R59" s="207">
        <v>0</v>
      </c>
      <c r="S59" s="207">
        <v>0</v>
      </c>
      <c r="T59" s="207">
        <v>0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8.59</v>
      </c>
      <c r="AH59" s="207">
        <v>0</v>
      </c>
      <c r="AI59" s="207">
        <v>0</v>
      </c>
      <c r="AJ59" s="207">
        <v>0</v>
      </c>
      <c r="AK59" s="207">
        <v>5.82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0</v>
      </c>
      <c r="AR59" s="207">
        <v>0</v>
      </c>
      <c r="AS59" s="207">
        <v>0</v>
      </c>
      <c r="AT59" s="207">
        <v>0</v>
      </c>
    </row>
    <row r="60" spans="1:46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  <c r="Q60" s="207">
        <v>0</v>
      </c>
      <c r="R60" s="207">
        <v>0</v>
      </c>
      <c r="S60" s="207">
        <v>0</v>
      </c>
      <c r="T60" s="207">
        <v>0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8.59</v>
      </c>
      <c r="AH60" s="207">
        <v>0</v>
      </c>
      <c r="AI60" s="207">
        <v>0</v>
      </c>
      <c r="AJ60" s="207">
        <v>0</v>
      </c>
      <c r="AK60" s="207">
        <v>5.82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0</v>
      </c>
      <c r="AR60" s="207">
        <v>0</v>
      </c>
      <c r="AS60" s="207">
        <v>0</v>
      </c>
      <c r="AT60" s="207">
        <v>0</v>
      </c>
    </row>
    <row r="61" spans="1:46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  <c r="Q61" s="207">
        <v>0</v>
      </c>
      <c r="R61" s="207">
        <v>0</v>
      </c>
      <c r="S61" s="207">
        <v>0</v>
      </c>
      <c r="T61" s="207">
        <v>0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8.59</v>
      </c>
      <c r="AH61" s="207">
        <v>0</v>
      </c>
      <c r="AI61" s="207">
        <v>0</v>
      </c>
      <c r="AJ61" s="207">
        <v>0</v>
      </c>
      <c r="AK61" s="207">
        <v>5.82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0</v>
      </c>
      <c r="AR61" s="207">
        <v>0</v>
      </c>
      <c r="AS61" s="207">
        <v>0</v>
      </c>
      <c r="AT61" s="207">
        <v>0</v>
      </c>
    </row>
    <row r="62" spans="1:46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  <c r="Q62" s="207">
        <v>0</v>
      </c>
      <c r="R62" s="207">
        <v>0</v>
      </c>
      <c r="S62" s="207">
        <v>0</v>
      </c>
      <c r="T62" s="207">
        <v>0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8.59</v>
      </c>
      <c r="AH62" s="207">
        <v>0</v>
      </c>
      <c r="AI62" s="207">
        <v>0</v>
      </c>
      <c r="AJ62" s="207">
        <v>0</v>
      </c>
      <c r="AK62" s="207">
        <v>5.82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0</v>
      </c>
      <c r="AR62" s="207">
        <v>0</v>
      </c>
      <c r="AS62" s="207">
        <v>0</v>
      </c>
      <c r="AT62" s="207">
        <v>0</v>
      </c>
    </row>
    <row r="63" spans="1:46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  <c r="Q63" s="207">
        <v>0</v>
      </c>
      <c r="R63" s="207">
        <v>0</v>
      </c>
      <c r="S63" s="207">
        <v>0</v>
      </c>
      <c r="T63" s="207">
        <v>0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8.59</v>
      </c>
      <c r="AH63" s="207">
        <v>0</v>
      </c>
      <c r="AI63" s="207">
        <v>0</v>
      </c>
      <c r="AJ63" s="207">
        <v>0</v>
      </c>
      <c r="AK63" s="207">
        <v>5.82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0</v>
      </c>
      <c r="AR63" s="207">
        <v>0</v>
      </c>
      <c r="AS63" s="207">
        <v>0</v>
      </c>
      <c r="AT63" s="207">
        <v>0</v>
      </c>
    </row>
    <row r="64" spans="1:46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  <c r="Q64" s="207">
        <v>0</v>
      </c>
      <c r="R64" s="207">
        <v>0</v>
      </c>
      <c r="S64" s="207">
        <v>0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8.59</v>
      </c>
      <c r="AH64" s="207">
        <v>0</v>
      </c>
      <c r="AI64" s="207">
        <v>0</v>
      </c>
      <c r="AJ64" s="207">
        <v>0</v>
      </c>
      <c r="AK64" s="207">
        <v>5.82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0</v>
      </c>
      <c r="AR64" s="207">
        <v>0</v>
      </c>
      <c r="AS64" s="207">
        <v>0</v>
      </c>
      <c r="AT64" s="207">
        <v>0</v>
      </c>
    </row>
    <row r="65" spans="1:46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  <c r="Q65" s="207">
        <v>0</v>
      </c>
      <c r="R65" s="207">
        <v>0</v>
      </c>
      <c r="S65" s="207">
        <v>0</v>
      </c>
      <c r="T65" s="207">
        <v>0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8.59</v>
      </c>
      <c r="AH65" s="207">
        <v>0</v>
      </c>
      <c r="AI65" s="207">
        <v>0</v>
      </c>
      <c r="AJ65" s="207">
        <v>0</v>
      </c>
      <c r="AK65" s="207">
        <v>5.82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0</v>
      </c>
      <c r="AR65" s="207">
        <v>0</v>
      </c>
      <c r="AS65" s="207">
        <v>0</v>
      </c>
      <c r="AT65" s="207">
        <v>0</v>
      </c>
    </row>
    <row r="66" spans="1:46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  <c r="Q66" s="207">
        <v>0</v>
      </c>
      <c r="R66" s="207">
        <v>0</v>
      </c>
      <c r="S66" s="207">
        <v>0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8.59</v>
      </c>
      <c r="AH66" s="207">
        <v>0</v>
      </c>
      <c r="AI66" s="207">
        <v>0</v>
      </c>
      <c r="AJ66" s="207">
        <v>0</v>
      </c>
      <c r="AK66" s="207">
        <v>5.82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0</v>
      </c>
      <c r="AR66" s="207">
        <v>0</v>
      </c>
      <c r="AS66" s="207">
        <v>0</v>
      </c>
      <c r="AT66" s="207">
        <v>0</v>
      </c>
    </row>
    <row r="67" spans="1:46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  <c r="Q67" s="207">
        <v>0</v>
      </c>
      <c r="R67" s="207">
        <v>0</v>
      </c>
      <c r="S67" s="207">
        <v>0</v>
      </c>
      <c r="T67" s="207">
        <v>0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8.59</v>
      </c>
      <c r="AH67" s="207">
        <v>0</v>
      </c>
      <c r="AI67" s="207">
        <v>0</v>
      </c>
      <c r="AJ67" s="207">
        <v>0</v>
      </c>
      <c r="AK67" s="207">
        <v>5.82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0</v>
      </c>
      <c r="AR67" s="207">
        <v>0</v>
      </c>
      <c r="AS67" s="207">
        <v>0</v>
      </c>
      <c r="AT67" s="207">
        <v>0</v>
      </c>
    </row>
    <row r="68" spans="1:46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  <c r="Q68" s="207">
        <v>0</v>
      </c>
      <c r="R68" s="207">
        <v>0</v>
      </c>
      <c r="S68" s="207">
        <v>0</v>
      </c>
      <c r="T68" s="207">
        <v>0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8.59</v>
      </c>
      <c r="AH68" s="207">
        <v>0</v>
      </c>
      <c r="AI68" s="207">
        <v>0</v>
      </c>
      <c r="AJ68" s="207">
        <v>0</v>
      </c>
      <c r="AK68" s="207">
        <v>5.82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0</v>
      </c>
      <c r="AR68" s="207">
        <v>0</v>
      </c>
      <c r="AS68" s="207">
        <v>0</v>
      </c>
      <c r="AT68" s="207">
        <v>0</v>
      </c>
    </row>
    <row r="69" spans="1:46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  <c r="Q69" s="207">
        <v>0</v>
      </c>
      <c r="R69" s="207">
        <v>0</v>
      </c>
      <c r="S69" s="207">
        <v>0</v>
      </c>
      <c r="T69" s="207">
        <v>0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0</v>
      </c>
      <c r="AE69" s="207">
        <v>0</v>
      </c>
      <c r="AF69" s="207">
        <v>0</v>
      </c>
      <c r="AG69" s="207">
        <v>8.59</v>
      </c>
      <c r="AH69" s="207">
        <v>0</v>
      </c>
      <c r="AI69" s="207">
        <v>0</v>
      </c>
      <c r="AJ69" s="207">
        <v>0</v>
      </c>
      <c r="AK69" s="207">
        <v>5.82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0</v>
      </c>
      <c r="AR69" s="207">
        <v>0</v>
      </c>
      <c r="AS69" s="207">
        <v>0</v>
      </c>
      <c r="AT69" s="207">
        <v>0</v>
      </c>
    </row>
    <row r="70" spans="1:46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  <c r="Q70" s="207">
        <v>0</v>
      </c>
      <c r="R70" s="207">
        <v>0</v>
      </c>
      <c r="S70" s="207">
        <v>0</v>
      </c>
      <c r="T70" s="207">
        <v>0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8.59</v>
      </c>
      <c r="AH70" s="207">
        <v>0</v>
      </c>
      <c r="AI70" s="207">
        <v>0</v>
      </c>
      <c r="AJ70" s="207">
        <v>0</v>
      </c>
      <c r="AK70" s="207">
        <v>5.82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0</v>
      </c>
      <c r="AR70" s="207">
        <v>0</v>
      </c>
      <c r="AS70" s="207">
        <v>0</v>
      </c>
      <c r="AT70" s="207">
        <v>0</v>
      </c>
    </row>
    <row r="71" spans="1:46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  <c r="Q71" s="207">
        <v>0</v>
      </c>
      <c r="R71" s="207">
        <v>0</v>
      </c>
      <c r="S71" s="207">
        <v>0</v>
      </c>
      <c r="T71" s="207">
        <v>0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</v>
      </c>
      <c r="AD71" s="207">
        <v>0</v>
      </c>
      <c r="AE71" s="207">
        <v>0</v>
      </c>
      <c r="AF71" s="207">
        <v>0</v>
      </c>
      <c r="AG71" s="207">
        <v>8.59</v>
      </c>
      <c r="AH71" s="207">
        <v>0</v>
      </c>
      <c r="AI71" s="207">
        <v>0</v>
      </c>
      <c r="AJ71" s="207">
        <v>0</v>
      </c>
      <c r="AK71" s="207">
        <v>5.82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0</v>
      </c>
      <c r="AR71" s="207">
        <v>0</v>
      </c>
      <c r="AS71" s="207">
        <v>0</v>
      </c>
      <c r="AT71" s="207">
        <v>0</v>
      </c>
    </row>
    <row r="72" spans="1:46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  <c r="Q72" s="207">
        <v>0</v>
      </c>
      <c r="R72" s="207">
        <v>0</v>
      </c>
      <c r="S72" s="207">
        <v>0</v>
      </c>
      <c r="T72" s="207">
        <v>0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</v>
      </c>
      <c r="AD72" s="207">
        <v>0</v>
      </c>
      <c r="AE72" s="207">
        <v>0</v>
      </c>
      <c r="AF72" s="207">
        <v>0</v>
      </c>
      <c r="AG72" s="207">
        <v>8.59</v>
      </c>
      <c r="AH72" s="207">
        <v>0</v>
      </c>
      <c r="AI72" s="207">
        <v>0</v>
      </c>
      <c r="AJ72" s="207">
        <v>0</v>
      </c>
      <c r="AK72" s="207">
        <v>5.82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0</v>
      </c>
      <c r="AR72" s="207">
        <v>0</v>
      </c>
      <c r="AS72" s="207">
        <v>0</v>
      </c>
      <c r="AT72" s="207">
        <v>0</v>
      </c>
    </row>
    <row r="73" spans="1:46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  <c r="Q73" s="207">
        <v>0</v>
      </c>
      <c r="R73" s="207">
        <v>0</v>
      </c>
      <c r="S73" s="207">
        <v>0</v>
      </c>
      <c r="T73" s="207">
        <v>0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</v>
      </c>
      <c r="AD73" s="207">
        <v>0</v>
      </c>
      <c r="AE73" s="207">
        <v>0</v>
      </c>
      <c r="AF73" s="207">
        <v>0</v>
      </c>
      <c r="AG73" s="207">
        <v>8.59</v>
      </c>
      <c r="AH73" s="207">
        <v>0</v>
      </c>
      <c r="AI73" s="207">
        <v>0</v>
      </c>
      <c r="AJ73" s="207">
        <v>0</v>
      </c>
      <c r="AK73" s="207">
        <v>13.78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</v>
      </c>
      <c r="AR73" s="207">
        <v>0</v>
      </c>
      <c r="AS73" s="207">
        <v>0</v>
      </c>
      <c r="AT73" s="207">
        <v>0</v>
      </c>
    </row>
    <row r="74" spans="1:46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  <c r="Q74" s="207">
        <v>0</v>
      </c>
      <c r="R74" s="207">
        <v>0</v>
      </c>
      <c r="S74" s="207">
        <v>0</v>
      </c>
      <c r="T74" s="207">
        <v>0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</v>
      </c>
      <c r="AD74" s="207">
        <v>0</v>
      </c>
      <c r="AE74" s="207">
        <v>0</v>
      </c>
      <c r="AF74" s="207">
        <v>0</v>
      </c>
      <c r="AG74" s="207">
        <v>8.59</v>
      </c>
      <c r="AH74" s="207">
        <v>0</v>
      </c>
      <c r="AI74" s="207">
        <v>0</v>
      </c>
      <c r="AJ74" s="207">
        <v>0</v>
      </c>
      <c r="AK74" s="207">
        <v>13.78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</row>
    <row r="75" spans="1:46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  <c r="Q75" s="207">
        <v>0</v>
      </c>
      <c r="R75" s="207">
        <v>0</v>
      </c>
      <c r="S75" s="207">
        <v>0</v>
      </c>
      <c r="T75" s="207">
        <v>0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</v>
      </c>
      <c r="AD75" s="207">
        <v>0</v>
      </c>
      <c r="AE75" s="207">
        <v>0</v>
      </c>
      <c r="AF75" s="207">
        <v>0</v>
      </c>
      <c r="AG75" s="207">
        <v>8.59</v>
      </c>
      <c r="AH75" s="207">
        <v>0</v>
      </c>
      <c r="AI75" s="207">
        <v>0</v>
      </c>
      <c r="AJ75" s="207">
        <v>0</v>
      </c>
      <c r="AK75" s="207">
        <v>13.78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</row>
    <row r="76" spans="1:46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  <c r="Q76" s="207">
        <v>0</v>
      </c>
      <c r="R76" s="207">
        <v>0</v>
      </c>
      <c r="S76" s="207">
        <v>0</v>
      </c>
      <c r="T76" s="207">
        <v>0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</v>
      </c>
      <c r="AD76" s="207">
        <v>0</v>
      </c>
      <c r="AE76" s="207">
        <v>0</v>
      </c>
      <c r="AF76" s="207">
        <v>0</v>
      </c>
      <c r="AG76" s="207">
        <v>8.59</v>
      </c>
      <c r="AH76" s="207">
        <v>0</v>
      </c>
      <c r="AI76" s="207">
        <v>0</v>
      </c>
      <c r="AJ76" s="207">
        <v>0</v>
      </c>
      <c r="AK76" s="207">
        <v>13.78</v>
      </c>
      <c r="AL76" s="207">
        <v>0</v>
      </c>
      <c r="AM76" s="207">
        <v>0</v>
      </c>
      <c r="AN76" s="207">
        <v>0</v>
      </c>
      <c r="AO76" s="207">
        <v>0</v>
      </c>
      <c r="AP76" s="207">
        <v>0</v>
      </c>
      <c r="AQ76" s="207">
        <v>0</v>
      </c>
      <c r="AR76" s="207">
        <v>0</v>
      </c>
      <c r="AS76" s="207">
        <v>0</v>
      </c>
      <c r="AT76" s="207">
        <v>0</v>
      </c>
    </row>
    <row r="77" spans="1:46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  <c r="Q77" s="207">
        <v>0</v>
      </c>
      <c r="R77" s="207">
        <v>0</v>
      </c>
      <c r="S77" s="207">
        <v>0</v>
      </c>
      <c r="T77" s="207">
        <v>0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</v>
      </c>
      <c r="AD77" s="207">
        <v>0</v>
      </c>
      <c r="AE77" s="207">
        <v>0</v>
      </c>
      <c r="AF77" s="207">
        <v>0</v>
      </c>
      <c r="AG77" s="207">
        <v>8.59</v>
      </c>
      <c r="AH77" s="207">
        <v>0</v>
      </c>
      <c r="AI77" s="207">
        <v>0</v>
      </c>
      <c r="AJ77" s="207">
        <v>0</v>
      </c>
      <c r="AK77" s="207">
        <v>13.78</v>
      </c>
      <c r="AL77" s="207">
        <v>0</v>
      </c>
      <c r="AM77" s="207">
        <v>0</v>
      </c>
      <c r="AN77" s="207">
        <v>0</v>
      </c>
      <c r="AO77" s="207">
        <v>0</v>
      </c>
      <c r="AP77" s="207">
        <v>0</v>
      </c>
      <c r="AQ77" s="207">
        <v>0</v>
      </c>
      <c r="AR77" s="207">
        <v>0</v>
      </c>
      <c r="AS77" s="207">
        <v>0</v>
      </c>
      <c r="AT77" s="207">
        <v>0</v>
      </c>
    </row>
    <row r="78" spans="1:46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  <c r="Q78" s="207">
        <v>0</v>
      </c>
      <c r="R78" s="207">
        <v>0</v>
      </c>
      <c r="S78" s="207">
        <v>0</v>
      </c>
      <c r="T78" s="207">
        <v>0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</v>
      </c>
      <c r="AD78" s="207">
        <v>0</v>
      </c>
      <c r="AE78" s="207">
        <v>0</v>
      </c>
      <c r="AF78" s="207">
        <v>0</v>
      </c>
      <c r="AG78" s="207">
        <v>8.59</v>
      </c>
      <c r="AH78" s="207">
        <v>0</v>
      </c>
      <c r="AI78" s="207">
        <v>0</v>
      </c>
      <c r="AJ78" s="207">
        <v>0</v>
      </c>
      <c r="AK78" s="207">
        <v>13.78</v>
      </c>
      <c r="AL78" s="207">
        <v>0</v>
      </c>
      <c r="AM78" s="207">
        <v>0</v>
      </c>
      <c r="AN78" s="207">
        <v>0</v>
      </c>
      <c r="AO78" s="207">
        <v>0</v>
      </c>
      <c r="AP78" s="207">
        <v>0</v>
      </c>
      <c r="AQ78" s="207">
        <v>0</v>
      </c>
      <c r="AR78" s="207">
        <v>0</v>
      </c>
      <c r="AS78" s="207">
        <v>0</v>
      </c>
      <c r="AT78" s="207">
        <v>0</v>
      </c>
    </row>
    <row r="79" spans="1:46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  <c r="Q79" s="207">
        <v>0</v>
      </c>
      <c r="R79" s="207">
        <v>0</v>
      </c>
      <c r="S79" s="207">
        <v>0</v>
      </c>
      <c r="T79" s="207">
        <v>0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0</v>
      </c>
      <c r="AE79" s="207">
        <v>0</v>
      </c>
      <c r="AF79" s="207">
        <v>0</v>
      </c>
      <c r="AG79" s="207">
        <v>8.59</v>
      </c>
      <c r="AH79" s="207">
        <v>0</v>
      </c>
      <c r="AI79" s="207">
        <v>0</v>
      </c>
      <c r="AJ79" s="207">
        <v>0</v>
      </c>
      <c r="AK79" s="207">
        <v>13.78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</row>
    <row r="80" spans="1:46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  <c r="Q80" s="207">
        <v>0</v>
      </c>
      <c r="R80" s="207">
        <v>0</v>
      </c>
      <c r="S80" s="207">
        <v>0</v>
      </c>
      <c r="T80" s="207">
        <v>0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8.59</v>
      </c>
      <c r="AH80" s="207">
        <v>0</v>
      </c>
      <c r="AI80" s="207">
        <v>0</v>
      </c>
      <c r="AJ80" s="207">
        <v>0</v>
      </c>
      <c r="AK80" s="207">
        <v>13.78</v>
      </c>
      <c r="AL80" s="207">
        <v>0</v>
      </c>
      <c r="AM80" s="207">
        <v>0</v>
      </c>
      <c r="AN80" s="207">
        <v>0</v>
      </c>
      <c r="AO80" s="207">
        <v>0</v>
      </c>
      <c r="AP80" s="207">
        <v>0</v>
      </c>
      <c r="AQ80" s="207">
        <v>0</v>
      </c>
      <c r="AR80" s="207">
        <v>0</v>
      </c>
      <c r="AS80" s="207">
        <v>0</v>
      </c>
      <c r="AT80" s="207">
        <v>0</v>
      </c>
    </row>
    <row r="81" spans="1:46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  <c r="Q81" s="207">
        <v>0</v>
      </c>
      <c r="R81" s="207">
        <v>0</v>
      </c>
      <c r="S81" s="207">
        <v>0</v>
      </c>
      <c r="T81" s="207">
        <v>0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8.59</v>
      </c>
      <c r="AH81" s="207">
        <v>0</v>
      </c>
      <c r="AI81" s="207">
        <v>0</v>
      </c>
      <c r="AJ81" s="207">
        <v>0</v>
      </c>
      <c r="AK81" s="207">
        <v>5.82</v>
      </c>
      <c r="AL81" s="207">
        <v>0</v>
      </c>
      <c r="AM81" s="207">
        <v>0</v>
      </c>
      <c r="AN81" s="207">
        <v>0</v>
      </c>
      <c r="AO81" s="207">
        <v>0</v>
      </c>
      <c r="AP81" s="207">
        <v>0</v>
      </c>
      <c r="AQ81" s="207">
        <v>0</v>
      </c>
      <c r="AR81" s="207">
        <v>0</v>
      </c>
      <c r="AS81" s="207">
        <v>0</v>
      </c>
      <c r="AT81" s="207">
        <v>0</v>
      </c>
    </row>
    <row r="82" spans="1:46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  <c r="Q82" s="207">
        <v>0</v>
      </c>
      <c r="R82" s="207">
        <v>0</v>
      </c>
      <c r="S82" s="207">
        <v>0</v>
      </c>
      <c r="T82" s="207">
        <v>0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0</v>
      </c>
      <c r="AE82" s="207">
        <v>0</v>
      </c>
      <c r="AF82" s="207">
        <v>0</v>
      </c>
      <c r="AG82" s="207">
        <v>8.59</v>
      </c>
      <c r="AH82" s="207">
        <v>0</v>
      </c>
      <c r="AI82" s="207">
        <v>0</v>
      </c>
      <c r="AJ82" s="207">
        <v>0</v>
      </c>
      <c r="AK82" s="207">
        <v>5.82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0</v>
      </c>
    </row>
    <row r="83" spans="1:46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  <c r="Q83" s="207">
        <v>0</v>
      </c>
      <c r="R83" s="207">
        <v>0</v>
      </c>
      <c r="S83" s="207">
        <v>0</v>
      </c>
      <c r="T83" s="207">
        <v>0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0</v>
      </c>
      <c r="AE83" s="207">
        <v>0</v>
      </c>
      <c r="AF83" s="207">
        <v>0</v>
      </c>
      <c r="AG83" s="207">
        <v>7.89</v>
      </c>
      <c r="AH83" s="207">
        <v>0</v>
      </c>
      <c r="AI83" s="207">
        <v>0</v>
      </c>
      <c r="AJ83" s="207">
        <v>0</v>
      </c>
      <c r="AK83" s="207">
        <v>5.82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</row>
    <row r="84" spans="1:46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  <c r="Q84" s="207">
        <v>0</v>
      </c>
      <c r="R84" s="207">
        <v>0</v>
      </c>
      <c r="S84" s="207">
        <v>0</v>
      </c>
      <c r="T84" s="207">
        <v>0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0</v>
      </c>
      <c r="AE84" s="207">
        <v>0</v>
      </c>
      <c r="AF84" s="207">
        <v>0</v>
      </c>
      <c r="AG84" s="207">
        <v>8.4700000000000006</v>
      </c>
      <c r="AH84" s="207">
        <v>0</v>
      </c>
      <c r="AI84" s="207">
        <v>0</v>
      </c>
      <c r="AJ84" s="207">
        <v>0</v>
      </c>
      <c r="AK84" s="207">
        <v>5.82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</row>
    <row r="85" spans="1:46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  <c r="Q85" s="207">
        <v>0</v>
      </c>
      <c r="R85" s="207">
        <v>0</v>
      </c>
      <c r="S85" s="207">
        <v>0</v>
      </c>
      <c r="T85" s="207">
        <v>0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</v>
      </c>
      <c r="AD85" s="207">
        <v>0</v>
      </c>
      <c r="AE85" s="207">
        <v>0</v>
      </c>
      <c r="AF85" s="207">
        <v>0</v>
      </c>
      <c r="AG85" s="207">
        <v>8.59</v>
      </c>
      <c r="AH85" s="207">
        <v>0</v>
      </c>
      <c r="AI85" s="207">
        <v>0</v>
      </c>
      <c r="AJ85" s="207">
        <v>0</v>
      </c>
      <c r="AK85" s="207">
        <v>5.82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0</v>
      </c>
      <c r="AR85" s="207">
        <v>0</v>
      </c>
      <c r="AS85" s="207">
        <v>0</v>
      </c>
      <c r="AT85" s="207">
        <v>0</v>
      </c>
    </row>
    <row r="86" spans="1:46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  <c r="Q86" s="207">
        <v>0</v>
      </c>
      <c r="R86" s="207">
        <v>0</v>
      </c>
      <c r="S86" s="207">
        <v>0</v>
      </c>
      <c r="T86" s="207">
        <v>0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</v>
      </c>
      <c r="AD86" s="207">
        <v>0</v>
      </c>
      <c r="AE86" s="207">
        <v>0</v>
      </c>
      <c r="AF86" s="207">
        <v>0</v>
      </c>
      <c r="AG86" s="207">
        <v>8.59</v>
      </c>
      <c r="AH86" s="207">
        <v>0</v>
      </c>
      <c r="AI86" s="207">
        <v>0</v>
      </c>
      <c r="AJ86" s="207">
        <v>0</v>
      </c>
      <c r="AK86" s="207">
        <v>5.82</v>
      </c>
      <c r="AL86" s="207">
        <v>0</v>
      </c>
      <c r="AM86" s="207">
        <v>0</v>
      </c>
      <c r="AN86" s="207">
        <v>0</v>
      </c>
      <c r="AO86" s="207">
        <v>0</v>
      </c>
      <c r="AP86" s="207">
        <v>0</v>
      </c>
      <c r="AQ86" s="207">
        <v>0</v>
      </c>
      <c r="AR86" s="207">
        <v>0</v>
      </c>
      <c r="AS86" s="207">
        <v>0</v>
      </c>
      <c r="AT86" s="207">
        <v>0</v>
      </c>
    </row>
    <row r="87" spans="1:46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  <c r="Q87" s="207">
        <v>0</v>
      </c>
      <c r="R87" s="207">
        <v>0</v>
      </c>
      <c r="S87" s="207">
        <v>0</v>
      </c>
      <c r="T87" s="207">
        <v>0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</v>
      </c>
      <c r="AD87" s="207">
        <v>0</v>
      </c>
      <c r="AE87" s="207">
        <v>0</v>
      </c>
      <c r="AF87" s="207">
        <v>0</v>
      </c>
      <c r="AG87" s="207">
        <v>8.59</v>
      </c>
      <c r="AH87" s="207">
        <v>0</v>
      </c>
      <c r="AI87" s="207">
        <v>0</v>
      </c>
      <c r="AJ87" s="207">
        <v>0</v>
      </c>
      <c r="AK87" s="207">
        <v>5.82</v>
      </c>
      <c r="AL87" s="207">
        <v>0</v>
      </c>
      <c r="AM87" s="207">
        <v>0</v>
      </c>
      <c r="AN87" s="207">
        <v>0</v>
      </c>
      <c r="AO87" s="207">
        <v>0</v>
      </c>
      <c r="AP87" s="207">
        <v>0</v>
      </c>
      <c r="AQ87" s="207">
        <v>0</v>
      </c>
      <c r="AR87" s="207">
        <v>0</v>
      </c>
      <c r="AS87" s="207">
        <v>0</v>
      </c>
      <c r="AT87" s="207">
        <v>0</v>
      </c>
    </row>
    <row r="88" spans="1:46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  <c r="Q88" s="207">
        <v>0</v>
      </c>
      <c r="R88" s="207">
        <v>0</v>
      </c>
      <c r="S88" s="207">
        <v>0</v>
      </c>
      <c r="T88" s="207">
        <v>0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</v>
      </c>
      <c r="AD88" s="207">
        <v>0</v>
      </c>
      <c r="AE88" s="207">
        <v>0</v>
      </c>
      <c r="AF88" s="207">
        <v>0</v>
      </c>
      <c r="AG88" s="207">
        <v>8.59</v>
      </c>
      <c r="AH88" s="207">
        <v>0</v>
      </c>
      <c r="AI88" s="207">
        <v>0</v>
      </c>
      <c r="AJ88" s="207">
        <v>0</v>
      </c>
      <c r="AK88" s="207">
        <v>5.82</v>
      </c>
      <c r="AL88" s="207">
        <v>0</v>
      </c>
      <c r="AM88" s="207">
        <v>0</v>
      </c>
      <c r="AN88" s="207">
        <v>0</v>
      </c>
      <c r="AO88" s="207">
        <v>0</v>
      </c>
      <c r="AP88" s="207">
        <v>0</v>
      </c>
      <c r="AQ88" s="207">
        <v>0</v>
      </c>
      <c r="AR88" s="207">
        <v>0</v>
      </c>
      <c r="AS88" s="207">
        <v>0</v>
      </c>
      <c r="AT88" s="207">
        <v>0</v>
      </c>
    </row>
    <row r="89" spans="1:46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  <c r="Q89" s="207">
        <v>0</v>
      </c>
      <c r="R89" s="207">
        <v>0</v>
      </c>
      <c r="S89" s="207">
        <v>0</v>
      </c>
      <c r="T89" s="207">
        <v>0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0</v>
      </c>
      <c r="AE89" s="207">
        <v>0</v>
      </c>
      <c r="AF89" s="207">
        <v>0</v>
      </c>
      <c r="AG89" s="207">
        <v>8.59</v>
      </c>
      <c r="AH89" s="207">
        <v>0</v>
      </c>
      <c r="AI89" s="207">
        <v>0</v>
      </c>
      <c r="AJ89" s="207">
        <v>0</v>
      </c>
      <c r="AK89" s="207">
        <v>5.82</v>
      </c>
      <c r="AL89" s="207">
        <v>0</v>
      </c>
      <c r="AM89" s="207">
        <v>0</v>
      </c>
      <c r="AN89" s="207">
        <v>0</v>
      </c>
      <c r="AO89" s="207">
        <v>0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</row>
    <row r="90" spans="1:46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  <c r="Q90" s="207">
        <v>0</v>
      </c>
      <c r="R90" s="207">
        <v>0</v>
      </c>
      <c r="S90" s="207">
        <v>0</v>
      </c>
      <c r="T90" s="207">
        <v>0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</v>
      </c>
      <c r="AD90" s="207">
        <v>0</v>
      </c>
      <c r="AE90" s="207">
        <v>0</v>
      </c>
      <c r="AF90" s="207">
        <v>0</v>
      </c>
      <c r="AG90" s="207">
        <v>8.59</v>
      </c>
      <c r="AH90" s="207">
        <v>0</v>
      </c>
      <c r="AI90" s="207">
        <v>0</v>
      </c>
      <c r="AJ90" s="207">
        <v>0</v>
      </c>
      <c r="AK90" s="207">
        <v>5.82</v>
      </c>
      <c r="AL90" s="207">
        <v>0</v>
      </c>
      <c r="AM90" s="207">
        <v>0</v>
      </c>
      <c r="AN90" s="207">
        <v>0</v>
      </c>
      <c r="AO90" s="207">
        <v>0</v>
      </c>
      <c r="AP90" s="207">
        <v>0</v>
      </c>
      <c r="AQ90" s="207">
        <v>0</v>
      </c>
      <c r="AR90" s="207">
        <v>0</v>
      </c>
      <c r="AS90" s="207">
        <v>0</v>
      </c>
      <c r="AT90" s="207">
        <v>0</v>
      </c>
    </row>
    <row r="91" spans="1:46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  <c r="Q91" s="207">
        <v>0</v>
      </c>
      <c r="R91" s="207">
        <v>0</v>
      </c>
      <c r="S91" s="207">
        <v>0</v>
      </c>
      <c r="T91" s="207">
        <v>0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8.59</v>
      </c>
      <c r="AH91" s="207">
        <v>0</v>
      </c>
      <c r="AI91" s="207">
        <v>0</v>
      </c>
      <c r="AJ91" s="207">
        <v>0</v>
      </c>
      <c r="AK91" s="207">
        <v>5.82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</row>
    <row r="92" spans="1:46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  <c r="Q92" s="207">
        <v>0</v>
      </c>
      <c r="R92" s="207">
        <v>0</v>
      </c>
      <c r="S92" s="207">
        <v>0</v>
      </c>
      <c r="T92" s="207">
        <v>0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0</v>
      </c>
      <c r="AE92" s="207">
        <v>0</v>
      </c>
      <c r="AF92" s="207">
        <v>0</v>
      </c>
      <c r="AG92" s="207">
        <v>8.59</v>
      </c>
      <c r="AH92" s="207">
        <v>0</v>
      </c>
      <c r="AI92" s="207">
        <v>0</v>
      </c>
      <c r="AJ92" s="207">
        <v>0</v>
      </c>
      <c r="AK92" s="207">
        <v>5.82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</row>
    <row r="93" spans="1:46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  <c r="Q93" s="207">
        <v>0</v>
      </c>
      <c r="R93" s="207">
        <v>0</v>
      </c>
      <c r="S93" s="207">
        <v>0</v>
      </c>
      <c r="T93" s="207">
        <v>0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0</v>
      </c>
      <c r="AE93" s="207">
        <v>0</v>
      </c>
      <c r="AF93" s="207">
        <v>0</v>
      </c>
      <c r="AG93" s="207">
        <v>8.59</v>
      </c>
      <c r="AH93" s="207">
        <v>0</v>
      </c>
      <c r="AI93" s="207">
        <v>0</v>
      </c>
      <c r="AJ93" s="207">
        <v>0</v>
      </c>
      <c r="AK93" s="207">
        <v>5.82</v>
      </c>
      <c r="AL93" s="207">
        <v>0</v>
      </c>
      <c r="AM93" s="207">
        <v>0</v>
      </c>
      <c r="AN93" s="207">
        <v>0</v>
      </c>
      <c r="AO93" s="207">
        <v>0</v>
      </c>
      <c r="AP93" s="207">
        <v>0</v>
      </c>
      <c r="AQ93" s="207">
        <v>0</v>
      </c>
      <c r="AR93" s="207">
        <v>0</v>
      </c>
      <c r="AS93" s="207">
        <v>0</v>
      </c>
      <c r="AT93" s="207">
        <v>0</v>
      </c>
    </row>
    <row r="94" spans="1:46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  <c r="Q94" s="207">
        <v>0</v>
      </c>
      <c r="R94" s="207">
        <v>0</v>
      </c>
      <c r="S94" s="207">
        <v>0</v>
      </c>
      <c r="T94" s="207">
        <v>0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0</v>
      </c>
      <c r="AE94" s="207">
        <v>0</v>
      </c>
      <c r="AF94" s="207">
        <v>0</v>
      </c>
      <c r="AG94" s="207">
        <v>8.59</v>
      </c>
      <c r="AH94" s="207">
        <v>0</v>
      </c>
      <c r="AI94" s="207">
        <v>0</v>
      </c>
      <c r="AJ94" s="207">
        <v>0</v>
      </c>
      <c r="AK94" s="207">
        <v>5.82</v>
      </c>
      <c r="AL94" s="207">
        <v>0</v>
      </c>
      <c r="AM94" s="207">
        <v>0</v>
      </c>
      <c r="AN94" s="207">
        <v>0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</row>
    <row r="95" spans="1:46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  <c r="Q95" s="207">
        <v>0</v>
      </c>
      <c r="R95" s="207">
        <v>0</v>
      </c>
      <c r="S95" s="207">
        <v>0</v>
      </c>
      <c r="T95" s="207">
        <v>0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0</v>
      </c>
      <c r="AE95" s="207">
        <v>0</v>
      </c>
      <c r="AF95" s="207">
        <v>0</v>
      </c>
      <c r="AG95" s="207">
        <v>8.59</v>
      </c>
      <c r="AH95" s="207">
        <v>0</v>
      </c>
      <c r="AI95" s="207">
        <v>0</v>
      </c>
      <c r="AJ95" s="207">
        <v>0</v>
      </c>
      <c r="AK95" s="207">
        <v>5.82</v>
      </c>
      <c r="AL95" s="207">
        <v>0</v>
      </c>
      <c r="AM95" s="207">
        <v>0</v>
      </c>
      <c r="AN95" s="207">
        <v>0</v>
      </c>
      <c r="AO95" s="207">
        <v>0</v>
      </c>
      <c r="AP95" s="207">
        <v>0</v>
      </c>
      <c r="AQ95" s="207">
        <v>0</v>
      </c>
      <c r="AR95" s="207">
        <v>0</v>
      </c>
      <c r="AS95" s="207">
        <v>0</v>
      </c>
      <c r="AT95" s="207">
        <v>0</v>
      </c>
    </row>
    <row r="96" spans="1:46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  <c r="Q96" s="207">
        <v>0</v>
      </c>
      <c r="R96" s="207">
        <v>0</v>
      </c>
      <c r="S96" s="207">
        <v>0</v>
      </c>
      <c r="T96" s="207">
        <v>0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0</v>
      </c>
      <c r="AE96" s="207">
        <v>0</v>
      </c>
      <c r="AF96" s="207">
        <v>0</v>
      </c>
      <c r="AG96" s="207">
        <v>8.59</v>
      </c>
      <c r="AH96" s="207">
        <v>0</v>
      </c>
      <c r="AI96" s="207">
        <v>0</v>
      </c>
      <c r="AJ96" s="207">
        <v>0</v>
      </c>
      <c r="AK96" s="207">
        <v>5.82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</row>
    <row r="97" spans="1:46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  <c r="Q97" s="207">
        <v>0</v>
      </c>
      <c r="R97" s="207">
        <v>0</v>
      </c>
      <c r="S97" s="207">
        <v>0</v>
      </c>
      <c r="T97" s="207">
        <v>0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8.59</v>
      </c>
      <c r="AH97" s="207">
        <v>0</v>
      </c>
      <c r="AI97" s="207">
        <v>0</v>
      </c>
      <c r="AJ97" s="207">
        <v>0</v>
      </c>
      <c r="AK97" s="207">
        <v>5.82</v>
      </c>
      <c r="AL97" s="207">
        <v>0</v>
      </c>
      <c r="AM97" s="207">
        <v>0</v>
      </c>
      <c r="AN97" s="207">
        <v>0</v>
      </c>
      <c r="AO97" s="207">
        <v>0</v>
      </c>
      <c r="AP97" s="207">
        <v>0</v>
      </c>
      <c r="AQ97" s="207">
        <v>0</v>
      </c>
      <c r="AR97" s="207">
        <v>0</v>
      </c>
      <c r="AS97" s="207">
        <v>0</v>
      </c>
      <c r="AT97" s="207">
        <v>0</v>
      </c>
    </row>
    <row r="98" spans="1:46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  <c r="Q98" s="207">
        <v>0</v>
      </c>
      <c r="R98" s="207">
        <v>0</v>
      </c>
      <c r="S98" s="207">
        <v>0</v>
      </c>
      <c r="T98" s="207">
        <v>0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8.59</v>
      </c>
      <c r="AH98" s="207">
        <v>0</v>
      </c>
      <c r="AI98" s="207">
        <v>0</v>
      </c>
      <c r="AJ98" s="207">
        <v>0</v>
      </c>
      <c r="AK98" s="207">
        <v>5.82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0.20620500000000017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0.16619250000000008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78</v>
      </c>
      <c r="D3" s="26">
        <v>0</v>
      </c>
      <c r="E3" s="26">
        <v>0</v>
      </c>
      <c r="F3" s="26">
        <v>0</v>
      </c>
      <c r="G3" s="207">
        <v>145</v>
      </c>
      <c r="H3" s="207">
        <v>0</v>
      </c>
      <c r="I3" s="207">
        <v>0</v>
      </c>
      <c r="J3" s="207">
        <v>0</v>
      </c>
      <c r="K3" s="207">
        <v>270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</row>
    <row r="4" spans="1:17">
      <c r="A4" t="s">
        <v>46</v>
      </c>
      <c r="C4" s="26">
        <v>78</v>
      </c>
      <c r="D4" s="26">
        <v>0</v>
      </c>
      <c r="E4" s="26">
        <v>0</v>
      </c>
      <c r="F4" s="26">
        <v>0</v>
      </c>
      <c r="G4" s="207">
        <v>145</v>
      </c>
      <c r="H4" s="207">
        <v>0</v>
      </c>
      <c r="I4" s="207">
        <v>0</v>
      </c>
      <c r="J4" s="207">
        <v>0</v>
      </c>
      <c r="K4" s="207">
        <v>270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7">
        <v>145</v>
      </c>
      <c r="H5" s="207">
        <v>0</v>
      </c>
      <c r="I5" s="207">
        <v>0</v>
      </c>
      <c r="J5" s="207">
        <v>0</v>
      </c>
      <c r="K5" s="207">
        <v>270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7">
        <v>145</v>
      </c>
      <c r="H6" s="207">
        <v>0</v>
      </c>
      <c r="I6" s="207">
        <v>0</v>
      </c>
      <c r="J6" s="207">
        <v>0</v>
      </c>
      <c r="K6" s="207">
        <v>270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7">
        <v>145</v>
      </c>
      <c r="H7" s="207">
        <v>0</v>
      </c>
      <c r="I7" s="207">
        <v>0</v>
      </c>
      <c r="J7" s="207">
        <v>0</v>
      </c>
      <c r="K7" s="207">
        <v>270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7">
        <v>145</v>
      </c>
      <c r="H8" s="207">
        <v>0</v>
      </c>
      <c r="I8" s="207">
        <v>0</v>
      </c>
      <c r="J8" s="207">
        <v>0</v>
      </c>
      <c r="K8" s="207">
        <v>270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7">
        <v>145</v>
      </c>
      <c r="H9" s="207">
        <v>0</v>
      </c>
      <c r="I9" s="207">
        <v>0</v>
      </c>
      <c r="J9" s="207">
        <v>0</v>
      </c>
      <c r="K9" s="207">
        <v>270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7">
        <v>145</v>
      </c>
      <c r="H10" s="207">
        <v>0</v>
      </c>
      <c r="I10" s="207">
        <v>0</v>
      </c>
      <c r="J10" s="207">
        <v>0</v>
      </c>
      <c r="K10" s="207">
        <v>270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7">
        <v>145</v>
      </c>
      <c r="H11" s="207">
        <v>0</v>
      </c>
      <c r="I11" s="207">
        <v>0</v>
      </c>
      <c r="J11" s="207">
        <v>0</v>
      </c>
      <c r="K11" s="207">
        <v>270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7">
        <v>145</v>
      </c>
      <c r="H12" s="207">
        <v>0</v>
      </c>
      <c r="I12" s="207">
        <v>0</v>
      </c>
      <c r="J12" s="207">
        <v>0</v>
      </c>
      <c r="K12" s="207">
        <v>270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7">
        <v>145</v>
      </c>
      <c r="H13" s="207">
        <v>0</v>
      </c>
      <c r="I13" s="207">
        <v>0</v>
      </c>
      <c r="J13" s="207">
        <v>0</v>
      </c>
      <c r="K13" s="207">
        <v>270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7">
        <v>145</v>
      </c>
      <c r="H14" s="207">
        <v>0</v>
      </c>
      <c r="I14" s="207">
        <v>0</v>
      </c>
      <c r="J14" s="207">
        <v>0</v>
      </c>
      <c r="K14" s="207">
        <v>270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7">
        <v>145</v>
      </c>
      <c r="H15" s="207">
        <v>0</v>
      </c>
      <c r="I15" s="207">
        <v>0</v>
      </c>
      <c r="J15" s="207">
        <v>0</v>
      </c>
      <c r="K15" s="207">
        <v>270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7">
        <v>145</v>
      </c>
      <c r="H16" s="207">
        <v>0</v>
      </c>
      <c r="I16" s="207">
        <v>0</v>
      </c>
      <c r="J16" s="207">
        <v>0</v>
      </c>
      <c r="K16" s="207">
        <v>270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7">
        <v>145</v>
      </c>
      <c r="H17" s="207">
        <v>0</v>
      </c>
      <c r="I17" s="207">
        <v>0</v>
      </c>
      <c r="J17" s="207">
        <v>0</v>
      </c>
      <c r="K17" s="207">
        <v>270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7">
        <v>145</v>
      </c>
      <c r="H18" s="207">
        <v>0</v>
      </c>
      <c r="I18" s="207">
        <v>0</v>
      </c>
      <c r="J18" s="207">
        <v>0</v>
      </c>
      <c r="K18" s="207">
        <v>270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7">
        <v>145</v>
      </c>
      <c r="H19" s="207">
        <v>0</v>
      </c>
      <c r="I19" s="207">
        <v>0</v>
      </c>
      <c r="J19" s="207">
        <v>0</v>
      </c>
      <c r="K19" s="207">
        <v>270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7">
        <v>145</v>
      </c>
      <c r="H20" s="207">
        <v>0</v>
      </c>
      <c r="I20" s="207">
        <v>0</v>
      </c>
      <c r="J20" s="207">
        <v>0</v>
      </c>
      <c r="K20" s="207">
        <v>270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207">
        <v>145</v>
      </c>
      <c r="H21" s="207">
        <v>0</v>
      </c>
      <c r="I21" s="207">
        <v>0</v>
      </c>
      <c r="J21" s="207">
        <v>0</v>
      </c>
      <c r="K21" s="207">
        <v>270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207">
        <v>145</v>
      </c>
      <c r="H22" s="207">
        <v>0</v>
      </c>
      <c r="I22" s="207">
        <v>0</v>
      </c>
      <c r="J22" s="207">
        <v>0</v>
      </c>
      <c r="K22" s="207">
        <v>270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207">
        <v>145</v>
      </c>
      <c r="H23" s="207">
        <v>0</v>
      </c>
      <c r="I23" s="207">
        <v>0</v>
      </c>
      <c r="J23" s="207">
        <v>0</v>
      </c>
      <c r="K23" s="207">
        <v>270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207">
        <v>145</v>
      </c>
      <c r="H24" s="207">
        <v>0</v>
      </c>
      <c r="I24" s="207">
        <v>0</v>
      </c>
      <c r="J24" s="207">
        <v>0</v>
      </c>
      <c r="K24" s="207">
        <v>270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207">
        <v>145</v>
      </c>
      <c r="H25" s="207">
        <v>0</v>
      </c>
      <c r="I25" s="207">
        <v>0</v>
      </c>
      <c r="J25" s="207">
        <v>0</v>
      </c>
      <c r="K25" s="207">
        <v>270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207">
        <v>145</v>
      </c>
      <c r="H26" s="207">
        <v>0</v>
      </c>
      <c r="I26" s="207">
        <v>0</v>
      </c>
      <c r="J26" s="207">
        <v>0</v>
      </c>
      <c r="K26" s="207">
        <v>270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207">
        <v>145</v>
      </c>
      <c r="H27" s="207">
        <v>0</v>
      </c>
      <c r="I27" s="207">
        <v>0</v>
      </c>
      <c r="J27" s="207">
        <v>0</v>
      </c>
      <c r="K27" s="207">
        <v>282.44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207">
        <v>145</v>
      </c>
      <c r="H28" s="207">
        <v>0</v>
      </c>
      <c r="I28" s="207">
        <v>0</v>
      </c>
      <c r="J28" s="207">
        <v>0</v>
      </c>
      <c r="K28" s="207">
        <v>282.44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207">
        <v>145</v>
      </c>
      <c r="H29" s="207">
        <v>0</v>
      </c>
      <c r="I29" s="207">
        <v>0</v>
      </c>
      <c r="J29" s="207">
        <v>0</v>
      </c>
      <c r="K29" s="207">
        <v>282.44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207">
        <v>145</v>
      </c>
      <c r="H30" s="207">
        <v>0</v>
      </c>
      <c r="I30" s="207">
        <v>0</v>
      </c>
      <c r="J30" s="207">
        <v>0</v>
      </c>
      <c r="K30" s="207">
        <v>312.04000000000002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207">
        <v>145</v>
      </c>
      <c r="H31" s="207">
        <v>0</v>
      </c>
      <c r="I31" s="207">
        <v>0</v>
      </c>
      <c r="J31" s="207">
        <v>0</v>
      </c>
      <c r="K31" s="207">
        <v>320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7">
        <v>145</v>
      </c>
      <c r="H32" s="207">
        <v>0</v>
      </c>
      <c r="I32" s="207">
        <v>0</v>
      </c>
      <c r="J32" s="207">
        <v>0</v>
      </c>
      <c r="K32" s="207">
        <v>320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7">
        <v>145</v>
      </c>
      <c r="H33" s="207">
        <v>0</v>
      </c>
      <c r="I33" s="207">
        <v>0</v>
      </c>
      <c r="J33" s="207">
        <v>0</v>
      </c>
      <c r="K33" s="207">
        <v>320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7">
        <v>145</v>
      </c>
      <c r="H34" s="207">
        <v>0</v>
      </c>
      <c r="I34" s="207">
        <v>0</v>
      </c>
      <c r="J34" s="207">
        <v>0</v>
      </c>
      <c r="K34" s="207">
        <v>320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7">
        <v>145</v>
      </c>
      <c r="H35" s="207">
        <v>0</v>
      </c>
      <c r="I35" s="207">
        <v>0</v>
      </c>
      <c r="J35" s="207">
        <v>0</v>
      </c>
      <c r="K35" s="207">
        <v>320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7">
        <v>145</v>
      </c>
      <c r="H36" s="207">
        <v>0</v>
      </c>
      <c r="I36" s="207">
        <v>0</v>
      </c>
      <c r="J36" s="207">
        <v>0</v>
      </c>
      <c r="K36" s="207">
        <v>320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7">
        <v>145</v>
      </c>
      <c r="H37" s="207">
        <v>0</v>
      </c>
      <c r="I37" s="207">
        <v>0</v>
      </c>
      <c r="J37" s="207">
        <v>0</v>
      </c>
      <c r="K37" s="207">
        <v>320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7">
        <v>145</v>
      </c>
      <c r="H38" s="207">
        <v>0</v>
      </c>
      <c r="I38" s="207">
        <v>0</v>
      </c>
      <c r="J38" s="207">
        <v>0</v>
      </c>
      <c r="K38" s="207">
        <v>320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7">
        <v>145</v>
      </c>
      <c r="H39" s="207">
        <v>0</v>
      </c>
      <c r="I39" s="207">
        <v>0</v>
      </c>
      <c r="J39" s="207">
        <v>0</v>
      </c>
      <c r="K39" s="207">
        <v>320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7">
        <v>145</v>
      </c>
      <c r="H40" s="207">
        <v>0</v>
      </c>
      <c r="I40" s="207">
        <v>0</v>
      </c>
      <c r="J40" s="207">
        <v>0</v>
      </c>
      <c r="K40" s="207">
        <v>320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7">
        <v>145</v>
      </c>
      <c r="H41" s="207">
        <v>0</v>
      </c>
      <c r="I41" s="207">
        <v>0</v>
      </c>
      <c r="J41" s="207">
        <v>0</v>
      </c>
      <c r="K41" s="207">
        <v>320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7">
        <v>145</v>
      </c>
      <c r="H42" s="207">
        <v>0</v>
      </c>
      <c r="I42" s="207">
        <v>0</v>
      </c>
      <c r="J42" s="207">
        <v>0</v>
      </c>
      <c r="K42" s="207">
        <v>320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7">
        <v>145</v>
      </c>
      <c r="H43" s="207">
        <v>0</v>
      </c>
      <c r="I43" s="207">
        <v>0</v>
      </c>
      <c r="J43" s="207">
        <v>0</v>
      </c>
      <c r="K43" s="207">
        <v>320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7">
        <v>145</v>
      </c>
      <c r="H44" s="207">
        <v>0</v>
      </c>
      <c r="I44" s="207">
        <v>0</v>
      </c>
      <c r="J44" s="207">
        <v>0</v>
      </c>
      <c r="K44" s="207">
        <v>320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7">
        <v>145</v>
      </c>
      <c r="H45" s="207">
        <v>0</v>
      </c>
      <c r="I45" s="207">
        <v>0</v>
      </c>
      <c r="J45" s="207">
        <v>0</v>
      </c>
      <c r="K45" s="207">
        <v>320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7">
        <v>145</v>
      </c>
      <c r="H46" s="207">
        <v>0</v>
      </c>
      <c r="I46" s="207">
        <v>0</v>
      </c>
      <c r="J46" s="207">
        <v>0</v>
      </c>
      <c r="K46" s="207">
        <v>320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7">
        <v>145</v>
      </c>
      <c r="H47" s="207">
        <v>0</v>
      </c>
      <c r="I47" s="207">
        <v>0</v>
      </c>
      <c r="J47" s="207">
        <v>0</v>
      </c>
      <c r="K47" s="207">
        <v>320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7">
        <v>145</v>
      </c>
      <c r="H48" s="207">
        <v>0</v>
      </c>
      <c r="I48" s="207">
        <v>0</v>
      </c>
      <c r="J48" s="207">
        <v>0</v>
      </c>
      <c r="K48" s="207">
        <v>320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7">
        <v>145</v>
      </c>
      <c r="H49" s="207">
        <v>0</v>
      </c>
      <c r="I49" s="207">
        <v>0</v>
      </c>
      <c r="J49" s="207">
        <v>0</v>
      </c>
      <c r="K49" s="207">
        <v>320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7">
        <v>145</v>
      </c>
      <c r="H50" s="207">
        <v>0</v>
      </c>
      <c r="I50" s="207">
        <v>0</v>
      </c>
      <c r="J50" s="207">
        <v>0</v>
      </c>
      <c r="K50" s="207">
        <v>320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207">
        <v>145</v>
      </c>
      <c r="H51" s="207">
        <v>0</v>
      </c>
      <c r="I51" s="207">
        <v>0</v>
      </c>
      <c r="J51" s="207">
        <v>0</v>
      </c>
      <c r="K51" s="207">
        <v>287.42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207">
        <v>145</v>
      </c>
      <c r="H52" s="207">
        <v>0</v>
      </c>
      <c r="I52" s="207">
        <v>0</v>
      </c>
      <c r="J52" s="207">
        <v>0</v>
      </c>
      <c r="K52" s="207">
        <v>287.42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207">
        <v>145</v>
      </c>
      <c r="H53" s="207">
        <v>0</v>
      </c>
      <c r="I53" s="207">
        <v>0</v>
      </c>
      <c r="J53" s="207">
        <v>0</v>
      </c>
      <c r="K53" s="207">
        <v>277.42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207">
        <v>145</v>
      </c>
      <c r="H54" s="207">
        <v>0</v>
      </c>
      <c r="I54" s="207">
        <v>0</v>
      </c>
      <c r="J54" s="207">
        <v>0</v>
      </c>
      <c r="K54" s="207">
        <v>277.42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207">
        <v>145</v>
      </c>
      <c r="H55" s="207">
        <v>0</v>
      </c>
      <c r="I55" s="207">
        <v>0</v>
      </c>
      <c r="J55" s="207">
        <v>0</v>
      </c>
      <c r="K55" s="207">
        <v>270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7">
        <v>145</v>
      </c>
      <c r="H56" s="207">
        <v>0</v>
      </c>
      <c r="I56" s="207">
        <v>0</v>
      </c>
      <c r="J56" s="207">
        <v>0</v>
      </c>
      <c r="K56" s="207">
        <v>270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7">
        <v>145</v>
      </c>
      <c r="H57" s="207">
        <v>0</v>
      </c>
      <c r="I57" s="207">
        <v>0</v>
      </c>
      <c r="J57" s="207">
        <v>0</v>
      </c>
      <c r="K57" s="207">
        <v>270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207">
        <v>145</v>
      </c>
      <c r="H58" s="207">
        <v>0</v>
      </c>
      <c r="I58" s="207">
        <v>0</v>
      </c>
      <c r="J58" s="207">
        <v>0</v>
      </c>
      <c r="K58" s="207">
        <v>270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207">
        <v>145</v>
      </c>
      <c r="H59" s="207">
        <v>0</v>
      </c>
      <c r="I59" s="207">
        <v>0</v>
      </c>
      <c r="J59" s="207">
        <v>0</v>
      </c>
      <c r="K59" s="207">
        <v>270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207">
        <v>145</v>
      </c>
      <c r="H60" s="207">
        <v>0</v>
      </c>
      <c r="I60" s="207">
        <v>0</v>
      </c>
      <c r="J60" s="207">
        <v>0</v>
      </c>
      <c r="K60" s="207">
        <v>270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207">
        <v>145</v>
      </c>
      <c r="H61" s="207">
        <v>0</v>
      </c>
      <c r="I61" s="207">
        <v>0</v>
      </c>
      <c r="J61" s="207">
        <v>0</v>
      </c>
      <c r="K61" s="207">
        <v>270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207">
        <v>145</v>
      </c>
      <c r="H62" s="207">
        <v>0</v>
      </c>
      <c r="I62" s="207">
        <v>0</v>
      </c>
      <c r="J62" s="207">
        <v>0</v>
      </c>
      <c r="K62" s="207">
        <v>270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207">
        <v>145</v>
      </c>
      <c r="H63" s="207">
        <v>0</v>
      </c>
      <c r="I63" s="207">
        <v>0</v>
      </c>
      <c r="J63" s="207">
        <v>0</v>
      </c>
      <c r="K63" s="207">
        <v>270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207">
        <v>145</v>
      </c>
      <c r="H64" s="207">
        <v>0</v>
      </c>
      <c r="I64" s="207">
        <v>0</v>
      </c>
      <c r="J64" s="207">
        <v>0</v>
      </c>
      <c r="K64" s="207">
        <v>270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207">
        <v>145</v>
      </c>
      <c r="H65" s="207">
        <v>0</v>
      </c>
      <c r="I65" s="207">
        <v>0</v>
      </c>
      <c r="J65" s="207">
        <v>0</v>
      </c>
      <c r="K65" s="207">
        <v>270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207">
        <v>145</v>
      </c>
      <c r="H66" s="207">
        <v>0</v>
      </c>
      <c r="I66" s="207">
        <v>0</v>
      </c>
      <c r="J66" s="207">
        <v>0</v>
      </c>
      <c r="K66" s="207">
        <v>270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207">
        <v>145</v>
      </c>
      <c r="H67" s="207">
        <v>0</v>
      </c>
      <c r="I67" s="207">
        <v>0</v>
      </c>
      <c r="J67" s="207">
        <v>0</v>
      </c>
      <c r="K67" s="207">
        <v>270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207">
        <v>145</v>
      </c>
      <c r="H68" s="207">
        <v>0</v>
      </c>
      <c r="I68" s="207">
        <v>0</v>
      </c>
      <c r="J68" s="207">
        <v>0</v>
      </c>
      <c r="K68" s="207">
        <v>270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207">
        <v>145</v>
      </c>
      <c r="H69" s="207">
        <v>0</v>
      </c>
      <c r="I69" s="207">
        <v>0</v>
      </c>
      <c r="J69" s="207">
        <v>0</v>
      </c>
      <c r="K69" s="207">
        <v>270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7">
        <v>145</v>
      </c>
      <c r="H70" s="207">
        <v>0</v>
      </c>
      <c r="I70" s="207">
        <v>0</v>
      </c>
      <c r="J70" s="207">
        <v>0</v>
      </c>
      <c r="K70" s="207">
        <v>270.04000000000002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</row>
    <row r="71" spans="1:16">
      <c r="A71" t="s">
        <v>113</v>
      </c>
      <c r="C71" s="26">
        <v>38.53</v>
      </c>
      <c r="D71" s="26">
        <v>0</v>
      </c>
      <c r="E71" s="26">
        <v>0</v>
      </c>
      <c r="F71" s="26">
        <v>0</v>
      </c>
      <c r="G71" s="207">
        <v>145</v>
      </c>
      <c r="H71" s="207">
        <v>0</v>
      </c>
      <c r="I71" s="207">
        <v>0</v>
      </c>
      <c r="J71" s="207">
        <v>0</v>
      </c>
      <c r="K71" s="207">
        <v>270.04000000000002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7">
        <v>145</v>
      </c>
      <c r="H72" s="207">
        <v>0</v>
      </c>
      <c r="I72" s="207">
        <v>0</v>
      </c>
      <c r="J72" s="207">
        <v>0</v>
      </c>
      <c r="K72" s="207">
        <v>270.04000000000002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7">
        <v>145</v>
      </c>
      <c r="H73" s="207">
        <v>0</v>
      </c>
      <c r="I73" s="207">
        <v>0</v>
      </c>
      <c r="J73" s="207">
        <v>0</v>
      </c>
      <c r="K73" s="207">
        <v>320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7">
        <v>145</v>
      </c>
      <c r="H74" s="207">
        <v>0</v>
      </c>
      <c r="I74" s="207">
        <v>0</v>
      </c>
      <c r="J74" s="207">
        <v>0</v>
      </c>
      <c r="K74" s="207">
        <v>320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7">
        <v>145</v>
      </c>
      <c r="H75" s="207">
        <v>0</v>
      </c>
      <c r="I75" s="207">
        <v>0</v>
      </c>
      <c r="J75" s="207">
        <v>0</v>
      </c>
      <c r="K75" s="207">
        <v>320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7">
        <v>145</v>
      </c>
      <c r="H76" s="207">
        <v>0</v>
      </c>
      <c r="I76" s="207">
        <v>0</v>
      </c>
      <c r="J76" s="207">
        <v>0</v>
      </c>
      <c r="K76" s="207">
        <v>320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7">
        <v>145</v>
      </c>
      <c r="H77" s="207">
        <v>0</v>
      </c>
      <c r="I77" s="207">
        <v>0</v>
      </c>
      <c r="J77" s="207">
        <v>0</v>
      </c>
      <c r="K77" s="207">
        <v>320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7">
        <v>145</v>
      </c>
      <c r="H78" s="207">
        <v>0</v>
      </c>
      <c r="I78" s="207">
        <v>0</v>
      </c>
      <c r="J78" s="207">
        <v>0</v>
      </c>
      <c r="K78" s="207">
        <v>320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207">
        <v>145</v>
      </c>
      <c r="H79" s="207">
        <v>0</v>
      </c>
      <c r="I79" s="207">
        <v>0</v>
      </c>
      <c r="J79" s="207">
        <v>0</v>
      </c>
      <c r="K79" s="207">
        <v>320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7">
        <v>145</v>
      </c>
      <c r="H80" s="207">
        <v>0</v>
      </c>
      <c r="I80" s="207">
        <v>0</v>
      </c>
      <c r="J80" s="207">
        <v>0</v>
      </c>
      <c r="K80" s="207">
        <v>320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7">
        <v>145</v>
      </c>
      <c r="H81" s="207">
        <v>0</v>
      </c>
      <c r="I81" s="207">
        <v>0</v>
      </c>
      <c r="J81" s="207">
        <v>0</v>
      </c>
      <c r="K81" s="207">
        <v>312.04000000000002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7">
        <v>145</v>
      </c>
      <c r="H82" s="207">
        <v>0</v>
      </c>
      <c r="I82" s="207">
        <v>0</v>
      </c>
      <c r="J82" s="207">
        <v>0</v>
      </c>
      <c r="K82" s="207">
        <v>302.04000000000002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7">
        <v>145</v>
      </c>
      <c r="H83" s="207">
        <v>0</v>
      </c>
      <c r="I83" s="207">
        <v>0</v>
      </c>
      <c r="J83" s="207">
        <v>0</v>
      </c>
      <c r="K83" s="207">
        <v>302.04000000000002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7">
        <v>145</v>
      </c>
      <c r="H84" s="207">
        <v>0</v>
      </c>
      <c r="I84" s="207">
        <v>0</v>
      </c>
      <c r="J84" s="207">
        <v>0</v>
      </c>
      <c r="K84" s="207">
        <v>302.04000000000002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7">
        <v>145</v>
      </c>
      <c r="H85" s="207">
        <v>0</v>
      </c>
      <c r="I85" s="207">
        <v>0</v>
      </c>
      <c r="J85" s="207">
        <v>0</v>
      </c>
      <c r="K85" s="207">
        <v>282.44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7">
        <v>145</v>
      </c>
      <c r="H86" s="207">
        <v>0</v>
      </c>
      <c r="I86" s="207">
        <v>0</v>
      </c>
      <c r="J86" s="207">
        <v>0</v>
      </c>
      <c r="K86" s="207">
        <v>282.44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7">
        <v>145</v>
      </c>
      <c r="H87" s="207">
        <v>0</v>
      </c>
      <c r="I87" s="207">
        <v>0</v>
      </c>
      <c r="J87" s="207">
        <v>0</v>
      </c>
      <c r="K87" s="207">
        <v>282.44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7">
        <v>145</v>
      </c>
      <c r="H88" s="207">
        <v>0</v>
      </c>
      <c r="I88" s="207">
        <v>0</v>
      </c>
      <c r="J88" s="207">
        <v>0</v>
      </c>
      <c r="K88" s="207">
        <v>282.44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7">
        <v>145</v>
      </c>
      <c r="H89" s="207">
        <v>0</v>
      </c>
      <c r="I89" s="207">
        <v>0</v>
      </c>
      <c r="J89" s="207">
        <v>0</v>
      </c>
      <c r="K89" s="207">
        <v>270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7">
        <v>145</v>
      </c>
      <c r="H90" s="207">
        <v>0</v>
      </c>
      <c r="I90" s="207">
        <v>0</v>
      </c>
      <c r="J90" s="207">
        <v>0</v>
      </c>
      <c r="K90" s="207">
        <v>270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7">
        <v>145</v>
      </c>
      <c r="H91" s="207">
        <v>0</v>
      </c>
      <c r="I91" s="207">
        <v>0</v>
      </c>
      <c r="J91" s="207">
        <v>0</v>
      </c>
      <c r="K91" s="207">
        <v>270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7">
        <v>145</v>
      </c>
      <c r="H92" s="207">
        <v>0</v>
      </c>
      <c r="I92" s="207">
        <v>0</v>
      </c>
      <c r="J92" s="207">
        <v>0</v>
      </c>
      <c r="K92" s="207">
        <v>270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7">
        <v>145</v>
      </c>
      <c r="H93" s="207">
        <v>0</v>
      </c>
      <c r="I93" s="207">
        <v>0</v>
      </c>
      <c r="J93" s="207">
        <v>0</v>
      </c>
      <c r="K93" s="207">
        <v>270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7">
        <v>145</v>
      </c>
      <c r="H94" s="207">
        <v>0</v>
      </c>
      <c r="I94" s="207">
        <v>0</v>
      </c>
      <c r="J94" s="207">
        <v>0</v>
      </c>
      <c r="K94" s="207">
        <v>270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7">
        <v>145</v>
      </c>
      <c r="H95" s="207">
        <v>0</v>
      </c>
      <c r="I95" s="207">
        <v>0</v>
      </c>
      <c r="J95" s="207">
        <v>0</v>
      </c>
      <c r="K95" s="207">
        <v>270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7">
        <v>145</v>
      </c>
      <c r="H96" s="207">
        <v>0</v>
      </c>
      <c r="I96" s="207">
        <v>0</v>
      </c>
      <c r="J96" s="207">
        <v>0</v>
      </c>
      <c r="K96" s="207">
        <v>270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7">
        <v>145</v>
      </c>
      <c r="H97" s="207">
        <v>0</v>
      </c>
      <c r="I97" s="207">
        <v>0</v>
      </c>
      <c r="J97" s="207">
        <v>0</v>
      </c>
      <c r="K97" s="207">
        <v>270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7">
        <v>145</v>
      </c>
      <c r="H98" s="207">
        <v>0</v>
      </c>
      <c r="I98" s="207">
        <v>0</v>
      </c>
      <c r="J98" s="207">
        <v>0</v>
      </c>
      <c r="K98" s="207">
        <v>270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0.95588250000000008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3.48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6.9092700000000002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2.34</v>
      </c>
      <c r="E3" s="207">
        <v>0</v>
      </c>
      <c r="F3" s="207">
        <v>0</v>
      </c>
      <c r="G3" s="207">
        <v>9.67</v>
      </c>
      <c r="H3" s="207">
        <v>0</v>
      </c>
      <c r="I3" s="207">
        <v>42.43</v>
      </c>
      <c r="J3" s="207">
        <v>0.49</v>
      </c>
      <c r="K3" s="207">
        <v>243.86</v>
      </c>
      <c r="L3" s="207">
        <v>6.57</v>
      </c>
      <c r="M3" s="207">
        <v>2.76</v>
      </c>
      <c r="N3" s="207">
        <v>2.25</v>
      </c>
      <c r="O3" s="207">
        <v>3.18</v>
      </c>
      <c r="P3" s="207">
        <v>0.95</v>
      </c>
      <c r="Q3" s="207">
        <v>0</v>
      </c>
      <c r="R3" s="207">
        <v>0.81</v>
      </c>
      <c r="S3" s="207">
        <v>0.4</v>
      </c>
      <c r="T3" s="207">
        <v>0.56000000000000005</v>
      </c>
      <c r="U3" s="207">
        <v>1.82</v>
      </c>
      <c r="V3" s="207">
        <v>0</v>
      </c>
      <c r="W3" s="207">
        <v>0</v>
      </c>
      <c r="X3" s="207">
        <v>2.84</v>
      </c>
      <c r="Y3" s="207">
        <v>0</v>
      </c>
      <c r="Z3" s="207">
        <v>5.17</v>
      </c>
      <c r="AA3" s="207">
        <v>1.74</v>
      </c>
      <c r="AB3" s="207">
        <v>0</v>
      </c>
      <c r="AC3" s="207">
        <v>-14.92</v>
      </c>
      <c r="AD3" s="207">
        <v>12.46</v>
      </c>
      <c r="AE3" s="207">
        <v>0</v>
      </c>
      <c r="AF3" s="207">
        <v>0</v>
      </c>
      <c r="AG3" s="207">
        <v>6.57</v>
      </c>
      <c r="AH3" s="207">
        <v>0</v>
      </c>
      <c r="AI3" s="207">
        <v>50.92</v>
      </c>
      <c r="AJ3" s="207">
        <v>0</v>
      </c>
      <c r="AK3" s="207">
        <v>17.649999999999999</v>
      </c>
      <c r="AL3" s="207">
        <v>0</v>
      </c>
      <c r="AM3" s="207">
        <v>0</v>
      </c>
      <c r="AN3" s="207">
        <v>0</v>
      </c>
      <c r="AO3" s="207">
        <v>323.75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2.34</v>
      </c>
      <c r="E4" s="207">
        <v>0</v>
      </c>
      <c r="F4" s="207">
        <v>0</v>
      </c>
      <c r="G4" s="207">
        <v>9.67</v>
      </c>
      <c r="H4" s="207">
        <v>0</v>
      </c>
      <c r="I4" s="207">
        <v>42.43</v>
      </c>
      <c r="J4" s="207">
        <v>0.49</v>
      </c>
      <c r="K4" s="207">
        <v>244.18</v>
      </c>
      <c r="L4" s="207">
        <v>6.57</v>
      </c>
      <c r="M4" s="207">
        <v>2.76</v>
      </c>
      <c r="N4" s="207">
        <v>2.25</v>
      </c>
      <c r="O4" s="207">
        <v>3.18</v>
      </c>
      <c r="P4" s="207">
        <v>0.95</v>
      </c>
      <c r="Q4" s="207">
        <v>2.2000000000000002</v>
      </c>
      <c r="R4" s="207">
        <v>13.55</v>
      </c>
      <c r="S4" s="207">
        <v>5.93</v>
      </c>
      <c r="T4" s="207">
        <v>0.56000000000000005</v>
      </c>
      <c r="U4" s="207">
        <v>1.82</v>
      </c>
      <c r="V4" s="207">
        <v>6.29</v>
      </c>
      <c r="W4" s="207">
        <v>14.28</v>
      </c>
      <c r="X4" s="207">
        <v>2.84</v>
      </c>
      <c r="Y4" s="207">
        <v>0</v>
      </c>
      <c r="Z4" s="207">
        <v>5.17</v>
      </c>
      <c r="AA4" s="207">
        <v>1.74</v>
      </c>
      <c r="AB4" s="207">
        <v>0</v>
      </c>
      <c r="AC4" s="207">
        <v>-14.92</v>
      </c>
      <c r="AD4" s="207">
        <v>12.46</v>
      </c>
      <c r="AE4" s="207">
        <v>0</v>
      </c>
      <c r="AF4" s="207">
        <v>0</v>
      </c>
      <c r="AG4" s="207">
        <v>6.57</v>
      </c>
      <c r="AH4" s="207">
        <v>0</v>
      </c>
      <c r="AI4" s="207">
        <v>50.92</v>
      </c>
      <c r="AJ4" s="207">
        <v>0</v>
      </c>
      <c r="AK4" s="207">
        <v>17.649999999999999</v>
      </c>
      <c r="AL4" s="207">
        <v>0</v>
      </c>
      <c r="AM4" s="207">
        <v>0</v>
      </c>
      <c r="AN4" s="207">
        <v>0</v>
      </c>
      <c r="AO4" s="207">
        <v>323.75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2.34</v>
      </c>
      <c r="E5" s="207">
        <v>0</v>
      </c>
      <c r="F5" s="207">
        <v>0</v>
      </c>
      <c r="G5" s="207">
        <v>9.67</v>
      </c>
      <c r="H5" s="207">
        <v>0</v>
      </c>
      <c r="I5" s="207">
        <v>42.43</v>
      </c>
      <c r="J5" s="207">
        <v>0.49</v>
      </c>
      <c r="K5" s="207">
        <v>241.2</v>
      </c>
      <c r="L5" s="207">
        <v>6.57</v>
      </c>
      <c r="M5" s="207">
        <v>2.76</v>
      </c>
      <c r="N5" s="207">
        <v>2.25</v>
      </c>
      <c r="O5" s="207">
        <v>3.18</v>
      </c>
      <c r="P5" s="207">
        <v>0.95</v>
      </c>
      <c r="Q5" s="207">
        <v>2.2000000000000002</v>
      </c>
      <c r="R5" s="207">
        <v>11.03</v>
      </c>
      <c r="S5" s="207">
        <v>5.93</v>
      </c>
      <c r="T5" s="207">
        <v>0.56000000000000005</v>
      </c>
      <c r="U5" s="207">
        <v>1.82</v>
      </c>
      <c r="V5" s="207">
        <v>7.97</v>
      </c>
      <c r="W5" s="207">
        <v>15.6</v>
      </c>
      <c r="X5" s="207">
        <v>21.76</v>
      </c>
      <c r="Y5" s="207">
        <v>0</v>
      </c>
      <c r="Z5" s="207">
        <v>5.17</v>
      </c>
      <c r="AA5" s="207">
        <v>21.45</v>
      </c>
      <c r="AB5" s="207">
        <v>0</v>
      </c>
      <c r="AC5" s="207">
        <v>1.82</v>
      </c>
      <c r="AD5" s="207">
        <v>12.46</v>
      </c>
      <c r="AE5" s="207">
        <v>0</v>
      </c>
      <c r="AF5" s="207">
        <v>0</v>
      </c>
      <c r="AG5" s="207">
        <v>6.57</v>
      </c>
      <c r="AH5" s="207">
        <v>0</v>
      </c>
      <c r="AI5" s="207">
        <v>50.92</v>
      </c>
      <c r="AJ5" s="207">
        <v>0</v>
      </c>
      <c r="AK5" s="207">
        <v>15.85</v>
      </c>
      <c r="AL5" s="207">
        <v>0</v>
      </c>
      <c r="AM5" s="207">
        <v>0</v>
      </c>
      <c r="AN5" s="207">
        <v>0</v>
      </c>
      <c r="AO5" s="207">
        <v>323.75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2.34</v>
      </c>
      <c r="E6" s="207">
        <v>0</v>
      </c>
      <c r="F6" s="207">
        <v>0</v>
      </c>
      <c r="G6" s="207">
        <v>9.67</v>
      </c>
      <c r="H6" s="207">
        <v>0</v>
      </c>
      <c r="I6" s="207">
        <v>42.43</v>
      </c>
      <c r="J6" s="207">
        <v>0.49</v>
      </c>
      <c r="K6" s="207">
        <v>241.2</v>
      </c>
      <c r="L6" s="207">
        <v>6.57</v>
      </c>
      <c r="M6" s="207">
        <v>2.76</v>
      </c>
      <c r="N6" s="207">
        <v>2.25</v>
      </c>
      <c r="O6" s="207">
        <v>3.18</v>
      </c>
      <c r="P6" s="207">
        <v>0.95</v>
      </c>
      <c r="Q6" s="207">
        <v>2.2000000000000002</v>
      </c>
      <c r="R6" s="207">
        <v>11.03</v>
      </c>
      <c r="S6" s="207">
        <v>5.93</v>
      </c>
      <c r="T6" s="207">
        <v>0.56000000000000005</v>
      </c>
      <c r="U6" s="207">
        <v>1.82</v>
      </c>
      <c r="V6" s="207">
        <v>7.97</v>
      </c>
      <c r="W6" s="207">
        <v>15.6</v>
      </c>
      <c r="X6" s="207">
        <v>50.45</v>
      </c>
      <c r="Y6" s="207">
        <v>0</v>
      </c>
      <c r="Z6" s="207">
        <v>5.17</v>
      </c>
      <c r="AA6" s="207">
        <v>21.45</v>
      </c>
      <c r="AB6" s="207">
        <v>0</v>
      </c>
      <c r="AC6" s="207">
        <v>1.82</v>
      </c>
      <c r="AD6" s="207">
        <v>12.46</v>
      </c>
      <c r="AE6" s="207">
        <v>0</v>
      </c>
      <c r="AF6" s="207">
        <v>0</v>
      </c>
      <c r="AG6" s="207">
        <v>6.57</v>
      </c>
      <c r="AH6" s="207">
        <v>0</v>
      </c>
      <c r="AI6" s="207">
        <v>50.92</v>
      </c>
      <c r="AJ6" s="207">
        <v>0</v>
      </c>
      <c r="AK6" s="207">
        <v>15.85</v>
      </c>
      <c r="AL6" s="207">
        <v>0</v>
      </c>
      <c r="AM6" s="207">
        <v>0</v>
      </c>
      <c r="AN6" s="207">
        <v>0</v>
      </c>
      <c r="AO6" s="207">
        <v>323.75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2.34</v>
      </c>
      <c r="E7" s="207">
        <v>0</v>
      </c>
      <c r="F7" s="207">
        <v>0</v>
      </c>
      <c r="G7" s="207">
        <v>9.67</v>
      </c>
      <c r="H7" s="207">
        <v>0</v>
      </c>
      <c r="I7" s="207">
        <v>42.43</v>
      </c>
      <c r="J7" s="207">
        <v>0.49</v>
      </c>
      <c r="K7" s="207">
        <v>241.2</v>
      </c>
      <c r="L7" s="207">
        <v>6.57</v>
      </c>
      <c r="M7" s="207">
        <v>2.76</v>
      </c>
      <c r="N7" s="207">
        <v>2.25</v>
      </c>
      <c r="O7" s="207">
        <v>3.18</v>
      </c>
      <c r="P7" s="207">
        <v>0.95</v>
      </c>
      <c r="Q7" s="207">
        <v>2.2000000000000002</v>
      </c>
      <c r="R7" s="207">
        <v>9.6</v>
      </c>
      <c r="S7" s="207">
        <v>5.93</v>
      </c>
      <c r="T7" s="207">
        <v>0.56000000000000005</v>
      </c>
      <c r="U7" s="207">
        <v>1.82</v>
      </c>
      <c r="V7" s="207">
        <v>7.97</v>
      </c>
      <c r="W7" s="207">
        <v>15.6</v>
      </c>
      <c r="X7" s="207">
        <v>50.45</v>
      </c>
      <c r="Y7" s="207">
        <v>0</v>
      </c>
      <c r="Z7" s="207">
        <v>36.619999999999997</v>
      </c>
      <c r="AA7" s="207">
        <v>21.45</v>
      </c>
      <c r="AB7" s="207">
        <v>0</v>
      </c>
      <c r="AC7" s="207">
        <v>1.82</v>
      </c>
      <c r="AD7" s="207">
        <v>12.46</v>
      </c>
      <c r="AE7" s="207">
        <v>0</v>
      </c>
      <c r="AF7" s="207">
        <v>0</v>
      </c>
      <c r="AG7" s="207">
        <v>6.57</v>
      </c>
      <c r="AH7" s="207">
        <v>0</v>
      </c>
      <c r="AI7" s="207">
        <v>50.92</v>
      </c>
      <c r="AJ7" s="207">
        <v>0</v>
      </c>
      <c r="AK7" s="207">
        <v>15.85</v>
      </c>
      <c r="AL7" s="207">
        <v>0</v>
      </c>
      <c r="AM7" s="207">
        <v>0</v>
      </c>
      <c r="AN7" s="207">
        <v>0</v>
      </c>
      <c r="AO7" s="207">
        <v>323.75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2.34</v>
      </c>
      <c r="E8" s="207">
        <v>0</v>
      </c>
      <c r="F8" s="207">
        <v>0</v>
      </c>
      <c r="G8" s="207">
        <v>9.67</v>
      </c>
      <c r="H8" s="207">
        <v>0</v>
      </c>
      <c r="I8" s="207">
        <v>42.43</v>
      </c>
      <c r="J8" s="207">
        <v>0.49</v>
      </c>
      <c r="K8" s="207">
        <v>241.2</v>
      </c>
      <c r="L8" s="207">
        <v>6.57</v>
      </c>
      <c r="M8" s="207">
        <v>2.76</v>
      </c>
      <c r="N8" s="207">
        <v>2.25</v>
      </c>
      <c r="O8" s="207">
        <v>3.18</v>
      </c>
      <c r="P8" s="207">
        <v>0.95</v>
      </c>
      <c r="Q8" s="207">
        <v>2.2000000000000002</v>
      </c>
      <c r="R8" s="207">
        <v>9.6</v>
      </c>
      <c r="S8" s="207">
        <v>5.93</v>
      </c>
      <c r="T8" s="207">
        <v>0.56000000000000005</v>
      </c>
      <c r="U8" s="207">
        <v>1.82</v>
      </c>
      <c r="V8" s="207">
        <v>7.97</v>
      </c>
      <c r="W8" s="207">
        <v>15.6</v>
      </c>
      <c r="X8" s="207">
        <v>50.45</v>
      </c>
      <c r="Y8" s="207">
        <v>0</v>
      </c>
      <c r="Z8" s="207">
        <v>65.3</v>
      </c>
      <c r="AA8" s="207">
        <v>21.45</v>
      </c>
      <c r="AB8" s="207">
        <v>0</v>
      </c>
      <c r="AC8" s="207">
        <v>1.82</v>
      </c>
      <c r="AD8" s="207">
        <v>12.46</v>
      </c>
      <c r="AE8" s="207">
        <v>0</v>
      </c>
      <c r="AF8" s="207">
        <v>0</v>
      </c>
      <c r="AG8" s="207">
        <v>6.57</v>
      </c>
      <c r="AH8" s="207">
        <v>0</v>
      </c>
      <c r="AI8" s="207">
        <v>50.92</v>
      </c>
      <c r="AJ8" s="207">
        <v>0</v>
      </c>
      <c r="AK8" s="207">
        <v>15.85</v>
      </c>
      <c r="AL8" s="207">
        <v>0</v>
      </c>
      <c r="AM8" s="207">
        <v>0</v>
      </c>
      <c r="AN8" s="207">
        <v>0</v>
      </c>
      <c r="AO8" s="207">
        <v>323.75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2.34</v>
      </c>
      <c r="E9" s="207">
        <v>0</v>
      </c>
      <c r="F9" s="207">
        <v>0</v>
      </c>
      <c r="G9" s="207">
        <v>9.67</v>
      </c>
      <c r="H9" s="207">
        <v>0</v>
      </c>
      <c r="I9" s="207">
        <v>42.43</v>
      </c>
      <c r="J9" s="207">
        <v>0.49</v>
      </c>
      <c r="K9" s="207">
        <v>241.2</v>
      </c>
      <c r="L9" s="207">
        <v>6.57</v>
      </c>
      <c r="M9" s="207">
        <v>48.44</v>
      </c>
      <c r="N9" s="207">
        <v>2.25</v>
      </c>
      <c r="O9" s="207">
        <v>3.18</v>
      </c>
      <c r="P9" s="207">
        <v>0.95</v>
      </c>
      <c r="Q9" s="207">
        <v>2.2000000000000002</v>
      </c>
      <c r="R9" s="207">
        <v>9.6</v>
      </c>
      <c r="S9" s="207">
        <v>5.93</v>
      </c>
      <c r="T9" s="207">
        <v>0.56000000000000005</v>
      </c>
      <c r="U9" s="207">
        <v>1.82</v>
      </c>
      <c r="V9" s="207">
        <v>7.97</v>
      </c>
      <c r="W9" s="207">
        <v>15.6</v>
      </c>
      <c r="X9" s="207">
        <v>50.45</v>
      </c>
      <c r="Y9" s="207">
        <v>0</v>
      </c>
      <c r="Z9" s="207">
        <v>65.3</v>
      </c>
      <c r="AA9" s="207">
        <v>21.45</v>
      </c>
      <c r="AB9" s="207">
        <v>0</v>
      </c>
      <c r="AC9" s="207">
        <v>1.82</v>
      </c>
      <c r="AD9" s="207">
        <v>12.46</v>
      </c>
      <c r="AE9" s="207">
        <v>0</v>
      </c>
      <c r="AF9" s="207">
        <v>0</v>
      </c>
      <c r="AG9" s="207">
        <v>6.57</v>
      </c>
      <c r="AH9" s="207">
        <v>0</v>
      </c>
      <c r="AI9" s="207">
        <v>50.92</v>
      </c>
      <c r="AJ9" s="207">
        <v>0</v>
      </c>
      <c r="AK9" s="207">
        <v>15.85</v>
      </c>
      <c r="AL9" s="207">
        <v>0</v>
      </c>
      <c r="AM9" s="207">
        <v>0</v>
      </c>
      <c r="AN9" s="207">
        <v>0</v>
      </c>
      <c r="AO9" s="207">
        <v>323.75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2.34</v>
      </c>
      <c r="E10" s="207">
        <v>0</v>
      </c>
      <c r="F10" s="207">
        <v>0</v>
      </c>
      <c r="G10" s="207">
        <v>9.67</v>
      </c>
      <c r="H10" s="207">
        <v>0</v>
      </c>
      <c r="I10" s="207">
        <v>42.43</v>
      </c>
      <c r="J10" s="207">
        <v>0.49</v>
      </c>
      <c r="K10" s="207">
        <v>241.2</v>
      </c>
      <c r="L10" s="207">
        <v>6.57</v>
      </c>
      <c r="M10" s="207">
        <v>48.44</v>
      </c>
      <c r="N10" s="207">
        <v>29.41</v>
      </c>
      <c r="O10" s="207">
        <v>3.18</v>
      </c>
      <c r="P10" s="207">
        <v>0.95</v>
      </c>
      <c r="Q10" s="207">
        <v>2.2000000000000002</v>
      </c>
      <c r="R10" s="207">
        <v>9.6</v>
      </c>
      <c r="S10" s="207">
        <v>5.93</v>
      </c>
      <c r="T10" s="207">
        <v>0.56000000000000005</v>
      </c>
      <c r="U10" s="207">
        <v>1.82</v>
      </c>
      <c r="V10" s="207">
        <v>7.97</v>
      </c>
      <c r="W10" s="207">
        <v>15.6</v>
      </c>
      <c r="X10" s="207">
        <v>50.45</v>
      </c>
      <c r="Y10" s="207">
        <v>0</v>
      </c>
      <c r="Z10" s="207">
        <v>65.3</v>
      </c>
      <c r="AA10" s="207">
        <v>21.45</v>
      </c>
      <c r="AB10" s="207">
        <v>0</v>
      </c>
      <c r="AC10" s="207">
        <v>1.82</v>
      </c>
      <c r="AD10" s="207">
        <v>12.46</v>
      </c>
      <c r="AE10" s="207">
        <v>0</v>
      </c>
      <c r="AF10" s="207">
        <v>0</v>
      </c>
      <c r="AG10" s="207">
        <v>6.57</v>
      </c>
      <c r="AH10" s="207">
        <v>0</v>
      </c>
      <c r="AI10" s="207">
        <v>50.92</v>
      </c>
      <c r="AJ10" s="207">
        <v>0</v>
      </c>
      <c r="AK10" s="207">
        <v>15.85</v>
      </c>
      <c r="AL10" s="207">
        <v>0</v>
      </c>
      <c r="AM10" s="207">
        <v>0</v>
      </c>
      <c r="AN10" s="207">
        <v>0</v>
      </c>
      <c r="AO10" s="207">
        <v>323.75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2.34</v>
      </c>
      <c r="E11" s="207">
        <v>0</v>
      </c>
      <c r="F11" s="207">
        <v>0</v>
      </c>
      <c r="G11" s="207">
        <v>9.67</v>
      </c>
      <c r="H11" s="207">
        <v>0</v>
      </c>
      <c r="I11" s="207">
        <v>42.43</v>
      </c>
      <c r="J11" s="207">
        <v>0.49</v>
      </c>
      <c r="K11" s="207">
        <v>241.2</v>
      </c>
      <c r="L11" s="207">
        <v>6.57</v>
      </c>
      <c r="M11" s="207">
        <v>48.44</v>
      </c>
      <c r="N11" s="207">
        <v>36.9</v>
      </c>
      <c r="O11" s="207">
        <v>3.18</v>
      </c>
      <c r="P11" s="207">
        <v>0.95</v>
      </c>
      <c r="Q11" s="207">
        <v>2.2000000000000002</v>
      </c>
      <c r="R11" s="207">
        <v>9.6</v>
      </c>
      <c r="S11" s="207">
        <v>5.93</v>
      </c>
      <c r="T11" s="207">
        <v>0.56000000000000005</v>
      </c>
      <c r="U11" s="207">
        <v>1.82</v>
      </c>
      <c r="V11" s="207">
        <v>7.97</v>
      </c>
      <c r="W11" s="207">
        <v>15.6</v>
      </c>
      <c r="X11" s="207">
        <v>50.45</v>
      </c>
      <c r="Y11" s="207">
        <v>0</v>
      </c>
      <c r="Z11" s="207">
        <v>65.31</v>
      </c>
      <c r="AA11" s="207">
        <v>21.45</v>
      </c>
      <c r="AB11" s="207">
        <v>0</v>
      </c>
      <c r="AC11" s="207">
        <v>3.52</v>
      </c>
      <c r="AD11" s="207">
        <v>12.46</v>
      </c>
      <c r="AE11" s="207">
        <v>0</v>
      </c>
      <c r="AF11" s="207">
        <v>0</v>
      </c>
      <c r="AG11" s="207">
        <v>6.57</v>
      </c>
      <c r="AH11" s="207">
        <v>0</v>
      </c>
      <c r="AI11" s="207">
        <v>50.92</v>
      </c>
      <c r="AJ11" s="207">
        <v>0</v>
      </c>
      <c r="AK11" s="207">
        <v>15.85</v>
      </c>
      <c r="AL11" s="207">
        <v>0</v>
      </c>
      <c r="AM11" s="207">
        <v>0</v>
      </c>
      <c r="AN11" s="207">
        <v>0</v>
      </c>
      <c r="AO11" s="207">
        <v>323.75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2.34</v>
      </c>
      <c r="E12" s="207">
        <v>0</v>
      </c>
      <c r="F12" s="207">
        <v>0</v>
      </c>
      <c r="G12" s="207">
        <v>9.67</v>
      </c>
      <c r="H12" s="207">
        <v>0</v>
      </c>
      <c r="I12" s="207">
        <v>42.43</v>
      </c>
      <c r="J12" s="207">
        <v>0.49</v>
      </c>
      <c r="K12" s="207">
        <v>241.2</v>
      </c>
      <c r="L12" s="207">
        <v>6.57</v>
      </c>
      <c r="M12" s="207">
        <v>48.44</v>
      </c>
      <c r="N12" s="207">
        <v>41.68</v>
      </c>
      <c r="O12" s="207">
        <v>3.18</v>
      </c>
      <c r="P12" s="207">
        <v>0.95</v>
      </c>
      <c r="Q12" s="207">
        <v>2.2000000000000002</v>
      </c>
      <c r="R12" s="207">
        <v>9.6</v>
      </c>
      <c r="S12" s="207">
        <v>5.93</v>
      </c>
      <c r="T12" s="207">
        <v>0.56000000000000005</v>
      </c>
      <c r="U12" s="207">
        <v>1.82</v>
      </c>
      <c r="V12" s="207">
        <v>7.97</v>
      </c>
      <c r="W12" s="207">
        <v>15.6</v>
      </c>
      <c r="X12" s="207">
        <v>50.45</v>
      </c>
      <c r="Y12" s="207">
        <v>0</v>
      </c>
      <c r="Z12" s="207">
        <v>65.31</v>
      </c>
      <c r="AA12" s="207">
        <v>21.45</v>
      </c>
      <c r="AB12" s="207">
        <v>0</v>
      </c>
      <c r="AC12" s="207">
        <v>3.52</v>
      </c>
      <c r="AD12" s="207">
        <v>12.46</v>
      </c>
      <c r="AE12" s="207">
        <v>0</v>
      </c>
      <c r="AF12" s="207">
        <v>0</v>
      </c>
      <c r="AG12" s="207">
        <v>6.57</v>
      </c>
      <c r="AH12" s="207">
        <v>0</v>
      </c>
      <c r="AI12" s="207">
        <v>50.92</v>
      </c>
      <c r="AJ12" s="207">
        <v>0</v>
      </c>
      <c r="AK12" s="207">
        <v>15.85</v>
      </c>
      <c r="AL12" s="207">
        <v>0</v>
      </c>
      <c r="AM12" s="207">
        <v>0</v>
      </c>
      <c r="AN12" s="207">
        <v>0</v>
      </c>
      <c r="AO12" s="207">
        <v>323.75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2.34</v>
      </c>
      <c r="E13" s="207">
        <v>0</v>
      </c>
      <c r="F13" s="207">
        <v>0</v>
      </c>
      <c r="G13" s="207">
        <v>9.67</v>
      </c>
      <c r="H13" s="207">
        <v>0</v>
      </c>
      <c r="I13" s="207">
        <v>42.43</v>
      </c>
      <c r="J13" s="207">
        <v>0.49</v>
      </c>
      <c r="K13" s="207">
        <v>241.2</v>
      </c>
      <c r="L13" s="207">
        <v>6.57</v>
      </c>
      <c r="M13" s="207">
        <v>48.44</v>
      </c>
      <c r="N13" s="207">
        <v>41.68</v>
      </c>
      <c r="O13" s="207">
        <v>14.94</v>
      </c>
      <c r="P13" s="207">
        <v>12.09</v>
      </c>
      <c r="Q13" s="207">
        <v>2.2000000000000002</v>
      </c>
      <c r="R13" s="207">
        <v>9.6</v>
      </c>
      <c r="S13" s="207">
        <v>5.93</v>
      </c>
      <c r="T13" s="207">
        <v>0.56000000000000005</v>
      </c>
      <c r="U13" s="207">
        <v>1.82</v>
      </c>
      <c r="V13" s="207">
        <v>7.97</v>
      </c>
      <c r="W13" s="207">
        <v>15.6</v>
      </c>
      <c r="X13" s="207">
        <v>50.45</v>
      </c>
      <c r="Y13" s="207">
        <v>0</v>
      </c>
      <c r="Z13" s="207">
        <v>65.31</v>
      </c>
      <c r="AA13" s="207">
        <v>21.45</v>
      </c>
      <c r="AB13" s="207">
        <v>0</v>
      </c>
      <c r="AC13" s="207">
        <v>1.82</v>
      </c>
      <c r="AD13" s="207">
        <v>12.46</v>
      </c>
      <c r="AE13" s="207">
        <v>0</v>
      </c>
      <c r="AF13" s="207">
        <v>0</v>
      </c>
      <c r="AG13" s="207">
        <v>6.57</v>
      </c>
      <c r="AH13" s="207">
        <v>0</v>
      </c>
      <c r="AI13" s="207">
        <v>50.92</v>
      </c>
      <c r="AJ13" s="207">
        <v>0</v>
      </c>
      <c r="AK13" s="207">
        <v>15.85</v>
      </c>
      <c r="AL13" s="207">
        <v>0</v>
      </c>
      <c r="AM13" s="207">
        <v>0</v>
      </c>
      <c r="AN13" s="207">
        <v>0</v>
      </c>
      <c r="AO13" s="207">
        <v>323.75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2.34</v>
      </c>
      <c r="E14" s="207">
        <v>0</v>
      </c>
      <c r="F14" s="207">
        <v>0</v>
      </c>
      <c r="G14" s="207">
        <v>9.67</v>
      </c>
      <c r="H14" s="207">
        <v>0</v>
      </c>
      <c r="I14" s="207">
        <v>42.43</v>
      </c>
      <c r="J14" s="207">
        <v>0.49</v>
      </c>
      <c r="K14" s="207">
        <v>241.2</v>
      </c>
      <c r="L14" s="207">
        <v>6.57</v>
      </c>
      <c r="M14" s="207">
        <v>48.44</v>
      </c>
      <c r="N14" s="207">
        <v>41.68</v>
      </c>
      <c r="O14" s="207">
        <v>29.29</v>
      </c>
      <c r="P14" s="207">
        <v>12.09</v>
      </c>
      <c r="Q14" s="207">
        <v>2.2000000000000002</v>
      </c>
      <c r="R14" s="207">
        <v>9.6</v>
      </c>
      <c r="S14" s="207">
        <v>5.93</v>
      </c>
      <c r="T14" s="207">
        <v>0.56000000000000005</v>
      </c>
      <c r="U14" s="207">
        <v>1.82</v>
      </c>
      <c r="V14" s="207">
        <v>7.97</v>
      </c>
      <c r="W14" s="207">
        <v>15.6</v>
      </c>
      <c r="X14" s="207">
        <v>50.45</v>
      </c>
      <c r="Y14" s="207">
        <v>0</v>
      </c>
      <c r="Z14" s="207">
        <v>65.31</v>
      </c>
      <c r="AA14" s="207">
        <v>21.45</v>
      </c>
      <c r="AB14" s="207">
        <v>0</v>
      </c>
      <c r="AC14" s="207">
        <v>1.82</v>
      </c>
      <c r="AD14" s="207">
        <v>12.46</v>
      </c>
      <c r="AE14" s="207">
        <v>0</v>
      </c>
      <c r="AF14" s="207">
        <v>0</v>
      </c>
      <c r="AG14" s="207">
        <v>6.57</v>
      </c>
      <c r="AH14" s="207">
        <v>0</v>
      </c>
      <c r="AI14" s="207">
        <v>50.92</v>
      </c>
      <c r="AJ14" s="207">
        <v>0</v>
      </c>
      <c r="AK14" s="207">
        <v>15.85</v>
      </c>
      <c r="AL14" s="207">
        <v>0</v>
      </c>
      <c r="AM14" s="207">
        <v>0</v>
      </c>
      <c r="AN14" s="207">
        <v>0</v>
      </c>
      <c r="AO14" s="207">
        <v>323.75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2.34</v>
      </c>
      <c r="E15" s="207">
        <v>0</v>
      </c>
      <c r="F15" s="207">
        <v>0</v>
      </c>
      <c r="G15" s="207">
        <v>9.67</v>
      </c>
      <c r="H15" s="207">
        <v>0</v>
      </c>
      <c r="I15" s="207">
        <v>42.43</v>
      </c>
      <c r="J15" s="207">
        <v>0.49</v>
      </c>
      <c r="K15" s="207">
        <v>241.2</v>
      </c>
      <c r="L15" s="207">
        <v>6.57</v>
      </c>
      <c r="M15" s="207">
        <v>48.44</v>
      </c>
      <c r="N15" s="207">
        <v>22.56</v>
      </c>
      <c r="O15" s="207">
        <v>5.56</v>
      </c>
      <c r="P15" s="207">
        <v>0.95</v>
      </c>
      <c r="Q15" s="207">
        <v>2.2000000000000002</v>
      </c>
      <c r="R15" s="207">
        <v>9.6</v>
      </c>
      <c r="S15" s="207">
        <v>5.93</v>
      </c>
      <c r="T15" s="207">
        <v>0.56000000000000005</v>
      </c>
      <c r="U15" s="207">
        <v>1.82</v>
      </c>
      <c r="V15" s="207">
        <v>7.97</v>
      </c>
      <c r="W15" s="207">
        <v>15.6</v>
      </c>
      <c r="X15" s="207">
        <v>50.45</v>
      </c>
      <c r="Y15" s="207">
        <v>0</v>
      </c>
      <c r="Z15" s="207">
        <v>65.31</v>
      </c>
      <c r="AA15" s="207">
        <v>21.45</v>
      </c>
      <c r="AB15" s="207">
        <v>0</v>
      </c>
      <c r="AC15" s="207">
        <v>1.82</v>
      </c>
      <c r="AD15" s="207">
        <v>12.46</v>
      </c>
      <c r="AE15" s="207">
        <v>0</v>
      </c>
      <c r="AF15" s="207">
        <v>0</v>
      </c>
      <c r="AG15" s="207">
        <v>6.57</v>
      </c>
      <c r="AH15" s="207">
        <v>0</v>
      </c>
      <c r="AI15" s="207">
        <v>50.92</v>
      </c>
      <c r="AJ15" s="207">
        <v>0</v>
      </c>
      <c r="AK15" s="207">
        <v>15.85</v>
      </c>
      <c r="AL15" s="207">
        <v>0</v>
      </c>
      <c r="AM15" s="207">
        <v>0</v>
      </c>
      <c r="AN15" s="207">
        <v>0</v>
      </c>
      <c r="AO15" s="207">
        <v>323.75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2.34</v>
      </c>
      <c r="E16" s="207">
        <v>0</v>
      </c>
      <c r="F16" s="207">
        <v>0</v>
      </c>
      <c r="G16" s="207">
        <v>9.67</v>
      </c>
      <c r="H16" s="207">
        <v>0</v>
      </c>
      <c r="I16" s="207">
        <v>42.43</v>
      </c>
      <c r="J16" s="207">
        <v>0.49</v>
      </c>
      <c r="K16" s="207">
        <v>241.2</v>
      </c>
      <c r="L16" s="207">
        <v>6.57</v>
      </c>
      <c r="M16" s="207">
        <v>48.44</v>
      </c>
      <c r="N16" s="207">
        <v>22.56</v>
      </c>
      <c r="O16" s="207">
        <v>3.18</v>
      </c>
      <c r="P16" s="207">
        <v>0.95</v>
      </c>
      <c r="Q16" s="207">
        <v>2.2000000000000002</v>
      </c>
      <c r="R16" s="207">
        <v>9.6</v>
      </c>
      <c r="S16" s="207">
        <v>5.93</v>
      </c>
      <c r="T16" s="207">
        <v>0.56000000000000005</v>
      </c>
      <c r="U16" s="207">
        <v>1.82</v>
      </c>
      <c r="V16" s="207">
        <v>7.97</v>
      </c>
      <c r="W16" s="207">
        <v>15.6</v>
      </c>
      <c r="X16" s="207">
        <v>50.45</v>
      </c>
      <c r="Y16" s="207">
        <v>0</v>
      </c>
      <c r="Z16" s="207">
        <v>65.31</v>
      </c>
      <c r="AA16" s="207">
        <v>21.45</v>
      </c>
      <c r="AB16" s="207">
        <v>0</v>
      </c>
      <c r="AC16" s="207">
        <v>1.82</v>
      </c>
      <c r="AD16" s="207">
        <v>12.46</v>
      </c>
      <c r="AE16" s="207">
        <v>0</v>
      </c>
      <c r="AF16" s="207">
        <v>0</v>
      </c>
      <c r="AG16" s="207">
        <v>6.57</v>
      </c>
      <c r="AH16" s="207">
        <v>0</v>
      </c>
      <c r="AI16" s="207">
        <v>50.92</v>
      </c>
      <c r="AJ16" s="207">
        <v>0</v>
      </c>
      <c r="AK16" s="207">
        <v>15.85</v>
      </c>
      <c r="AL16" s="207">
        <v>0</v>
      </c>
      <c r="AM16" s="207">
        <v>0</v>
      </c>
      <c r="AN16" s="207">
        <v>0</v>
      </c>
      <c r="AO16" s="207">
        <v>323.75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2.34</v>
      </c>
      <c r="E17" s="207">
        <v>0</v>
      </c>
      <c r="F17" s="207">
        <v>0</v>
      </c>
      <c r="G17" s="207">
        <v>9.67</v>
      </c>
      <c r="H17" s="207">
        <v>0</v>
      </c>
      <c r="I17" s="207">
        <v>42.43</v>
      </c>
      <c r="J17" s="207">
        <v>0.49</v>
      </c>
      <c r="K17" s="207">
        <v>241.2</v>
      </c>
      <c r="L17" s="207">
        <v>6.57</v>
      </c>
      <c r="M17" s="207">
        <v>48.44</v>
      </c>
      <c r="N17" s="207">
        <v>22.56</v>
      </c>
      <c r="O17" s="207">
        <v>3.18</v>
      </c>
      <c r="P17" s="207">
        <v>0.95</v>
      </c>
      <c r="Q17" s="207">
        <v>2.2000000000000002</v>
      </c>
      <c r="R17" s="207">
        <v>9.6</v>
      </c>
      <c r="S17" s="207">
        <v>5.93</v>
      </c>
      <c r="T17" s="207">
        <v>0.56000000000000005</v>
      </c>
      <c r="U17" s="207">
        <v>1.82</v>
      </c>
      <c r="V17" s="207">
        <v>7.97</v>
      </c>
      <c r="W17" s="207">
        <v>15.6</v>
      </c>
      <c r="X17" s="207">
        <v>50.45</v>
      </c>
      <c r="Y17" s="207">
        <v>0</v>
      </c>
      <c r="Z17" s="207">
        <v>65.31</v>
      </c>
      <c r="AA17" s="207">
        <v>21.45</v>
      </c>
      <c r="AB17" s="207">
        <v>0</v>
      </c>
      <c r="AC17" s="207">
        <v>1.82</v>
      </c>
      <c r="AD17" s="207">
        <v>12.46</v>
      </c>
      <c r="AE17" s="207">
        <v>0</v>
      </c>
      <c r="AF17" s="207">
        <v>0</v>
      </c>
      <c r="AG17" s="207">
        <v>6.57</v>
      </c>
      <c r="AH17" s="207">
        <v>0</v>
      </c>
      <c r="AI17" s="207">
        <v>50.92</v>
      </c>
      <c r="AJ17" s="207">
        <v>0</v>
      </c>
      <c r="AK17" s="207">
        <v>15.85</v>
      </c>
      <c r="AL17" s="207">
        <v>0</v>
      </c>
      <c r="AM17" s="207">
        <v>0</v>
      </c>
      <c r="AN17" s="207">
        <v>0</v>
      </c>
      <c r="AO17" s="207">
        <v>323.75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2.34</v>
      </c>
      <c r="E18" s="207">
        <v>0</v>
      </c>
      <c r="F18" s="207">
        <v>0</v>
      </c>
      <c r="G18" s="207">
        <v>9.67</v>
      </c>
      <c r="H18" s="207">
        <v>0</v>
      </c>
      <c r="I18" s="207">
        <v>42.43</v>
      </c>
      <c r="J18" s="207">
        <v>0.49</v>
      </c>
      <c r="K18" s="207">
        <v>241.2</v>
      </c>
      <c r="L18" s="207">
        <v>6.57</v>
      </c>
      <c r="M18" s="207">
        <v>48.44</v>
      </c>
      <c r="N18" s="207">
        <v>22.56</v>
      </c>
      <c r="O18" s="207">
        <v>3.18</v>
      </c>
      <c r="P18" s="207">
        <v>0.95</v>
      </c>
      <c r="Q18" s="207">
        <v>2.2000000000000002</v>
      </c>
      <c r="R18" s="207">
        <v>9.6</v>
      </c>
      <c r="S18" s="207">
        <v>5.93</v>
      </c>
      <c r="T18" s="207">
        <v>0.56000000000000005</v>
      </c>
      <c r="U18" s="207">
        <v>1.82</v>
      </c>
      <c r="V18" s="207">
        <v>7.97</v>
      </c>
      <c r="W18" s="207">
        <v>15.6</v>
      </c>
      <c r="X18" s="207">
        <v>50.45</v>
      </c>
      <c r="Y18" s="207">
        <v>0</v>
      </c>
      <c r="Z18" s="207">
        <v>65.31</v>
      </c>
      <c r="AA18" s="207">
        <v>21.45</v>
      </c>
      <c r="AB18" s="207">
        <v>0</v>
      </c>
      <c r="AC18" s="207">
        <v>1.82</v>
      </c>
      <c r="AD18" s="207">
        <v>12.46</v>
      </c>
      <c r="AE18" s="207">
        <v>0</v>
      </c>
      <c r="AF18" s="207">
        <v>0</v>
      </c>
      <c r="AG18" s="207">
        <v>6.57</v>
      </c>
      <c r="AH18" s="207">
        <v>0</v>
      </c>
      <c r="AI18" s="207">
        <v>50.92</v>
      </c>
      <c r="AJ18" s="207">
        <v>0</v>
      </c>
      <c r="AK18" s="207">
        <v>15.85</v>
      </c>
      <c r="AL18" s="207">
        <v>0</v>
      </c>
      <c r="AM18" s="207">
        <v>0</v>
      </c>
      <c r="AN18" s="207">
        <v>0</v>
      </c>
      <c r="AO18" s="207">
        <v>323.75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2.34</v>
      </c>
      <c r="E19" s="207">
        <v>0</v>
      </c>
      <c r="F19" s="207">
        <v>0</v>
      </c>
      <c r="G19" s="207">
        <v>9.67</v>
      </c>
      <c r="H19" s="207">
        <v>0</v>
      </c>
      <c r="I19" s="207">
        <v>42.43</v>
      </c>
      <c r="J19" s="207">
        <v>0.49</v>
      </c>
      <c r="K19" s="207">
        <v>241.2</v>
      </c>
      <c r="L19" s="207">
        <v>6.57</v>
      </c>
      <c r="M19" s="207">
        <v>48.44</v>
      </c>
      <c r="N19" s="207">
        <v>22.56</v>
      </c>
      <c r="O19" s="207">
        <v>3.18</v>
      </c>
      <c r="P19" s="207">
        <v>0.95</v>
      </c>
      <c r="Q19" s="207">
        <v>2.2000000000000002</v>
      </c>
      <c r="R19" s="207">
        <v>9.6</v>
      </c>
      <c r="S19" s="207">
        <v>5.93</v>
      </c>
      <c r="T19" s="207">
        <v>0.56000000000000005</v>
      </c>
      <c r="U19" s="207">
        <v>1.82</v>
      </c>
      <c r="V19" s="207">
        <v>7.97</v>
      </c>
      <c r="W19" s="207">
        <v>15.6</v>
      </c>
      <c r="X19" s="207">
        <v>50.45</v>
      </c>
      <c r="Y19" s="207">
        <v>0</v>
      </c>
      <c r="Z19" s="207">
        <v>65.3</v>
      </c>
      <c r="AA19" s="207">
        <v>21.45</v>
      </c>
      <c r="AB19" s="207">
        <v>0</v>
      </c>
      <c r="AC19" s="207">
        <v>1.82</v>
      </c>
      <c r="AD19" s="207">
        <v>12.46</v>
      </c>
      <c r="AE19" s="207">
        <v>0</v>
      </c>
      <c r="AF19" s="207">
        <v>0</v>
      </c>
      <c r="AG19" s="207">
        <v>6.57</v>
      </c>
      <c r="AH19" s="207">
        <v>0</v>
      </c>
      <c r="AI19" s="207">
        <v>50.92</v>
      </c>
      <c r="AJ19" s="207">
        <v>0</v>
      </c>
      <c r="AK19" s="207">
        <v>15.85</v>
      </c>
      <c r="AL19" s="207">
        <v>0</v>
      </c>
      <c r="AM19" s="207">
        <v>0</v>
      </c>
      <c r="AN19" s="207">
        <v>0</v>
      </c>
      <c r="AO19" s="207">
        <v>323.75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2.34</v>
      </c>
      <c r="E20" s="207">
        <v>0</v>
      </c>
      <c r="F20" s="207">
        <v>0</v>
      </c>
      <c r="G20" s="207">
        <v>9.67</v>
      </c>
      <c r="H20" s="207">
        <v>0</v>
      </c>
      <c r="I20" s="207">
        <v>42.43</v>
      </c>
      <c r="J20" s="207">
        <v>0.49</v>
      </c>
      <c r="K20" s="207">
        <v>241.2</v>
      </c>
      <c r="L20" s="207">
        <v>6.57</v>
      </c>
      <c r="M20" s="207">
        <v>48.44</v>
      </c>
      <c r="N20" s="207">
        <v>22.56</v>
      </c>
      <c r="O20" s="207">
        <v>3.18</v>
      </c>
      <c r="P20" s="207">
        <v>0.95</v>
      </c>
      <c r="Q20" s="207">
        <v>2.2000000000000002</v>
      </c>
      <c r="R20" s="207">
        <v>9.6</v>
      </c>
      <c r="S20" s="207">
        <v>5.93</v>
      </c>
      <c r="T20" s="207">
        <v>0.56000000000000005</v>
      </c>
      <c r="U20" s="207">
        <v>1.82</v>
      </c>
      <c r="V20" s="207">
        <v>7.97</v>
      </c>
      <c r="W20" s="207">
        <v>15.6</v>
      </c>
      <c r="X20" s="207">
        <v>50.45</v>
      </c>
      <c r="Y20" s="207">
        <v>0</v>
      </c>
      <c r="Z20" s="207">
        <v>65.3</v>
      </c>
      <c r="AA20" s="207">
        <v>21.45</v>
      </c>
      <c r="AB20" s="207">
        <v>0</v>
      </c>
      <c r="AC20" s="207">
        <v>1.82</v>
      </c>
      <c r="AD20" s="207">
        <v>12.46</v>
      </c>
      <c r="AE20" s="207">
        <v>0</v>
      </c>
      <c r="AF20" s="207">
        <v>0</v>
      </c>
      <c r="AG20" s="207">
        <v>6.57</v>
      </c>
      <c r="AH20" s="207">
        <v>0</v>
      </c>
      <c r="AI20" s="207">
        <v>50.92</v>
      </c>
      <c r="AJ20" s="207">
        <v>0</v>
      </c>
      <c r="AK20" s="207">
        <v>15.85</v>
      </c>
      <c r="AL20" s="207">
        <v>0</v>
      </c>
      <c r="AM20" s="207">
        <v>0</v>
      </c>
      <c r="AN20" s="207">
        <v>0</v>
      </c>
      <c r="AO20" s="207">
        <v>323.75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2.34</v>
      </c>
      <c r="E21" s="207">
        <v>0</v>
      </c>
      <c r="F21" s="207">
        <v>0</v>
      </c>
      <c r="G21" s="207">
        <v>9.67</v>
      </c>
      <c r="H21" s="207">
        <v>0</v>
      </c>
      <c r="I21" s="207">
        <v>42.43</v>
      </c>
      <c r="J21" s="207">
        <v>0.49</v>
      </c>
      <c r="K21" s="207">
        <v>241.2</v>
      </c>
      <c r="L21" s="207">
        <v>6.57</v>
      </c>
      <c r="M21" s="207">
        <v>48.44</v>
      </c>
      <c r="N21" s="207">
        <v>2.25</v>
      </c>
      <c r="O21" s="207">
        <v>3.18</v>
      </c>
      <c r="P21" s="207">
        <v>0.95</v>
      </c>
      <c r="Q21" s="207">
        <v>2.21</v>
      </c>
      <c r="R21" s="207">
        <v>11.03</v>
      </c>
      <c r="S21" s="207">
        <v>6.26</v>
      </c>
      <c r="T21" s="207">
        <v>0.56000000000000005</v>
      </c>
      <c r="U21" s="207">
        <v>1.82</v>
      </c>
      <c r="V21" s="207">
        <v>7.97</v>
      </c>
      <c r="W21" s="207">
        <v>14.28</v>
      </c>
      <c r="X21" s="207">
        <v>50.45</v>
      </c>
      <c r="Y21" s="207">
        <v>0</v>
      </c>
      <c r="Z21" s="207">
        <v>65.3</v>
      </c>
      <c r="AA21" s="207">
        <v>21.45</v>
      </c>
      <c r="AB21" s="207">
        <v>0</v>
      </c>
      <c r="AC21" s="207">
        <v>0.99</v>
      </c>
      <c r="AD21" s="207">
        <v>12.46</v>
      </c>
      <c r="AE21" s="207">
        <v>0</v>
      </c>
      <c r="AF21" s="207">
        <v>0</v>
      </c>
      <c r="AG21" s="207">
        <v>6.57</v>
      </c>
      <c r="AH21" s="207">
        <v>0</v>
      </c>
      <c r="AI21" s="207">
        <v>50.92</v>
      </c>
      <c r="AJ21" s="207">
        <v>0</v>
      </c>
      <c r="AK21" s="207">
        <v>17.649999999999999</v>
      </c>
      <c r="AL21" s="207">
        <v>0</v>
      </c>
      <c r="AM21" s="207">
        <v>0</v>
      </c>
      <c r="AN21" s="207">
        <v>0</v>
      </c>
      <c r="AO21" s="207">
        <v>323.75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2.34</v>
      </c>
      <c r="E22" s="207">
        <v>0</v>
      </c>
      <c r="F22" s="207">
        <v>0</v>
      </c>
      <c r="G22" s="207">
        <v>9.67</v>
      </c>
      <c r="H22" s="207">
        <v>0</v>
      </c>
      <c r="I22" s="207">
        <v>42.43</v>
      </c>
      <c r="J22" s="207">
        <v>0.49</v>
      </c>
      <c r="K22" s="207">
        <v>241.2</v>
      </c>
      <c r="L22" s="207">
        <v>6.57</v>
      </c>
      <c r="M22" s="207">
        <v>30.57</v>
      </c>
      <c r="N22" s="207">
        <v>2.25</v>
      </c>
      <c r="O22" s="207">
        <v>3.18</v>
      </c>
      <c r="P22" s="207">
        <v>0.95</v>
      </c>
      <c r="Q22" s="207">
        <v>2.21</v>
      </c>
      <c r="R22" s="207">
        <v>11.03</v>
      </c>
      <c r="S22" s="207">
        <v>6.26</v>
      </c>
      <c r="T22" s="207">
        <v>0.56000000000000005</v>
      </c>
      <c r="U22" s="207">
        <v>1.82</v>
      </c>
      <c r="V22" s="207">
        <v>7.97</v>
      </c>
      <c r="W22" s="207">
        <v>14.09</v>
      </c>
      <c r="X22" s="207">
        <v>50.45</v>
      </c>
      <c r="Y22" s="207">
        <v>0</v>
      </c>
      <c r="Z22" s="207">
        <v>65.3</v>
      </c>
      <c r="AA22" s="207">
        <v>21.46</v>
      </c>
      <c r="AB22" s="207">
        <v>0</v>
      </c>
      <c r="AC22" s="207">
        <v>0.99</v>
      </c>
      <c r="AD22" s="207">
        <v>12.46</v>
      </c>
      <c r="AE22" s="207">
        <v>0</v>
      </c>
      <c r="AF22" s="207">
        <v>0</v>
      </c>
      <c r="AG22" s="207">
        <v>6.57</v>
      </c>
      <c r="AH22" s="207">
        <v>0</v>
      </c>
      <c r="AI22" s="207">
        <v>50.92</v>
      </c>
      <c r="AJ22" s="207">
        <v>0</v>
      </c>
      <c r="AK22" s="207">
        <v>17.649999999999999</v>
      </c>
      <c r="AL22" s="207">
        <v>0</v>
      </c>
      <c r="AM22" s="207">
        <v>0</v>
      </c>
      <c r="AN22" s="207">
        <v>0</v>
      </c>
      <c r="AO22" s="207">
        <v>323.75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2.34</v>
      </c>
      <c r="E23" s="207">
        <v>0</v>
      </c>
      <c r="F23" s="207">
        <v>0</v>
      </c>
      <c r="G23" s="207">
        <v>9.67</v>
      </c>
      <c r="H23" s="207">
        <v>0</v>
      </c>
      <c r="I23" s="207">
        <v>42.43</v>
      </c>
      <c r="J23" s="207">
        <v>0.49</v>
      </c>
      <c r="K23" s="207">
        <v>244.93</v>
      </c>
      <c r="L23" s="207">
        <v>6.57</v>
      </c>
      <c r="M23" s="207">
        <v>2.76</v>
      </c>
      <c r="N23" s="207">
        <v>2.25</v>
      </c>
      <c r="O23" s="207">
        <v>3.18</v>
      </c>
      <c r="P23" s="207">
        <v>0.95</v>
      </c>
      <c r="Q23" s="207">
        <v>2.27</v>
      </c>
      <c r="R23" s="207">
        <v>13.54</v>
      </c>
      <c r="S23" s="207">
        <v>7.44</v>
      </c>
      <c r="T23" s="207">
        <v>0.56000000000000005</v>
      </c>
      <c r="U23" s="207">
        <v>1.82</v>
      </c>
      <c r="V23" s="207">
        <v>7.97</v>
      </c>
      <c r="W23" s="207">
        <v>14.09</v>
      </c>
      <c r="X23" s="207">
        <v>50.45</v>
      </c>
      <c r="Y23" s="207">
        <v>0</v>
      </c>
      <c r="Z23" s="207">
        <v>11.75</v>
      </c>
      <c r="AA23" s="207">
        <v>21.46</v>
      </c>
      <c r="AB23" s="207">
        <v>0</v>
      </c>
      <c r="AC23" s="207">
        <v>0.99</v>
      </c>
      <c r="AD23" s="207">
        <v>12.46</v>
      </c>
      <c r="AE23" s="207">
        <v>0</v>
      </c>
      <c r="AF23" s="207">
        <v>0</v>
      </c>
      <c r="AG23" s="207">
        <v>6.57</v>
      </c>
      <c r="AH23" s="207">
        <v>0</v>
      </c>
      <c r="AI23" s="207">
        <v>50.92</v>
      </c>
      <c r="AJ23" s="207">
        <v>0</v>
      </c>
      <c r="AK23" s="207">
        <v>19.91</v>
      </c>
      <c r="AL23" s="207">
        <v>0</v>
      </c>
      <c r="AM23" s="207">
        <v>0</v>
      </c>
      <c r="AN23" s="207">
        <v>0</v>
      </c>
      <c r="AO23" s="207">
        <v>323.75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2.34</v>
      </c>
      <c r="E24" s="207">
        <v>0</v>
      </c>
      <c r="F24" s="207">
        <v>0</v>
      </c>
      <c r="G24" s="207">
        <v>9.67</v>
      </c>
      <c r="H24" s="207">
        <v>0</v>
      </c>
      <c r="I24" s="207">
        <v>42.43</v>
      </c>
      <c r="J24" s="207">
        <v>0.49</v>
      </c>
      <c r="K24" s="207">
        <v>248.73</v>
      </c>
      <c r="L24" s="207">
        <v>6.57</v>
      </c>
      <c r="M24" s="207">
        <v>2.76</v>
      </c>
      <c r="N24" s="207">
        <v>2.25</v>
      </c>
      <c r="O24" s="207">
        <v>3.18</v>
      </c>
      <c r="P24" s="207">
        <v>0.95</v>
      </c>
      <c r="Q24" s="207">
        <v>3.2</v>
      </c>
      <c r="R24" s="207">
        <v>13.55</v>
      </c>
      <c r="S24" s="207">
        <v>7.61</v>
      </c>
      <c r="T24" s="207">
        <v>0.56000000000000005</v>
      </c>
      <c r="U24" s="207">
        <v>1.82</v>
      </c>
      <c r="V24" s="207">
        <v>7.97</v>
      </c>
      <c r="W24" s="207">
        <v>0.83</v>
      </c>
      <c r="X24" s="207">
        <v>14.81</v>
      </c>
      <c r="Y24" s="207">
        <v>0</v>
      </c>
      <c r="Z24" s="207">
        <v>6.4</v>
      </c>
      <c r="AA24" s="207">
        <v>8.58</v>
      </c>
      <c r="AB24" s="207">
        <v>0</v>
      </c>
      <c r="AC24" s="207">
        <v>0.99</v>
      </c>
      <c r="AD24" s="207">
        <v>12.46</v>
      </c>
      <c r="AE24" s="207">
        <v>0</v>
      </c>
      <c r="AF24" s="207">
        <v>0</v>
      </c>
      <c r="AG24" s="207">
        <v>6.57</v>
      </c>
      <c r="AH24" s="207">
        <v>0</v>
      </c>
      <c r="AI24" s="207">
        <v>50.92</v>
      </c>
      <c r="AJ24" s="207">
        <v>0</v>
      </c>
      <c r="AK24" s="207">
        <v>19.91</v>
      </c>
      <c r="AL24" s="207">
        <v>0</v>
      </c>
      <c r="AM24" s="207">
        <v>0</v>
      </c>
      <c r="AN24" s="207">
        <v>0</v>
      </c>
      <c r="AO24" s="207">
        <v>323.75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2.34</v>
      </c>
      <c r="E25" s="207">
        <v>0</v>
      </c>
      <c r="F25" s="207">
        <v>0</v>
      </c>
      <c r="G25" s="207">
        <v>9.67</v>
      </c>
      <c r="H25" s="207">
        <v>0</v>
      </c>
      <c r="I25" s="207">
        <v>42.43</v>
      </c>
      <c r="J25" s="207">
        <v>0.49</v>
      </c>
      <c r="K25" s="207">
        <v>235.54</v>
      </c>
      <c r="L25" s="207">
        <v>6.57</v>
      </c>
      <c r="M25" s="207">
        <v>2.76</v>
      </c>
      <c r="N25" s="207">
        <v>2.25</v>
      </c>
      <c r="O25" s="207">
        <v>3.18</v>
      </c>
      <c r="P25" s="207">
        <v>0.95</v>
      </c>
      <c r="Q25" s="207">
        <v>1.47</v>
      </c>
      <c r="R25" s="207">
        <v>4.87</v>
      </c>
      <c r="S25" s="207">
        <v>2.2599999999999998</v>
      </c>
      <c r="T25" s="207">
        <v>0.56000000000000005</v>
      </c>
      <c r="U25" s="207">
        <v>1.82</v>
      </c>
      <c r="V25" s="207">
        <v>0.35</v>
      </c>
      <c r="W25" s="207">
        <v>0.83</v>
      </c>
      <c r="X25" s="207">
        <v>3.66</v>
      </c>
      <c r="Y25" s="207">
        <v>0</v>
      </c>
      <c r="Z25" s="207">
        <v>5.18</v>
      </c>
      <c r="AA25" s="207">
        <v>1.74</v>
      </c>
      <c r="AB25" s="207">
        <v>0</v>
      </c>
      <c r="AC25" s="207">
        <v>0.99</v>
      </c>
      <c r="AD25" s="207">
        <v>12.46</v>
      </c>
      <c r="AE25" s="207">
        <v>0</v>
      </c>
      <c r="AF25" s="207">
        <v>0</v>
      </c>
      <c r="AG25" s="207">
        <v>6.57</v>
      </c>
      <c r="AH25" s="207">
        <v>0</v>
      </c>
      <c r="AI25" s="207">
        <v>50.92</v>
      </c>
      <c r="AJ25" s="207">
        <v>0</v>
      </c>
      <c r="AK25" s="207">
        <v>19.91</v>
      </c>
      <c r="AL25" s="207">
        <v>0</v>
      </c>
      <c r="AM25" s="207">
        <v>0</v>
      </c>
      <c r="AN25" s="207">
        <v>0</v>
      </c>
      <c r="AO25" s="207">
        <v>323.75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2.34</v>
      </c>
      <c r="E26" s="207">
        <v>0</v>
      </c>
      <c r="F26" s="207">
        <v>0</v>
      </c>
      <c r="G26" s="207">
        <v>9.67</v>
      </c>
      <c r="H26" s="207">
        <v>0</v>
      </c>
      <c r="I26" s="207">
        <v>42.43</v>
      </c>
      <c r="J26" s="207">
        <v>0.49</v>
      </c>
      <c r="K26" s="207">
        <v>125.89</v>
      </c>
      <c r="L26" s="207">
        <v>6.57</v>
      </c>
      <c r="M26" s="207">
        <v>2.76</v>
      </c>
      <c r="N26" s="207">
        <v>2.25</v>
      </c>
      <c r="O26" s="207">
        <v>3.18</v>
      </c>
      <c r="P26" s="207">
        <v>0.95</v>
      </c>
      <c r="Q26" s="207">
        <v>0.56000000000000005</v>
      </c>
      <c r="R26" s="207">
        <v>1.41</v>
      </c>
      <c r="S26" s="207">
        <v>0.93</v>
      </c>
      <c r="T26" s="207">
        <v>0.56000000000000005</v>
      </c>
      <c r="U26" s="207">
        <v>1.82</v>
      </c>
      <c r="V26" s="207">
        <v>0.35</v>
      </c>
      <c r="W26" s="207">
        <v>0.83</v>
      </c>
      <c r="X26" s="207">
        <v>2.85</v>
      </c>
      <c r="Y26" s="207">
        <v>0</v>
      </c>
      <c r="Z26" s="207">
        <v>5.18</v>
      </c>
      <c r="AA26" s="207">
        <v>1.74</v>
      </c>
      <c r="AB26" s="207">
        <v>0</v>
      </c>
      <c r="AC26" s="207">
        <v>0.99</v>
      </c>
      <c r="AD26" s="207">
        <v>12.46</v>
      </c>
      <c r="AE26" s="207">
        <v>0</v>
      </c>
      <c r="AF26" s="207">
        <v>0</v>
      </c>
      <c r="AG26" s="207">
        <v>6.57</v>
      </c>
      <c r="AH26" s="207">
        <v>0</v>
      </c>
      <c r="AI26" s="207">
        <v>50.92</v>
      </c>
      <c r="AJ26" s="207">
        <v>0</v>
      </c>
      <c r="AK26" s="207">
        <v>19.91</v>
      </c>
      <c r="AL26" s="207">
        <v>0</v>
      </c>
      <c r="AM26" s="207">
        <v>0</v>
      </c>
      <c r="AN26" s="207">
        <v>0</v>
      </c>
      <c r="AO26" s="207">
        <v>323.75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2.34</v>
      </c>
      <c r="E27" s="207">
        <v>0</v>
      </c>
      <c r="F27" s="207">
        <v>0</v>
      </c>
      <c r="G27" s="207">
        <v>9.67</v>
      </c>
      <c r="H27" s="207">
        <v>0</v>
      </c>
      <c r="I27" s="207">
        <v>42.43</v>
      </c>
      <c r="J27" s="207">
        <v>0.49</v>
      </c>
      <c r="K27" s="207">
        <v>22.45</v>
      </c>
      <c r="L27" s="207">
        <v>0.84</v>
      </c>
      <c r="M27" s="207">
        <v>2.76</v>
      </c>
      <c r="N27" s="207">
        <v>2.25</v>
      </c>
      <c r="O27" s="207">
        <v>3.18</v>
      </c>
      <c r="P27" s="207">
        <v>0.95</v>
      </c>
      <c r="Q27" s="207">
        <v>0.2</v>
      </c>
      <c r="R27" s="207">
        <v>0.8</v>
      </c>
      <c r="S27" s="207">
        <v>0.93</v>
      </c>
      <c r="T27" s="207">
        <v>0.56000000000000005</v>
      </c>
      <c r="U27" s="207">
        <v>1.82</v>
      </c>
      <c r="V27" s="207">
        <v>0.35</v>
      </c>
      <c r="W27" s="207">
        <v>2.1800000000000002</v>
      </c>
      <c r="X27" s="207">
        <v>2.85</v>
      </c>
      <c r="Y27" s="207">
        <v>0</v>
      </c>
      <c r="Z27" s="207">
        <v>5.18</v>
      </c>
      <c r="AA27" s="207">
        <v>1.74</v>
      </c>
      <c r="AB27" s="207">
        <v>0</v>
      </c>
      <c r="AC27" s="207">
        <v>0.99</v>
      </c>
      <c r="AD27" s="207">
        <v>12.46</v>
      </c>
      <c r="AE27" s="207">
        <v>0</v>
      </c>
      <c r="AF27" s="207">
        <v>0</v>
      </c>
      <c r="AG27" s="207">
        <v>6.57</v>
      </c>
      <c r="AH27" s="207">
        <v>0</v>
      </c>
      <c r="AI27" s="207">
        <v>50.92</v>
      </c>
      <c r="AJ27" s="207">
        <v>0</v>
      </c>
      <c r="AK27" s="207">
        <v>0</v>
      </c>
      <c r="AL27" s="207">
        <v>0</v>
      </c>
      <c r="AM27" s="207">
        <v>0</v>
      </c>
      <c r="AN27" s="207">
        <v>0</v>
      </c>
      <c r="AO27" s="207">
        <v>323.75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2.34</v>
      </c>
      <c r="E28" s="207">
        <v>0</v>
      </c>
      <c r="F28" s="207">
        <v>0</v>
      </c>
      <c r="G28" s="207">
        <v>9.67</v>
      </c>
      <c r="H28" s="207">
        <v>0</v>
      </c>
      <c r="I28" s="207">
        <v>42.43</v>
      </c>
      <c r="J28" s="207">
        <v>0.49</v>
      </c>
      <c r="K28" s="207">
        <v>22.45</v>
      </c>
      <c r="L28" s="207">
        <v>0.84</v>
      </c>
      <c r="M28" s="207">
        <v>2.76</v>
      </c>
      <c r="N28" s="207">
        <v>2.25</v>
      </c>
      <c r="O28" s="207">
        <v>3.18</v>
      </c>
      <c r="P28" s="207">
        <v>0.95</v>
      </c>
      <c r="Q28" s="207">
        <v>0.2</v>
      </c>
      <c r="R28" s="207">
        <v>0.8</v>
      </c>
      <c r="S28" s="207">
        <v>0.93</v>
      </c>
      <c r="T28" s="207">
        <v>0.56000000000000005</v>
      </c>
      <c r="U28" s="207">
        <v>1.82</v>
      </c>
      <c r="V28" s="207">
        <v>0.35</v>
      </c>
      <c r="W28" s="207">
        <v>4.49</v>
      </c>
      <c r="X28" s="207">
        <v>2.85</v>
      </c>
      <c r="Y28" s="207">
        <v>0</v>
      </c>
      <c r="Z28" s="207">
        <v>5.18</v>
      </c>
      <c r="AA28" s="207">
        <v>1.74</v>
      </c>
      <c r="AB28" s="207">
        <v>0</v>
      </c>
      <c r="AC28" s="207">
        <v>0.99</v>
      </c>
      <c r="AD28" s="207">
        <v>12.46</v>
      </c>
      <c r="AE28" s="207">
        <v>0</v>
      </c>
      <c r="AF28" s="207">
        <v>0</v>
      </c>
      <c r="AG28" s="207">
        <v>6.57</v>
      </c>
      <c r="AH28" s="207">
        <v>0</v>
      </c>
      <c r="AI28" s="207">
        <v>50.92</v>
      </c>
      <c r="AJ28" s="207">
        <v>0</v>
      </c>
      <c r="AK28" s="207">
        <v>0</v>
      </c>
      <c r="AL28" s="207">
        <v>0</v>
      </c>
      <c r="AM28" s="207">
        <v>0</v>
      </c>
      <c r="AN28" s="207">
        <v>0</v>
      </c>
      <c r="AO28" s="207">
        <v>323.75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2.34</v>
      </c>
      <c r="E29" s="207">
        <v>0</v>
      </c>
      <c r="F29" s="207">
        <v>0</v>
      </c>
      <c r="G29" s="207">
        <v>9.67</v>
      </c>
      <c r="H29" s="207">
        <v>0</v>
      </c>
      <c r="I29" s="207">
        <v>41.94</v>
      </c>
      <c r="J29" s="207">
        <v>0.98</v>
      </c>
      <c r="K29" s="207">
        <v>22.45</v>
      </c>
      <c r="L29" s="207">
        <v>0.84</v>
      </c>
      <c r="M29" s="207">
        <v>2.76</v>
      </c>
      <c r="N29" s="207">
        <v>2.25</v>
      </c>
      <c r="O29" s="207">
        <v>3.18</v>
      </c>
      <c r="P29" s="207">
        <v>0.95</v>
      </c>
      <c r="Q29" s="207">
        <v>0.2</v>
      </c>
      <c r="R29" s="207">
        <v>0.8</v>
      </c>
      <c r="S29" s="207">
        <v>0.93</v>
      </c>
      <c r="T29" s="207">
        <v>0.56000000000000005</v>
      </c>
      <c r="U29" s="207">
        <v>1.82</v>
      </c>
      <c r="V29" s="207">
        <v>0.35</v>
      </c>
      <c r="W29" s="207">
        <v>5.71</v>
      </c>
      <c r="X29" s="207">
        <v>2.85</v>
      </c>
      <c r="Y29" s="207">
        <v>0</v>
      </c>
      <c r="Z29" s="207">
        <v>5.18</v>
      </c>
      <c r="AA29" s="207">
        <v>1.74</v>
      </c>
      <c r="AB29" s="207">
        <v>0</v>
      </c>
      <c r="AC29" s="207">
        <v>0.99</v>
      </c>
      <c r="AD29" s="207">
        <v>12.46</v>
      </c>
      <c r="AE29" s="207">
        <v>0</v>
      </c>
      <c r="AF29" s="207">
        <v>0</v>
      </c>
      <c r="AG29" s="207">
        <v>6.57</v>
      </c>
      <c r="AH29" s="207">
        <v>0</v>
      </c>
      <c r="AI29" s="207">
        <v>50.92</v>
      </c>
      <c r="AJ29" s="207">
        <v>0</v>
      </c>
      <c r="AK29" s="207">
        <v>0</v>
      </c>
      <c r="AL29" s="207">
        <v>0</v>
      </c>
      <c r="AM29" s="207">
        <v>0</v>
      </c>
      <c r="AN29" s="207">
        <v>0</v>
      </c>
      <c r="AO29" s="207">
        <v>323.75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2.34</v>
      </c>
      <c r="E30" s="207">
        <v>0</v>
      </c>
      <c r="F30" s="207">
        <v>0</v>
      </c>
      <c r="G30" s="207">
        <v>9.67</v>
      </c>
      <c r="H30" s="207">
        <v>0</v>
      </c>
      <c r="I30" s="207">
        <v>41.94</v>
      </c>
      <c r="J30" s="207">
        <v>0.98</v>
      </c>
      <c r="K30" s="207">
        <v>22.45</v>
      </c>
      <c r="L30" s="207">
        <v>0.84</v>
      </c>
      <c r="M30" s="207">
        <v>2.76</v>
      </c>
      <c r="N30" s="207">
        <v>2.25</v>
      </c>
      <c r="O30" s="207">
        <v>3.18</v>
      </c>
      <c r="P30" s="207">
        <v>0.95</v>
      </c>
      <c r="Q30" s="207">
        <v>0.2</v>
      </c>
      <c r="R30" s="207">
        <v>0.8</v>
      </c>
      <c r="S30" s="207">
        <v>0.93</v>
      </c>
      <c r="T30" s="207">
        <v>0.56000000000000005</v>
      </c>
      <c r="U30" s="207">
        <v>1.82</v>
      </c>
      <c r="V30" s="207">
        <v>0.35</v>
      </c>
      <c r="W30" s="207">
        <v>5.71</v>
      </c>
      <c r="X30" s="207">
        <v>2.85</v>
      </c>
      <c r="Y30" s="207">
        <v>0</v>
      </c>
      <c r="Z30" s="207">
        <v>5.18</v>
      </c>
      <c r="AA30" s="207">
        <v>1.74</v>
      </c>
      <c r="AB30" s="207">
        <v>0</v>
      </c>
      <c r="AC30" s="207">
        <v>0.99</v>
      </c>
      <c r="AD30" s="207">
        <v>12.46</v>
      </c>
      <c r="AE30" s="207">
        <v>0</v>
      </c>
      <c r="AF30" s="207">
        <v>0</v>
      </c>
      <c r="AG30" s="207">
        <v>6.57</v>
      </c>
      <c r="AH30" s="207">
        <v>0</v>
      </c>
      <c r="AI30" s="207">
        <v>50.92</v>
      </c>
      <c r="AJ30" s="207">
        <v>0</v>
      </c>
      <c r="AK30" s="207">
        <v>0</v>
      </c>
      <c r="AL30" s="207">
        <v>0</v>
      </c>
      <c r="AM30" s="207">
        <v>0</v>
      </c>
      <c r="AN30" s="207">
        <v>0</v>
      </c>
      <c r="AO30" s="207">
        <v>323.75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2.34</v>
      </c>
      <c r="E31" s="207">
        <v>0</v>
      </c>
      <c r="F31" s="207">
        <v>0</v>
      </c>
      <c r="G31" s="207">
        <v>9.67</v>
      </c>
      <c r="H31" s="207">
        <v>0</v>
      </c>
      <c r="I31" s="207">
        <v>41.94</v>
      </c>
      <c r="J31" s="207">
        <v>0.98</v>
      </c>
      <c r="K31" s="207">
        <v>22.45</v>
      </c>
      <c r="L31" s="207">
        <v>0.84</v>
      </c>
      <c r="M31" s="207">
        <v>2.76</v>
      </c>
      <c r="N31" s="207">
        <v>2.25</v>
      </c>
      <c r="O31" s="207">
        <v>3.18</v>
      </c>
      <c r="P31" s="207">
        <v>0.95</v>
      </c>
      <c r="Q31" s="207">
        <v>0.2</v>
      </c>
      <c r="R31" s="207">
        <v>0.8</v>
      </c>
      <c r="S31" s="207">
        <v>0.93</v>
      </c>
      <c r="T31" s="207">
        <v>0.56000000000000005</v>
      </c>
      <c r="U31" s="207">
        <v>1.82</v>
      </c>
      <c r="V31" s="207">
        <v>0.35</v>
      </c>
      <c r="W31" s="207">
        <v>5.71</v>
      </c>
      <c r="X31" s="207">
        <v>2.85</v>
      </c>
      <c r="Y31" s="207">
        <v>0</v>
      </c>
      <c r="Z31" s="207">
        <v>5.18</v>
      </c>
      <c r="AA31" s="207">
        <v>1.74</v>
      </c>
      <c r="AB31" s="207">
        <v>0</v>
      </c>
      <c r="AC31" s="207">
        <v>0.99</v>
      </c>
      <c r="AD31" s="207">
        <v>12.46</v>
      </c>
      <c r="AE31" s="207">
        <v>0</v>
      </c>
      <c r="AF31" s="207">
        <v>0</v>
      </c>
      <c r="AG31" s="207">
        <v>6.57</v>
      </c>
      <c r="AH31" s="207">
        <v>0</v>
      </c>
      <c r="AI31" s="207">
        <v>50.92</v>
      </c>
      <c r="AJ31" s="207">
        <v>0</v>
      </c>
      <c r="AK31" s="207">
        <v>-7.96</v>
      </c>
      <c r="AL31" s="207">
        <v>0</v>
      </c>
      <c r="AM31" s="207">
        <v>0</v>
      </c>
      <c r="AN31" s="207">
        <v>0</v>
      </c>
      <c r="AO31" s="207">
        <v>323.75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2.34</v>
      </c>
      <c r="E32" s="207">
        <v>0</v>
      </c>
      <c r="F32" s="207">
        <v>0</v>
      </c>
      <c r="G32" s="207">
        <v>9.67</v>
      </c>
      <c r="H32" s="207">
        <v>0</v>
      </c>
      <c r="I32" s="207">
        <v>41.94</v>
      </c>
      <c r="J32" s="207">
        <v>0.98</v>
      </c>
      <c r="K32" s="207">
        <v>22.45</v>
      </c>
      <c r="L32" s="207">
        <v>0.84</v>
      </c>
      <c r="M32" s="207">
        <v>2.76</v>
      </c>
      <c r="N32" s="207">
        <v>2.25</v>
      </c>
      <c r="O32" s="207">
        <v>3.18</v>
      </c>
      <c r="P32" s="207">
        <v>0.95</v>
      </c>
      <c r="Q32" s="207">
        <v>0.2</v>
      </c>
      <c r="R32" s="207">
        <v>0.8</v>
      </c>
      <c r="S32" s="207">
        <v>0.93</v>
      </c>
      <c r="T32" s="207">
        <v>0.56000000000000005</v>
      </c>
      <c r="U32" s="207">
        <v>1.82</v>
      </c>
      <c r="V32" s="207">
        <v>0.35</v>
      </c>
      <c r="W32" s="207">
        <v>5.71</v>
      </c>
      <c r="X32" s="207">
        <v>2.85</v>
      </c>
      <c r="Y32" s="207">
        <v>0</v>
      </c>
      <c r="Z32" s="207">
        <v>5.18</v>
      </c>
      <c r="AA32" s="207">
        <v>1.74</v>
      </c>
      <c r="AB32" s="207">
        <v>0</v>
      </c>
      <c r="AC32" s="207">
        <v>1.82</v>
      </c>
      <c r="AD32" s="207">
        <v>12.46</v>
      </c>
      <c r="AE32" s="207">
        <v>0</v>
      </c>
      <c r="AF32" s="207">
        <v>0</v>
      </c>
      <c r="AG32" s="207">
        <v>6.57</v>
      </c>
      <c r="AH32" s="207">
        <v>0</v>
      </c>
      <c r="AI32" s="207">
        <v>50.92</v>
      </c>
      <c r="AJ32" s="207">
        <v>0</v>
      </c>
      <c r="AK32" s="207">
        <v>-7.96</v>
      </c>
      <c r="AL32" s="207">
        <v>0</v>
      </c>
      <c r="AM32" s="207">
        <v>0</v>
      </c>
      <c r="AN32" s="207">
        <v>0</v>
      </c>
      <c r="AO32" s="207">
        <v>323.75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2.34</v>
      </c>
      <c r="E33" s="207">
        <v>0</v>
      </c>
      <c r="F33" s="207">
        <v>0</v>
      </c>
      <c r="G33" s="207">
        <v>9.67</v>
      </c>
      <c r="H33" s="207">
        <v>0</v>
      </c>
      <c r="I33" s="207">
        <v>41.94</v>
      </c>
      <c r="J33" s="207">
        <v>0.98</v>
      </c>
      <c r="K33" s="207">
        <v>22.45</v>
      </c>
      <c r="L33" s="207">
        <v>0.84</v>
      </c>
      <c r="M33" s="207">
        <v>2.76</v>
      </c>
      <c r="N33" s="207">
        <v>2.25</v>
      </c>
      <c r="O33" s="207">
        <v>3.18</v>
      </c>
      <c r="P33" s="207">
        <v>0.95</v>
      </c>
      <c r="Q33" s="207">
        <v>0.2</v>
      </c>
      <c r="R33" s="207">
        <v>0.8</v>
      </c>
      <c r="S33" s="207">
        <v>0.93</v>
      </c>
      <c r="T33" s="207">
        <v>0.56000000000000005</v>
      </c>
      <c r="U33" s="207">
        <v>1.82</v>
      </c>
      <c r="V33" s="207">
        <v>0.35</v>
      </c>
      <c r="W33" s="207">
        <v>5.71</v>
      </c>
      <c r="X33" s="207">
        <v>2.85</v>
      </c>
      <c r="Y33" s="207">
        <v>0</v>
      </c>
      <c r="Z33" s="207">
        <v>5.18</v>
      </c>
      <c r="AA33" s="207">
        <v>1.74</v>
      </c>
      <c r="AB33" s="207">
        <v>0</v>
      </c>
      <c r="AC33" s="207">
        <v>1.82</v>
      </c>
      <c r="AD33" s="207">
        <v>12.46</v>
      </c>
      <c r="AE33" s="207">
        <v>0</v>
      </c>
      <c r="AF33" s="207">
        <v>0</v>
      </c>
      <c r="AG33" s="207">
        <v>6.57</v>
      </c>
      <c r="AH33" s="207">
        <v>0</v>
      </c>
      <c r="AI33" s="207">
        <v>50.92</v>
      </c>
      <c r="AJ33" s="207">
        <v>0</v>
      </c>
      <c r="AK33" s="207">
        <v>-7.96</v>
      </c>
      <c r="AL33" s="207">
        <v>0</v>
      </c>
      <c r="AM33" s="207">
        <v>0</v>
      </c>
      <c r="AN33" s="207">
        <v>0</v>
      </c>
      <c r="AO33" s="207">
        <v>323.75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2.34</v>
      </c>
      <c r="E34" s="207">
        <v>0</v>
      </c>
      <c r="F34" s="207">
        <v>0</v>
      </c>
      <c r="G34" s="207">
        <v>9.67</v>
      </c>
      <c r="H34" s="207">
        <v>0</v>
      </c>
      <c r="I34" s="207">
        <v>41.94</v>
      </c>
      <c r="J34" s="207">
        <v>0.98</v>
      </c>
      <c r="K34" s="207">
        <v>22.45</v>
      </c>
      <c r="L34" s="207">
        <v>0.84</v>
      </c>
      <c r="M34" s="207">
        <v>2.76</v>
      </c>
      <c r="N34" s="207">
        <v>2.25</v>
      </c>
      <c r="O34" s="207">
        <v>3.18</v>
      </c>
      <c r="P34" s="207">
        <v>0.95</v>
      </c>
      <c r="Q34" s="207">
        <v>0.2</v>
      </c>
      <c r="R34" s="207">
        <v>0.8</v>
      </c>
      <c r="S34" s="207">
        <v>0.93</v>
      </c>
      <c r="T34" s="207">
        <v>0.56000000000000005</v>
      </c>
      <c r="U34" s="207">
        <v>1.82</v>
      </c>
      <c r="V34" s="207">
        <v>0.35</v>
      </c>
      <c r="W34" s="207">
        <v>5.71</v>
      </c>
      <c r="X34" s="207">
        <v>2.85</v>
      </c>
      <c r="Y34" s="207">
        <v>0</v>
      </c>
      <c r="Z34" s="207">
        <v>5.18</v>
      </c>
      <c r="AA34" s="207">
        <v>1.74</v>
      </c>
      <c r="AB34" s="207">
        <v>0</v>
      </c>
      <c r="AC34" s="207">
        <v>1.82</v>
      </c>
      <c r="AD34" s="207">
        <v>12.46</v>
      </c>
      <c r="AE34" s="207">
        <v>0</v>
      </c>
      <c r="AF34" s="207">
        <v>0</v>
      </c>
      <c r="AG34" s="207">
        <v>6.57</v>
      </c>
      <c r="AH34" s="207">
        <v>0</v>
      </c>
      <c r="AI34" s="207">
        <v>50.92</v>
      </c>
      <c r="AJ34" s="207">
        <v>0</v>
      </c>
      <c r="AK34" s="207">
        <v>-7.96</v>
      </c>
      <c r="AL34" s="207">
        <v>0</v>
      </c>
      <c r="AM34" s="207">
        <v>0</v>
      </c>
      <c r="AN34" s="207">
        <v>0</v>
      </c>
      <c r="AO34" s="207">
        <v>323.75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2.34</v>
      </c>
      <c r="E35" s="207">
        <v>0</v>
      </c>
      <c r="F35" s="207">
        <v>0</v>
      </c>
      <c r="G35" s="207">
        <v>0</v>
      </c>
      <c r="H35" s="207">
        <v>0</v>
      </c>
      <c r="I35" s="207">
        <v>41.94</v>
      </c>
      <c r="J35" s="207">
        <v>0.98</v>
      </c>
      <c r="K35" s="207">
        <v>22.45</v>
      </c>
      <c r="L35" s="207">
        <v>0.84</v>
      </c>
      <c r="M35" s="207">
        <v>2.76</v>
      </c>
      <c r="N35" s="207">
        <v>2.25</v>
      </c>
      <c r="O35" s="207">
        <v>3.18</v>
      </c>
      <c r="P35" s="207">
        <v>0.95</v>
      </c>
      <c r="Q35" s="207">
        <v>0.2</v>
      </c>
      <c r="R35" s="207">
        <v>0.8</v>
      </c>
      <c r="S35" s="207">
        <v>0.93</v>
      </c>
      <c r="T35" s="207">
        <v>0.56000000000000005</v>
      </c>
      <c r="U35" s="207">
        <v>1.82</v>
      </c>
      <c r="V35" s="207">
        <v>0.35</v>
      </c>
      <c r="W35" s="207">
        <v>5.71</v>
      </c>
      <c r="X35" s="207">
        <v>2.85</v>
      </c>
      <c r="Y35" s="207">
        <v>0</v>
      </c>
      <c r="Z35" s="207">
        <v>5.18</v>
      </c>
      <c r="AA35" s="207">
        <v>1.74</v>
      </c>
      <c r="AB35" s="207">
        <v>0</v>
      </c>
      <c r="AC35" s="207">
        <v>1.82</v>
      </c>
      <c r="AD35" s="207">
        <v>12.46</v>
      </c>
      <c r="AE35" s="207">
        <v>0</v>
      </c>
      <c r="AF35" s="207">
        <v>0</v>
      </c>
      <c r="AG35" s="207">
        <v>6.57</v>
      </c>
      <c r="AH35" s="207">
        <v>0</v>
      </c>
      <c r="AI35" s="207">
        <v>50.92</v>
      </c>
      <c r="AJ35" s="207">
        <v>0</v>
      </c>
      <c r="AK35" s="207">
        <v>-7.96</v>
      </c>
      <c r="AL35" s="207">
        <v>0</v>
      </c>
      <c r="AM35" s="207">
        <v>0</v>
      </c>
      <c r="AN35" s="207">
        <v>0</v>
      </c>
      <c r="AO35" s="207">
        <v>323.75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2.34</v>
      </c>
      <c r="E36" s="207">
        <v>0</v>
      </c>
      <c r="F36" s="207">
        <v>0</v>
      </c>
      <c r="G36" s="207">
        <v>0</v>
      </c>
      <c r="H36" s="207">
        <v>0</v>
      </c>
      <c r="I36" s="207">
        <v>41.46</v>
      </c>
      <c r="J36" s="207">
        <v>0.98</v>
      </c>
      <c r="K36" s="207">
        <v>22.45</v>
      </c>
      <c r="L36" s="207">
        <v>0.84</v>
      </c>
      <c r="M36" s="207">
        <v>2.76</v>
      </c>
      <c r="N36" s="207">
        <v>2.25</v>
      </c>
      <c r="O36" s="207">
        <v>3.18</v>
      </c>
      <c r="P36" s="207">
        <v>0.95</v>
      </c>
      <c r="Q36" s="207">
        <v>0.2</v>
      </c>
      <c r="R36" s="207">
        <v>0.8</v>
      </c>
      <c r="S36" s="207">
        <v>0.93</v>
      </c>
      <c r="T36" s="207">
        <v>0.56000000000000005</v>
      </c>
      <c r="U36" s="207">
        <v>1.82</v>
      </c>
      <c r="V36" s="207">
        <v>0.35</v>
      </c>
      <c r="W36" s="207">
        <v>5.71</v>
      </c>
      <c r="X36" s="207">
        <v>2.85</v>
      </c>
      <c r="Y36" s="207">
        <v>0</v>
      </c>
      <c r="Z36" s="207">
        <v>5.18</v>
      </c>
      <c r="AA36" s="207">
        <v>1.74</v>
      </c>
      <c r="AB36" s="207">
        <v>0</v>
      </c>
      <c r="AC36" s="207">
        <v>1.82</v>
      </c>
      <c r="AD36" s="207">
        <v>12.46</v>
      </c>
      <c r="AE36" s="207">
        <v>0</v>
      </c>
      <c r="AF36" s="207">
        <v>0</v>
      </c>
      <c r="AG36" s="207">
        <v>6.57</v>
      </c>
      <c r="AH36" s="207">
        <v>0</v>
      </c>
      <c r="AI36" s="207">
        <v>50.92</v>
      </c>
      <c r="AJ36" s="207">
        <v>0</v>
      </c>
      <c r="AK36" s="207">
        <v>-7.96</v>
      </c>
      <c r="AL36" s="207">
        <v>0</v>
      </c>
      <c r="AM36" s="207">
        <v>0</v>
      </c>
      <c r="AN36" s="207">
        <v>0</v>
      </c>
      <c r="AO36" s="207">
        <v>323.75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2.34</v>
      </c>
      <c r="E37" s="207">
        <v>0</v>
      </c>
      <c r="F37" s="207">
        <v>0</v>
      </c>
      <c r="G37" s="207">
        <v>0</v>
      </c>
      <c r="H37" s="207">
        <v>0</v>
      </c>
      <c r="I37" s="207">
        <v>41.46</v>
      </c>
      <c r="J37" s="207">
        <v>0.98</v>
      </c>
      <c r="K37" s="207">
        <v>22.45</v>
      </c>
      <c r="L37" s="207">
        <v>0.84</v>
      </c>
      <c r="M37" s="207">
        <v>2.76</v>
      </c>
      <c r="N37" s="207">
        <v>2.25</v>
      </c>
      <c r="O37" s="207">
        <v>3.18</v>
      </c>
      <c r="P37" s="207">
        <v>0.95</v>
      </c>
      <c r="Q37" s="207">
        <v>0.2</v>
      </c>
      <c r="R37" s="207">
        <v>0.8</v>
      </c>
      <c r="S37" s="207">
        <v>0.93</v>
      </c>
      <c r="T37" s="207">
        <v>0.56000000000000005</v>
      </c>
      <c r="U37" s="207">
        <v>1.82</v>
      </c>
      <c r="V37" s="207">
        <v>0.35</v>
      </c>
      <c r="W37" s="207">
        <v>5.71</v>
      </c>
      <c r="X37" s="207">
        <v>2.85</v>
      </c>
      <c r="Y37" s="207">
        <v>0</v>
      </c>
      <c r="Z37" s="207">
        <v>5.18</v>
      </c>
      <c r="AA37" s="207">
        <v>1.74</v>
      </c>
      <c r="AB37" s="207">
        <v>0</v>
      </c>
      <c r="AC37" s="207">
        <v>1.82</v>
      </c>
      <c r="AD37" s="207">
        <v>12.46</v>
      </c>
      <c r="AE37" s="207">
        <v>0</v>
      </c>
      <c r="AF37" s="207">
        <v>0</v>
      </c>
      <c r="AG37" s="207">
        <v>6.57</v>
      </c>
      <c r="AH37" s="207">
        <v>0</v>
      </c>
      <c r="AI37" s="207">
        <v>50.92</v>
      </c>
      <c r="AJ37" s="207">
        <v>0</v>
      </c>
      <c r="AK37" s="207">
        <v>0</v>
      </c>
      <c r="AL37" s="207">
        <v>0</v>
      </c>
      <c r="AM37" s="207">
        <v>0</v>
      </c>
      <c r="AN37" s="207">
        <v>0</v>
      </c>
      <c r="AO37" s="207">
        <v>323.75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2.34</v>
      </c>
      <c r="E38" s="207">
        <v>0</v>
      </c>
      <c r="F38" s="207">
        <v>0</v>
      </c>
      <c r="G38" s="207">
        <v>0</v>
      </c>
      <c r="H38" s="207">
        <v>0</v>
      </c>
      <c r="I38" s="207">
        <v>41.46</v>
      </c>
      <c r="J38" s="207">
        <v>0.98</v>
      </c>
      <c r="K38" s="207">
        <v>22.45</v>
      </c>
      <c r="L38" s="207">
        <v>0.84</v>
      </c>
      <c r="M38" s="207">
        <v>2.76</v>
      </c>
      <c r="N38" s="207">
        <v>2.25</v>
      </c>
      <c r="O38" s="207">
        <v>3.18</v>
      </c>
      <c r="P38" s="207">
        <v>0.95</v>
      </c>
      <c r="Q38" s="207">
        <v>0.2</v>
      </c>
      <c r="R38" s="207">
        <v>0.8</v>
      </c>
      <c r="S38" s="207">
        <v>0.93</v>
      </c>
      <c r="T38" s="207">
        <v>0.56000000000000005</v>
      </c>
      <c r="U38" s="207">
        <v>1.82</v>
      </c>
      <c r="V38" s="207">
        <v>0.35</v>
      </c>
      <c r="W38" s="207">
        <v>5.71</v>
      </c>
      <c r="X38" s="207">
        <v>2.85</v>
      </c>
      <c r="Y38" s="207">
        <v>0</v>
      </c>
      <c r="Z38" s="207">
        <v>5.18</v>
      </c>
      <c r="AA38" s="207">
        <v>1.74</v>
      </c>
      <c r="AB38" s="207">
        <v>0</v>
      </c>
      <c r="AC38" s="207">
        <v>1.82</v>
      </c>
      <c r="AD38" s="207">
        <v>12.46</v>
      </c>
      <c r="AE38" s="207">
        <v>0</v>
      </c>
      <c r="AF38" s="207">
        <v>0</v>
      </c>
      <c r="AG38" s="207">
        <v>6.57</v>
      </c>
      <c r="AH38" s="207">
        <v>0</v>
      </c>
      <c r="AI38" s="207">
        <v>50.92</v>
      </c>
      <c r="AJ38" s="207">
        <v>0</v>
      </c>
      <c r="AK38" s="207">
        <v>0</v>
      </c>
      <c r="AL38" s="207">
        <v>0</v>
      </c>
      <c r="AM38" s="207">
        <v>0</v>
      </c>
      <c r="AN38" s="207">
        <v>0</v>
      </c>
      <c r="AO38" s="207">
        <v>323.75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2.34</v>
      </c>
      <c r="E39" s="207">
        <v>0</v>
      </c>
      <c r="F39" s="207">
        <v>0</v>
      </c>
      <c r="G39" s="207">
        <v>0</v>
      </c>
      <c r="H39" s="207">
        <v>0</v>
      </c>
      <c r="I39" s="207">
        <v>41.46</v>
      </c>
      <c r="J39" s="207">
        <v>0.98</v>
      </c>
      <c r="K39" s="207">
        <v>22.45</v>
      </c>
      <c r="L39" s="207">
        <v>0.84</v>
      </c>
      <c r="M39" s="207">
        <v>2.76</v>
      </c>
      <c r="N39" s="207">
        <v>2.25</v>
      </c>
      <c r="O39" s="207">
        <v>3.18</v>
      </c>
      <c r="P39" s="207">
        <v>0.95</v>
      </c>
      <c r="Q39" s="207">
        <v>0.2</v>
      </c>
      <c r="R39" s="207">
        <v>0.8</v>
      </c>
      <c r="S39" s="207">
        <v>0.93</v>
      </c>
      <c r="T39" s="207">
        <v>0.56000000000000005</v>
      </c>
      <c r="U39" s="207">
        <v>1.82</v>
      </c>
      <c r="V39" s="207">
        <v>0.35</v>
      </c>
      <c r="W39" s="207">
        <v>5.79</v>
      </c>
      <c r="X39" s="207">
        <v>2.85</v>
      </c>
      <c r="Y39" s="207">
        <v>0</v>
      </c>
      <c r="Z39" s="207">
        <v>5.18</v>
      </c>
      <c r="AA39" s="207">
        <v>1.74</v>
      </c>
      <c r="AB39" s="207">
        <v>0</v>
      </c>
      <c r="AC39" s="207">
        <v>1.82</v>
      </c>
      <c r="AD39" s="207">
        <v>12.46</v>
      </c>
      <c r="AE39" s="207">
        <v>0</v>
      </c>
      <c r="AF39" s="207">
        <v>0</v>
      </c>
      <c r="AG39" s="207">
        <v>6.57</v>
      </c>
      <c r="AH39" s="207">
        <v>0</v>
      </c>
      <c r="AI39" s="207">
        <v>50.92</v>
      </c>
      <c r="AJ39" s="207">
        <v>0</v>
      </c>
      <c r="AK39" s="207">
        <v>0</v>
      </c>
      <c r="AL39" s="207">
        <v>0</v>
      </c>
      <c r="AM39" s="207">
        <v>0</v>
      </c>
      <c r="AN39" s="207">
        <v>0</v>
      </c>
      <c r="AO39" s="207">
        <v>323.75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2.34</v>
      </c>
      <c r="E40" s="207">
        <v>0</v>
      </c>
      <c r="F40" s="207">
        <v>0</v>
      </c>
      <c r="G40" s="207">
        <v>0</v>
      </c>
      <c r="H40" s="207">
        <v>0</v>
      </c>
      <c r="I40" s="207">
        <v>41.46</v>
      </c>
      <c r="J40" s="207">
        <v>0.98</v>
      </c>
      <c r="K40" s="207">
        <v>22.45</v>
      </c>
      <c r="L40" s="207">
        <v>0.84</v>
      </c>
      <c r="M40" s="207">
        <v>2.76</v>
      </c>
      <c r="N40" s="207">
        <v>2.25</v>
      </c>
      <c r="O40" s="207">
        <v>3.18</v>
      </c>
      <c r="P40" s="207">
        <v>0.95</v>
      </c>
      <c r="Q40" s="207">
        <v>0.2</v>
      </c>
      <c r="R40" s="207">
        <v>0.8</v>
      </c>
      <c r="S40" s="207">
        <v>0.93</v>
      </c>
      <c r="T40" s="207">
        <v>0.56000000000000005</v>
      </c>
      <c r="U40" s="207">
        <v>1.82</v>
      </c>
      <c r="V40" s="207">
        <v>0.35</v>
      </c>
      <c r="W40" s="207">
        <v>5.74</v>
      </c>
      <c r="X40" s="207">
        <v>2.85</v>
      </c>
      <c r="Y40" s="207">
        <v>0</v>
      </c>
      <c r="Z40" s="207">
        <v>5.18</v>
      </c>
      <c r="AA40" s="207">
        <v>1.74</v>
      </c>
      <c r="AB40" s="207">
        <v>0</v>
      </c>
      <c r="AC40" s="207">
        <v>1.82</v>
      </c>
      <c r="AD40" s="207">
        <v>12.46</v>
      </c>
      <c r="AE40" s="207">
        <v>0</v>
      </c>
      <c r="AF40" s="207">
        <v>0</v>
      </c>
      <c r="AG40" s="207">
        <v>6.57</v>
      </c>
      <c r="AH40" s="207">
        <v>0</v>
      </c>
      <c r="AI40" s="207">
        <v>50.92</v>
      </c>
      <c r="AJ40" s="207">
        <v>0</v>
      </c>
      <c r="AK40" s="207">
        <v>0</v>
      </c>
      <c r="AL40" s="207">
        <v>0</v>
      </c>
      <c r="AM40" s="207">
        <v>0</v>
      </c>
      <c r="AN40" s="207">
        <v>0</v>
      </c>
      <c r="AO40" s="207">
        <v>323.75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2.34</v>
      </c>
      <c r="E41" s="207">
        <v>0</v>
      </c>
      <c r="F41" s="207">
        <v>0</v>
      </c>
      <c r="G41" s="207">
        <v>0</v>
      </c>
      <c r="H41" s="207">
        <v>0</v>
      </c>
      <c r="I41" s="207">
        <v>41.46</v>
      </c>
      <c r="J41" s="207">
        <v>0.98</v>
      </c>
      <c r="K41" s="207">
        <v>22.45</v>
      </c>
      <c r="L41" s="207">
        <v>0.84</v>
      </c>
      <c r="M41" s="207">
        <v>2.76</v>
      </c>
      <c r="N41" s="207">
        <v>2.25</v>
      </c>
      <c r="O41" s="207">
        <v>3.18</v>
      </c>
      <c r="P41" s="207">
        <v>0.95</v>
      </c>
      <c r="Q41" s="207">
        <v>0.2</v>
      </c>
      <c r="R41" s="207">
        <v>0.8</v>
      </c>
      <c r="S41" s="207">
        <v>0.93</v>
      </c>
      <c r="T41" s="207">
        <v>0.56000000000000005</v>
      </c>
      <c r="U41" s="207">
        <v>1.82</v>
      </c>
      <c r="V41" s="207">
        <v>0.35</v>
      </c>
      <c r="W41" s="207">
        <v>5.74</v>
      </c>
      <c r="X41" s="207">
        <v>2.85</v>
      </c>
      <c r="Y41" s="207">
        <v>0</v>
      </c>
      <c r="Z41" s="207">
        <v>5.18</v>
      </c>
      <c r="AA41" s="207">
        <v>1.74</v>
      </c>
      <c r="AB41" s="207">
        <v>0</v>
      </c>
      <c r="AC41" s="207">
        <v>1.82</v>
      </c>
      <c r="AD41" s="207">
        <v>12.46</v>
      </c>
      <c r="AE41" s="207">
        <v>0</v>
      </c>
      <c r="AF41" s="207">
        <v>0</v>
      </c>
      <c r="AG41" s="207">
        <v>6.57</v>
      </c>
      <c r="AH41" s="207">
        <v>0</v>
      </c>
      <c r="AI41" s="207">
        <v>50.92</v>
      </c>
      <c r="AJ41" s="207">
        <v>0</v>
      </c>
      <c r="AK41" s="207">
        <v>0</v>
      </c>
      <c r="AL41" s="207">
        <v>0</v>
      </c>
      <c r="AM41" s="207">
        <v>0</v>
      </c>
      <c r="AN41" s="207">
        <v>0</v>
      </c>
      <c r="AO41" s="207">
        <v>323.75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2.34</v>
      </c>
      <c r="E42" s="207">
        <v>0</v>
      </c>
      <c r="F42" s="207">
        <v>0</v>
      </c>
      <c r="G42" s="207">
        <v>0</v>
      </c>
      <c r="H42" s="207">
        <v>0</v>
      </c>
      <c r="I42" s="207">
        <v>41.46</v>
      </c>
      <c r="J42" s="207">
        <v>0.98</v>
      </c>
      <c r="K42" s="207">
        <v>22.45</v>
      </c>
      <c r="L42" s="207">
        <v>0.84</v>
      </c>
      <c r="M42" s="207">
        <v>2.76</v>
      </c>
      <c r="N42" s="207">
        <v>2.25</v>
      </c>
      <c r="O42" s="207">
        <v>3.18</v>
      </c>
      <c r="P42" s="207">
        <v>0.95</v>
      </c>
      <c r="Q42" s="207">
        <v>0.2</v>
      </c>
      <c r="R42" s="207">
        <v>0.8</v>
      </c>
      <c r="S42" s="207">
        <v>0.93</v>
      </c>
      <c r="T42" s="207">
        <v>0.56000000000000005</v>
      </c>
      <c r="U42" s="207">
        <v>1.82</v>
      </c>
      <c r="V42" s="207">
        <v>0.35</v>
      </c>
      <c r="W42" s="207">
        <v>5.74</v>
      </c>
      <c r="X42" s="207">
        <v>2.85</v>
      </c>
      <c r="Y42" s="207">
        <v>0</v>
      </c>
      <c r="Z42" s="207">
        <v>5.18</v>
      </c>
      <c r="AA42" s="207">
        <v>1.74</v>
      </c>
      <c r="AB42" s="207">
        <v>0</v>
      </c>
      <c r="AC42" s="207">
        <v>1.82</v>
      </c>
      <c r="AD42" s="207">
        <v>12.46</v>
      </c>
      <c r="AE42" s="207">
        <v>0</v>
      </c>
      <c r="AF42" s="207">
        <v>0</v>
      </c>
      <c r="AG42" s="207">
        <v>6.57</v>
      </c>
      <c r="AH42" s="207">
        <v>0</v>
      </c>
      <c r="AI42" s="207">
        <v>50.92</v>
      </c>
      <c r="AJ42" s="207">
        <v>0</v>
      </c>
      <c r="AK42" s="207">
        <v>-5.4</v>
      </c>
      <c r="AL42" s="207">
        <v>0</v>
      </c>
      <c r="AM42" s="207">
        <v>0</v>
      </c>
      <c r="AN42" s="207">
        <v>0</v>
      </c>
      <c r="AO42" s="207">
        <v>323.75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41.46</v>
      </c>
      <c r="J43" s="207">
        <v>0.98</v>
      </c>
      <c r="K43" s="207">
        <v>22.45</v>
      </c>
      <c r="L43" s="207">
        <v>0.84</v>
      </c>
      <c r="M43" s="207">
        <v>2.76</v>
      </c>
      <c r="N43" s="207">
        <v>2.25</v>
      </c>
      <c r="O43" s="207">
        <v>3.18</v>
      </c>
      <c r="P43" s="207">
        <v>0.95</v>
      </c>
      <c r="Q43" s="207">
        <v>0.2</v>
      </c>
      <c r="R43" s="207">
        <v>0.8</v>
      </c>
      <c r="S43" s="207">
        <v>0.93</v>
      </c>
      <c r="T43" s="207">
        <v>0.56000000000000005</v>
      </c>
      <c r="U43" s="207">
        <v>1.94</v>
      </c>
      <c r="V43" s="207">
        <v>0.35</v>
      </c>
      <c r="W43" s="207">
        <v>5.71</v>
      </c>
      <c r="X43" s="207">
        <v>2.85</v>
      </c>
      <c r="Y43" s="207">
        <v>0</v>
      </c>
      <c r="Z43" s="207">
        <v>5.18</v>
      </c>
      <c r="AA43" s="207">
        <v>1.74</v>
      </c>
      <c r="AB43" s="207">
        <v>0</v>
      </c>
      <c r="AC43" s="207">
        <v>1.82</v>
      </c>
      <c r="AD43" s="207">
        <v>12.46</v>
      </c>
      <c r="AE43" s="207">
        <v>0</v>
      </c>
      <c r="AF43" s="207">
        <v>0</v>
      </c>
      <c r="AG43" s="207">
        <v>6.57</v>
      </c>
      <c r="AH43" s="207">
        <v>0</v>
      </c>
      <c r="AI43" s="207">
        <v>50.92</v>
      </c>
      <c r="AJ43" s="207">
        <v>0</v>
      </c>
      <c r="AK43" s="207">
        <v>-7.96</v>
      </c>
      <c r="AL43" s="207">
        <v>0</v>
      </c>
      <c r="AM43" s="207">
        <v>0</v>
      </c>
      <c r="AN43" s="207">
        <v>0</v>
      </c>
      <c r="AO43" s="207">
        <v>323.75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41.46</v>
      </c>
      <c r="J44" s="207">
        <v>0.98</v>
      </c>
      <c r="K44" s="207">
        <v>22.45</v>
      </c>
      <c r="L44" s="207">
        <v>0.84</v>
      </c>
      <c r="M44" s="207">
        <v>2.76</v>
      </c>
      <c r="N44" s="207">
        <v>2.25</v>
      </c>
      <c r="O44" s="207">
        <v>3.18</v>
      </c>
      <c r="P44" s="207">
        <v>0.95</v>
      </c>
      <c r="Q44" s="207">
        <v>0.2</v>
      </c>
      <c r="R44" s="207">
        <v>0.8</v>
      </c>
      <c r="S44" s="207">
        <v>0.93</v>
      </c>
      <c r="T44" s="207">
        <v>0.56000000000000005</v>
      </c>
      <c r="U44" s="207">
        <v>1.85</v>
      </c>
      <c r="V44" s="207">
        <v>0.35</v>
      </c>
      <c r="W44" s="207">
        <v>5.71</v>
      </c>
      <c r="X44" s="207">
        <v>2.85</v>
      </c>
      <c r="Y44" s="207">
        <v>0</v>
      </c>
      <c r="Z44" s="207">
        <v>5.18</v>
      </c>
      <c r="AA44" s="207">
        <v>1.74</v>
      </c>
      <c r="AB44" s="207">
        <v>0</v>
      </c>
      <c r="AC44" s="207">
        <v>1.82</v>
      </c>
      <c r="AD44" s="207">
        <v>12.46</v>
      </c>
      <c r="AE44" s="207">
        <v>0</v>
      </c>
      <c r="AF44" s="207">
        <v>0</v>
      </c>
      <c r="AG44" s="207">
        <v>6.57</v>
      </c>
      <c r="AH44" s="207">
        <v>0</v>
      </c>
      <c r="AI44" s="207">
        <v>50.92</v>
      </c>
      <c r="AJ44" s="207">
        <v>0</v>
      </c>
      <c r="AK44" s="207">
        <v>-7.96</v>
      </c>
      <c r="AL44" s="207">
        <v>0</v>
      </c>
      <c r="AM44" s="207">
        <v>0</v>
      </c>
      <c r="AN44" s="207">
        <v>0</v>
      </c>
      <c r="AO44" s="207">
        <v>323.75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41.46</v>
      </c>
      <c r="J45" s="207">
        <v>0.98</v>
      </c>
      <c r="K45" s="207">
        <v>22.45</v>
      </c>
      <c r="L45" s="207">
        <v>0.84</v>
      </c>
      <c r="M45" s="207">
        <v>2.76</v>
      </c>
      <c r="N45" s="207">
        <v>2.25</v>
      </c>
      <c r="O45" s="207">
        <v>3.18</v>
      </c>
      <c r="P45" s="207">
        <v>0.95</v>
      </c>
      <c r="Q45" s="207">
        <v>0.2</v>
      </c>
      <c r="R45" s="207">
        <v>0.8</v>
      </c>
      <c r="S45" s="207">
        <v>0.93</v>
      </c>
      <c r="T45" s="207">
        <v>0.56000000000000005</v>
      </c>
      <c r="U45" s="207">
        <v>1.85</v>
      </c>
      <c r="V45" s="207">
        <v>0.35</v>
      </c>
      <c r="W45" s="207">
        <v>5.71</v>
      </c>
      <c r="X45" s="207">
        <v>2.85</v>
      </c>
      <c r="Y45" s="207">
        <v>0</v>
      </c>
      <c r="Z45" s="207">
        <v>5.18</v>
      </c>
      <c r="AA45" s="207">
        <v>1.74</v>
      </c>
      <c r="AB45" s="207">
        <v>0</v>
      </c>
      <c r="AC45" s="207">
        <v>1.82</v>
      </c>
      <c r="AD45" s="207">
        <v>12.46</v>
      </c>
      <c r="AE45" s="207">
        <v>0</v>
      </c>
      <c r="AF45" s="207">
        <v>0</v>
      </c>
      <c r="AG45" s="207">
        <v>6.57</v>
      </c>
      <c r="AH45" s="207">
        <v>0</v>
      </c>
      <c r="AI45" s="207">
        <v>50.92</v>
      </c>
      <c r="AJ45" s="207">
        <v>0</v>
      </c>
      <c r="AK45" s="207">
        <v>-7.96</v>
      </c>
      <c r="AL45" s="207">
        <v>0</v>
      </c>
      <c r="AM45" s="207">
        <v>0</v>
      </c>
      <c r="AN45" s="207">
        <v>0</v>
      </c>
      <c r="AO45" s="207">
        <v>323.75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41.46</v>
      </c>
      <c r="J46" s="207">
        <v>0.98</v>
      </c>
      <c r="K46" s="207">
        <v>22.45</v>
      </c>
      <c r="L46" s="207">
        <v>0.84</v>
      </c>
      <c r="M46" s="207">
        <v>2.76</v>
      </c>
      <c r="N46" s="207">
        <v>2.25</v>
      </c>
      <c r="O46" s="207">
        <v>3.18</v>
      </c>
      <c r="P46" s="207">
        <v>0.95</v>
      </c>
      <c r="Q46" s="207">
        <v>0.2</v>
      </c>
      <c r="R46" s="207">
        <v>0.8</v>
      </c>
      <c r="S46" s="207">
        <v>0.93</v>
      </c>
      <c r="T46" s="207">
        <v>0.56000000000000005</v>
      </c>
      <c r="U46" s="207">
        <v>1.85</v>
      </c>
      <c r="V46" s="207">
        <v>0.35</v>
      </c>
      <c r="W46" s="207">
        <v>5.71</v>
      </c>
      <c r="X46" s="207">
        <v>2.85</v>
      </c>
      <c r="Y46" s="207">
        <v>0</v>
      </c>
      <c r="Z46" s="207">
        <v>5.18</v>
      </c>
      <c r="AA46" s="207">
        <v>1.74</v>
      </c>
      <c r="AB46" s="207">
        <v>0</v>
      </c>
      <c r="AC46" s="207">
        <v>1.82</v>
      </c>
      <c r="AD46" s="207">
        <v>12.46</v>
      </c>
      <c r="AE46" s="207">
        <v>0</v>
      </c>
      <c r="AF46" s="207">
        <v>0</v>
      </c>
      <c r="AG46" s="207">
        <v>6.57</v>
      </c>
      <c r="AH46" s="207">
        <v>0</v>
      </c>
      <c r="AI46" s="207">
        <v>50.92</v>
      </c>
      <c r="AJ46" s="207">
        <v>0</v>
      </c>
      <c r="AK46" s="207">
        <v>-7.96</v>
      </c>
      <c r="AL46" s="207">
        <v>0</v>
      </c>
      <c r="AM46" s="207">
        <v>0</v>
      </c>
      <c r="AN46" s="207">
        <v>0</v>
      </c>
      <c r="AO46" s="207">
        <v>323.75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41.46</v>
      </c>
      <c r="J47" s="207">
        <v>0.98</v>
      </c>
      <c r="K47" s="207">
        <v>22.45</v>
      </c>
      <c r="L47" s="207">
        <v>0.84</v>
      </c>
      <c r="M47" s="207">
        <v>2.76</v>
      </c>
      <c r="N47" s="207">
        <v>2.25</v>
      </c>
      <c r="O47" s="207">
        <v>3.18</v>
      </c>
      <c r="P47" s="207">
        <v>0.95</v>
      </c>
      <c r="Q47" s="207">
        <v>0.2</v>
      </c>
      <c r="R47" s="207">
        <v>0.8</v>
      </c>
      <c r="S47" s="207">
        <v>0.93</v>
      </c>
      <c r="T47" s="207">
        <v>0.56000000000000005</v>
      </c>
      <c r="U47" s="207">
        <v>1.85</v>
      </c>
      <c r="V47" s="207">
        <v>0.35</v>
      </c>
      <c r="W47" s="207">
        <v>5.71</v>
      </c>
      <c r="X47" s="207">
        <v>2.85</v>
      </c>
      <c r="Y47" s="207">
        <v>0</v>
      </c>
      <c r="Z47" s="207">
        <v>5.18</v>
      </c>
      <c r="AA47" s="207">
        <v>1.74</v>
      </c>
      <c r="AB47" s="207">
        <v>0</v>
      </c>
      <c r="AC47" s="207">
        <v>2.59</v>
      </c>
      <c r="AD47" s="207">
        <v>12.46</v>
      </c>
      <c r="AE47" s="207">
        <v>0</v>
      </c>
      <c r="AF47" s="207">
        <v>0</v>
      </c>
      <c r="AG47" s="207">
        <v>6.57</v>
      </c>
      <c r="AH47" s="207">
        <v>0</v>
      </c>
      <c r="AI47" s="207">
        <v>50.92</v>
      </c>
      <c r="AJ47" s="207">
        <v>0</v>
      </c>
      <c r="AK47" s="207">
        <v>-7.96</v>
      </c>
      <c r="AL47" s="207">
        <v>0</v>
      </c>
      <c r="AM47" s="207">
        <v>0</v>
      </c>
      <c r="AN47" s="207">
        <v>0</v>
      </c>
      <c r="AO47" s="207">
        <v>323.75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41.46</v>
      </c>
      <c r="J48" s="207">
        <v>0.98</v>
      </c>
      <c r="K48" s="207">
        <v>22.45</v>
      </c>
      <c r="L48" s="207">
        <v>0.84</v>
      </c>
      <c r="M48" s="207">
        <v>2.76</v>
      </c>
      <c r="N48" s="207">
        <v>2.25</v>
      </c>
      <c r="O48" s="207">
        <v>3.18</v>
      </c>
      <c r="P48" s="207">
        <v>0.95</v>
      </c>
      <c r="Q48" s="207">
        <v>0.2</v>
      </c>
      <c r="R48" s="207">
        <v>0.8</v>
      </c>
      <c r="S48" s="207">
        <v>0.93</v>
      </c>
      <c r="T48" s="207">
        <v>0.56000000000000005</v>
      </c>
      <c r="U48" s="207">
        <v>1.85</v>
      </c>
      <c r="V48" s="207">
        <v>0.35</v>
      </c>
      <c r="W48" s="207">
        <v>5.71</v>
      </c>
      <c r="X48" s="207">
        <v>2.85</v>
      </c>
      <c r="Y48" s="207">
        <v>0</v>
      </c>
      <c r="Z48" s="207">
        <v>5.18</v>
      </c>
      <c r="AA48" s="207">
        <v>1.74</v>
      </c>
      <c r="AB48" s="207">
        <v>0</v>
      </c>
      <c r="AC48" s="207">
        <v>2.59</v>
      </c>
      <c r="AD48" s="207">
        <v>12.46</v>
      </c>
      <c r="AE48" s="207">
        <v>0</v>
      </c>
      <c r="AF48" s="207">
        <v>0</v>
      </c>
      <c r="AG48" s="207">
        <v>6.57</v>
      </c>
      <c r="AH48" s="207">
        <v>0</v>
      </c>
      <c r="AI48" s="207">
        <v>50.92</v>
      </c>
      <c r="AJ48" s="207">
        <v>0</v>
      </c>
      <c r="AK48" s="207">
        <v>-7.96</v>
      </c>
      <c r="AL48" s="207">
        <v>0</v>
      </c>
      <c r="AM48" s="207">
        <v>0</v>
      </c>
      <c r="AN48" s="207">
        <v>0</v>
      </c>
      <c r="AO48" s="207">
        <v>323.75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41.46</v>
      </c>
      <c r="J49" s="207">
        <v>0.98</v>
      </c>
      <c r="K49" s="207">
        <v>22.45</v>
      </c>
      <c r="L49" s="207">
        <v>0.84</v>
      </c>
      <c r="M49" s="207">
        <v>2.76</v>
      </c>
      <c r="N49" s="207">
        <v>2.25</v>
      </c>
      <c r="O49" s="207">
        <v>3.18</v>
      </c>
      <c r="P49" s="207">
        <v>0.95</v>
      </c>
      <c r="Q49" s="207">
        <v>0.2</v>
      </c>
      <c r="R49" s="207">
        <v>0.8</v>
      </c>
      <c r="S49" s="207">
        <v>0.93</v>
      </c>
      <c r="T49" s="207">
        <v>0.56000000000000005</v>
      </c>
      <c r="U49" s="207">
        <v>1.85</v>
      </c>
      <c r="V49" s="207">
        <v>0.35</v>
      </c>
      <c r="W49" s="207">
        <v>5.71</v>
      </c>
      <c r="X49" s="207">
        <v>2.85</v>
      </c>
      <c r="Y49" s="207">
        <v>0</v>
      </c>
      <c r="Z49" s="207">
        <v>5.18</v>
      </c>
      <c r="AA49" s="207">
        <v>1.74</v>
      </c>
      <c r="AB49" s="207">
        <v>0</v>
      </c>
      <c r="AC49" s="207">
        <v>2.59</v>
      </c>
      <c r="AD49" s="207">
        <v>12.46</v>
      </c>
      <c r="AE49" s="207">
        <v>0</v>
      </c>
      <c r="AF49" s="207">
        <v>0</v>
      </c>
      <c r="AG49" s="207">
        <v>5.66</v>
      </c>
      <c r="AH49" s="207">
        <v>25.46</v>
      </c>
      <c r="AI49" s="207">
        <v>50.92</v>
      </c>
      <c r="AJ49" s="207">
        <v>0</v>
      </c>
      <c r="AK49" s="207">
        <v>-7.96</v>
      </c>
      <c r="AL49" s="207">
        <v>0</v>
      </c>
      <c r="AM49" s="207">
        <v>0</v>
      </c>
      <c r="AN49" s="207">
        <v>0</v>
      </c>
      <c r="AO49" s="207">
        <v>323.75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41.46</v>
      </c>
      <c r="J50" s="207">
        <v>0.98</v>
      </c>
      <c r="K50" s="207">
        <v>22.45</v>
      </c>
      <c r="L50" s="207">
        <v>0.84</v>
      </c>
      <c r="M50" s="207">
        <v>2.76</v>
      </c>
      <c r="N50" s="207">
        <v>2.25</v>
      </c>
      <c r="O50" s="207">
        <v>3.18</v>
      </c>
      <c r="P50" s="207">
        <v>0.95</v>
      </c>
      <c r="Q50" s="207">
        <v>0.2</v>
      </c>
      <c r="R50" s="207">
        <v>0.8</v>
      </c>
      <c r="S50" s="207">
        <v>0.93</v>
      </c>
      <c r="T50" s="207">
        <v>0.56000000000000005</v>
      </c>
      <c r="U50" s="207">
        <v>1.85</v>
      </c>
      <c r="V50" s="207">
        <v>0.35</v>
      </c>
      <c r="W50" s="207">
        <v>5.71</v>
      </c>
      <c r="X50" s="207">
        <v>2.85</v>
      </c>
      <c r="Y50" s="207">
        <v>0</v>
      </c>
      <c r="Z50" s="207">
        <v>5.18</v>
      </c>
      <c r="AA50" s="207">
        <v>1.74</v>
      </c>
      <c r="AB50" s="207">
        <v>0</v>
      </c>
      <c r="AC50" s="207">
        <v>2.59</v>
      </c>
      <c r="AD50" s="207">
        <v>12.46</v>
      </c>
      <c r="AE50" s="207">
        <v>0</v>
      </c>
      <c r="AF50" s="207">
        <v>0</v>
      </c>
      <c r="AG50" s="207">
        <v>5.66</v>
      </c>
      <c r="AH50" s="207">
        <v>25.46</v>
      </c>
      <c r="AI50" s="207">
        <v>50.92</v>
      </c>
      <c r="AJ50" s="207">
        <v>0</v>
      </c>
      <c r="AK50" s="207">
        <v>-7.96</v>
      </c>
      <c r="AL50" s="207">
        <v>0</v>
      </c>
      <c r="AM50" s="207">
        <v>0</v>
      </c>
      <c r="AN50" s="207">
        <v>0</v>
      </c>
      <c r="AO50" s="207">
        <v>323.75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41.94</v>
      </c>
      <c r="J51" s="207">
        <v>0.49</v>
      </c>
      <c r="K51" s="207">
        <v>79.67</v>
      </c>
      <c r="L51" s="207">
        <v>9.44</v>
      </c>
      <c r="M51" s="207">
        <v>2.76</v>
      </c>
      <c r="N51" s="207">
        <v>2.25</v>
      </c>
      <c r="O51" s="207">
        <v>3.18</v>
      </c>
      <c r="P51" s="207">
        <v>0.95</v>
      </c>
      <c r="Q51" s="207">
        <v>0.2</v>
      </c>
      <c r="R51" s="207">
        <v>0.8</v>
      </c>
      <c r="S51" s="207">
        <v>0.93</v>
      </c>
      <c r="T51" s="207">
        <v>0.56000000000000005</v>
      </c>
      <c r="U51" s="207">
        <v>3.41</v>
      </c>
      <c r="V51" s="207">
        <v>0.35</v>
      </c>
      <c r="W51" s="207">
        <v>5.71</v>
      </c>
      <c r="X51" s="207">
        <v>2.85</v>
      </c>
      <c r="Y51" s="207">
        <v>0</v>
      </c>
      <c r="Z51" s="207">
        <v>5.18</v>
      </c>
      <c r="AA51" s="207">
        <v>1.74</v>
      </c>
      <c r="AB51" s="207">
        <v>0</v>
      </c>
      <c r="AC51" s="207">
        <v>1.82</v>
      </c>
      <c r="AD51" s="207">
        <v>12.46</v>
      </c>
      <c r="AE51" s="207">
        <v>0</v>
      </c>
      <c r="AF51" s="207">
        <v>0</v>
      </c>
      <c r="AG51" s="207">
        <v>5.66</v>
      </c>
      <c r="AH51" s="207">
        <v>25.46</v>
      </c>
      <c r="AI51" s="207">
        <v>50.92</v>
      </c>
      <c r="AJ51" s="207">
        <v>0</v>
      </c>
      <c r="AK51" s="207">
        <v>24.62</v>
      </c>
      <c r="AL51" s="207">
        <v>0</v>
      </c>
      <c r="AM51" s="207">
        <v>0</v>
      </c>
      <c r="AN51" s="207">
        <v>0</v>
      </c>
      <c r="AO51" s="207">
        <v>317.52999999999997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41.94</v>
      </c>
      <c r="J52" s="207">
        <v>0.49</v>
      </c>
      <c r="K52" s="207">
        <v>82.83</v>
      </c>
      <c r="L52" s="207">
        <v>9.44</v>
      </c>
      <c r="M52" s="207">
        <v>2.76</v>
      </c>
      <c r="N52" s="207">
        <v>2.25</v>
      </c>
      <c r="O52" s="207">
        <v>3.18</v>
      </c>
      <c r="P52" s="207">
        <v>0.95</v>
      </c>
      <c r="Q52" s="207">
        <v>0.2</v>
      </c>
      <c r="R52" s="207">
        <v>0.8</v>
      </c>
      <c r="S52" s="207">
        <v>0.93</v>
      </c>
      <c r="T52" s="207">
        <v>0.56000000000000005</v>
      </c>
      <c r="U52" s="207">
        <v>2.5</v>
      </c>
      <c r="V52" s="207">
        <v>0.35</v>
      </c>
      <c r="W52" s="207">
        <v>5.71</v>
      </c>
      <c r="X52" s="207">
        <v>2.85</v>
      </c>
      <c r="Y52" s="207">
        <v>0</v>
      </c>
      <c r="Z52" s="207">
        <v>5.18</v>
      </c>
      <c r="AA52" s="207">
        <v>1.74</v>
      </c>
      <c r="AB52" s="207">
        <v>0</v>
      </c>
      <c r="AC52" s="207">
        <v>1.82</v>
      </c>
      <c r="AD52" s="207">
        <v>12.46</v>
      </c>
      <c r="AE52" s="207">
        <v>0</v>
      </c>
      <c r="AF52" s="207">
        <v>0</v>
      </c>
      <c r="AG52" s="207">
        <v>5.66</v>
      </c>
      <c r="AH52" s="207">
        <v>25.46</v>
      </c>
      <c r="AI52" s="207">
        <v>50.92</v>
      </c>
      <c r="AJ52" s="207">
        <v>0</v>
      </c>
      <c r="AK52" s="207">
        <v>24.62</v>
      </c>
      <c r="AL52" s="207">
        <v>0</v>
      </c>
      <c r="AM52" s="207">
        <v>0</v>
      </c>
      <c r="AN52" s="207">
        <v>0</v>
      </c>
      <c r="AO52" s="207">
        <v>317.52999999999997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41.94</v>
      </c>
      <c r="J53" s="207">
        <v>0.49</v>
      </c>
      <c r="K53" s="207">
        <v>93.11</v>
      </c>
      <c r="L53" s="207">
        <v>9.44</v>
      </c>
      <c r="M53" s="207">
        <v>2.76</v>
      </c>
      <c r="N53" s="207">
        <v>2.25</v>
      </c>
      <c r="O53" s="207">
        <v>3.18</v>
      </c>
      <c r="P53" s="207">
        <v>0.95</v>
      </c>
      <c r="Q53" s="207">
        <v>0.2</v>
      </c>
      <c r="R53" s="207">
        <v>0.8</v>
      </c>
      <c r="S53" s="207">
        <v>0.93</v>
      </c>
      <c r="T53" s="207">
        <v>0.56000000000000005</v>
      </c>
      <c r="U53" s="207">
        <v>2.1800000000000002</v>
      </c>
      <c r="V53" s="207">
        <v>0.35</v>
      </c>
      <c r="W53" s="207">
        <v>5.71</v>
      </c>
      <c r="X53" s="207">
        <v>2.85</v>
      </c>
      <c r="Y53" s="207">
        <v>0</v>
      </c>
      <c r="Z53" s="207">
        <v>5.18</v>
      </c>
      <c r="AA53" s="207">
        <v>1.74</v>
      </c>
      <c r="AB53" s="207">
        <v>0</v>
      </c>
      <c r="AC53" s="207">
        <v>1.82</v>
      </c>
      <c r="AD53" s="207">
        <v>12.46</v>
      </c>
      <c r="AE53" s="207">
        <v>0</v>
      </c>
      <c r="AF53" s="207">
        <v>0</v>
      </c>
      <c r="AG53" s="207">
        <v>5.66</v>
      </c>
      <c r="AH53" s="207">
        <v>25.46</v>
      </c>
      <c r="AI53" s="207">
        <v>50.92</v>
      </c>
      <c r="AJ53" s="207">
        <v>0</v>
      </c>
      <c r="AK53" s="207">
        <v>24.62</v>
      </c>
      <c r="AL53" s="207">
        <v>0</v>
      </c>
      <c r="AM53" s="207">
        <v>0</v>
      </c>
      <c r="AN53" s="207">
        <v>0</v>
      </c>
      <c r="AO53" s="207">
        <v>317.52999999999997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41.94</v>
      </c>
      <c r="J54" s="207">
        <v>0.49</v>
      </c>
      <c r="K54" s="207">
        <v>96.16</v>
      </c>
      <c r="L54" s="207">
        <v>9.44</v>
      </c>
      <c r="M54" s="207">
        <v>2.76</v>
      </c>
      <c r="N54" s="207">
        <v>2.25</v>
      </c>
      <c r="O54" s="207">
        <v>3.18</v>
      </c>
      <c r="P54" s="207">
        <v>0.95</v>
      </c>
      <c r="Q54" s="207">
        <v>0.2</v>
      </c>
      <c r="R54" s="207">
        <v>0.8</v>
      </c>
      <c r="S54" s="207">
        <v>0.93</v>
      </c>
      <c r="T54" s="207">
        <v>0.56000000000000005</v>
      </c>
      <c r="U54" s="207">
        <v>2.23</v>
      </c>
      <c r="V54" s="207">
        <v>0.35</v>
      </c>
      <c r="W54" s="207">
        <v>5.71</v>
      </c>
      <c r="X54" s="207">
        <v>2.85</v>
      </c>
      <c r="Y54" s="207">
        <v>0</v>
      </c>
      <c r="Z54" s="207">
        <v>5.18</v>
      </c>
      <c r="AA54" s="207">
        <v>1.74</v>
      </c>
      <c r="AB54" s="207">
        <v>0</v>
      </c>
      <c r="AC54" s="207">
        <v>1.82</v>
      </c>
      <c r="AD54" s="207">
        <v>12.46</v>
      </c>
      <c r="AE54" s="207">
        <v>0</v>
      </c>
      <c r="AF54" s="207">
        <v>0</v>
      </c>
      <c r="AG54" s="207">
        <v>6.57</v>
      </c>
      <c r="AH54" s="207">
        <v>0</v>
      </c>
      <c r="AI54" s="207">
        <v>50.92</v>
      </c>
      <c r="AJ54" s="207">
        <v>0</v>
      </c>
      <c r="AK54" s="207">
        <v>24.62</v>
      </c>
      <c r="AL54" s="207">
        <v>0</v>
      </c>
      <c r="AM54" s="207">
        <v>0</v>
      </c>
      <c r="AN54" s="207">
        <v>0</v>
      </c>
      <c r="AO54" s="207">
        <v>317.52999999999997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41.94</v>
      </c>
      <c r="J55" s="207">
        <v>0.49</v>
      </c>
      <c r="K55" s="207">
        <v>98.03</v>
      </c>
      <c r="L55" s="207">
        <v>9.44</v>
      </c>
      <c r="M55" s="207">
        <v>2.76</v>
      </c>
      <c r="N55" s="207">
        <v>2.25</v>
      </c>
      <c r="O55" s="207">
        <v>3.18</v>
      </c>
      <c r="P55" s="207">
        <v>0.95</v>
      </c>
      <c r="Q55" s="207">
        <v>0.2</v>
      </c>
      <c r="R55" s="207">
        <v>0.8</v>
      </c>
      <c r="S55" s="207">
        <v>0.93</v>
      </c>
      <c r="T55" s="207">
        <v>0.56000000000000005</v>
      </c>
      <c r="U55" s="207">
        <v>2.69</v>
      </c>
      <c r="V55" s="207">
        <v>0.35</v>
      </c>
      <c r="W55" s="207">
        <v>5.71</v>
      </c>
      <c r="X55" s="207">
        <v>2.85</v>
      </c>
      <c r="Y55" s="207">
        <v>0</v>
      </c>
      <c r="Z55" s="207">
        <v>5.18</v>
      </c>
      <c r="AA55" s="207">
        <v>6.02</v>
      </c>
      <c r="AB55" s="207">
        <v>0</v>
      </c>
      <c r="AC55" s="207">
        <v>1.82</v>
      </c>
      <c r="AD55" s="207">
        <v>12.46</v>
      </c>
      <c r="AE55" s="207">
        <v>0</v>
      </c>
      <c r="AF55" s="207">
        <v>0</v>
      </c>
      <c r="AG55" s="207">
        <v>6.57</v>
      </c>
      <c r="AH55" s="207">
        <v>0</v>
      </c>
      <c r="AI55" s="207">
        <v>50.92</v>
      </c>
      <c r="AJ55" s="207">
        <v>0</v>
      </c>
      <c r="AK55" s="207">
        <v>19.91</v>
      </c>
      <c r="AL55" s="207">
        <v>0</v>
      </c>
      <c r="AM55" s="207">
        <v>0</v>
      </c>
      <c r="AN55" s="207">
        <v>0</v>
      </c>
      <c r="AO55" s="207">
        <v>317.52999999999997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41.94</v>
      </c>
      <c r="J56" s="207">
        <v>0.49</v>
      </c>
      <c r="K56" s="207">
        <v>92.77</v>
      </c>
      <c r="L56" s="207">
        <v>9.44</v>
      </c>
      <c r="M56" s="207">
        <v>2.76</v>
      </c>
      <c r="N56" s="207">
        <v>2.25</v>
      </c>
      <c r="O56" s="207">
        <v>3.18</v>
      </c>
      <c r="P56" s="207">
        <v>0.95</v>
      </c>
      <c r="Q56" s="207">
        <v>0.2</v>
      </c>
      <c r="R56" s="207">
        <v>0.8</v>
      </c>
      <c r="S56" s="207">
        <v>0.93</v>
      </c>
      <c r="T56" s="207">
        <v>0.56000000000000005</v>
      </c>
      <c r="U56" s="207">
        <v>2.76</v>
      </c>
      <c r="V56" s="207">
        <v>0.35</v>
      </c>
      <c r="W56" s="207">
        <v>5.71</v>
      </c>
      <c r="X56" s="207">
        <v>2.85</v>
      </c>
      <c r="Y56" s="207">
        <v>0</v>
      </c>
      <c r="Z56" s="207">
        <v>5.18</v>
      </c>
      <c r="AA56" s="207">
        <v>6.02</v>
      </c>
      <c r="AB56" s="207">
        <v>0</v>
      </c>
      <c r="AC56" s="207">
        <v>1.82</v>
      </c>
      <c r="AD56" s="207">
        <v>12.46</v>
      </c>
      <c r="AE56" s="207">
        <v>0</v>
      </c>
      <c r="AF56" s="207">
        <v>0</v>
      </c>
      <c r="AG56" s="207">
        <v>6.57</v>
      </c>
      <c r="AH56" s="207">
        <v>0</v>
      </c>
      <c r="AI56" s="207">
        <v>50.92</v>
      </c>
      <c r="AJ56" s="207">
        <v>0</v>
      </c>
      <c r="AK56" s="207">
        <v>19.91</v>
      </c>
      <c r="AL56" s="207">
        <v>0</v>
      </c>
      <c r="AM56" s="207">
        <v>0</v>
      </c>
      <c r="AN56" s="207">
        <v>0</v>
      </c>
      <c r="AO56" s="207">
        <v>317.52999999999997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41.94</v>
      </c>
      <c r="J57" s="207">
        <v>0.49</v>
      </c>
      <c r="K57" s="207">
        <v>83.71</v>
      </c>
      <c r="L57" s="207">
        <v>9.44</v>
      </c>
      <c r="M57" s="207">
        <v>2.76</v>
      </c>
      <c r="N57" s="207">
        <v>2.25</v>
      </c>
      <c r="O57" s="207">
        <v>3.18</v>
      </c>
      <c r="P57" s="207">
        <v>0.95</v>
      </c>
      <c r="Q57" s="207">
        <v>0.2</v>
      </c>
      <c r="R57" s="207">
        <v>0.8</v>
      </c>
      <c r="S57" s="207">
        <v>0.93</v>
      </c>
      <c r="T57" s="207">
        <v>0.56000000000000005</v>
      </c>
      <c r="U57" s="207">
        <v>2.42</v>
      </c>
      <c r="V57" s="207">
        <v>0.35</v>
      </c>
      <c r="W57" s="207">
        <v>5.71</v>
      </c>
      <c r="X57" s="207">
        <v>2.85</v>
      </c>
      <c r="Y57" s="207">
        <v>0</v>
      </c>
      <c r="Z57" s="207">
        <v>5.18</v>
      </c>
      <c r="AA57" s="207">
        <v>6.02</v>
      </c>
      <c r="AB57" s="207">
        <v>0</v>
      </c>
      <c r="AC57" s="207">
        <v>1.82</v>
      </c>
      <c r="AD57" s="207">
        <v>12.46</v>
      </c>
      <c r="AE57" s="207">
        <v>0</v>
      </c>
      <c r="AF57" s="207">
        <v>0</v>
      </c>
      <c r="AG57" s="207">
        <v>6.57</v>
      </c>
      <c r="AH57" s="207">
        <v>0</v>
      </c>
      <c r="AI57" s="207">
        <v>50.92</v>
      </c>
      <c r="AJ57" s="207">
        <v>0</v>
      </c>
      <c r="AK57" s="207">
        <v>17.649999999999999</v>
      </c>
      <c r="AL57" s="207">
        <v>0</v>
      </c>
      <c r="AM57" s="207">
        <v>0</v>
      </c>
      <c r="AN57" s="207">
        <v>0</v>
      </c>
      <c r="AO57" s="207">
        <v>317.52999999999997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41.94</v>
      </c>
      <c r="J58" s="207">
        <v>0.49</v>
      </c>
      <c r="K58" s="207">
        <v>78.02</v>
      </c>
      <c r="L58" s="207">
        <v>9.44</v>
      </c>
      <c r="M58" s="207">
        <v>2.76</v>
      </c>
      <c r="N58" s="207">
        <v>2.25</v>
      </c>
      <c r="O58" s="207">
        <v>3.18</v>
      </c>
      <c r="P58" s="207">
        <v>0.95</v>
      </c>
      <c r="Q58" s="207">
        <v>0.2</v>
      </c>
      <c r="R58" s="207">
        <v>0.8</v>
      </c>
      <c r="S58" s="207">
        <v>0.93</v>
      </c>
      <c r="T58" s="207">
        <v>0.56000000000000005</v>
      </c>
      <c r="U58" s="207">
        <v>2.27</v>
      </c>
      <c r="V58" s="207">
        <v>0.35</v>
      </c>
      <c r="W58" s="207">
        <v>5.71</v>
      </c>
      <c r="X58" s="207">
        <v>2.85</v>
      </c>
      <c r="Y58" s="207">
        <v>0</v>
      </c>
      <c r="Z58" s="207">
        <v>5.18</v>
      </c>
      <c r="AA58" s="207">
        <v>6.02</v>
      </c>
      <c r="AB58" s="207">
        <v>0</v>
      </c>
      <c r="AC58" s="207">
        <v>1.82</v>
      </c>
      <c r="AD58" s="207">
        <v>12.46</v>
      </c>
      <c r="AE58" s="207">
        <v>0</v>
      </c>
      <c r="AF58" s="207">
        <v>0</v>
      </c>
      <c r="AG58" s="207">
        <v>6.57</v>
      </c>
      <c r="AH58" s="207">
        <v>0</v>
      </c>
      <c r="AI58" s="207">
        <v>50.92</v>
      </c>
      <c r="AJ58" s="207">
        <v>0</v>
      </c>
      <c r="AK58" s="207">
        <v>17.649999999999999</v>
      </c>
      <c r="AL58" s="207">
        <v>0</v>
      </c>
      <c r="AM58" s="207">
        <v>0</v>
      </c>
      <c r="AN58" s="207">
        <v>0</v>
      </c>
      <c r="AO58" s="207">
        <v>317.52999999999997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41.94</v>
      </c>
      <c r="J59" s="207">
        <v>0.49</v>
      </c>
      <c r="K59" s="207">
        <v>65.13</v>
      </c>
      <c r="L59" s="207">
        <v>9.44</v>
      </c>
      <c r="M59" s="207">
        <v>2.76</v>
      </c>
      <c r="N59" s="207">
        <v>2.25</v>
      </c>
      <c r="O59" s="207">
        <v>3.18</v>
      </c>
      <c r="P59" s="207">
        <v>0.95</v>
      </c>
      <c r="Q59" s="207">
        <v>0.2</v>
      </c>
      <c r="R59" s="207">
        <v>0.8</v>
      </c>
      <c r="S59" s="207">
        <v>0.93</v>
      </c>
      <c r="T59" s="207">
        <v>0.56000000000000005</v>
      </c>
      <c r="U59" s="207">
        <v>2.27</v>
      </c>
      <c r="V59" s="207">
        <v>0.35</v>
      </c>
      <c r="W59" s="207">
        <v>5.71</v>
      </c>
      <c r="X59" s="207">
        <v>2.85</v>
      </c>
      <c r="Y59" s="207">
        <v>0</v>
      </c>
      <c r="Z59" s="207">
        <v>5.18</v>
      </c>
      <c r="AA59" s="207">
        <v>6.02</v>
      </c>
      <c r="AB59" s="207">
        <v>0</v>
      </c>
      <c r="AC59" s="207">
        <v>1.82</v>
      </c>
      <c r="AD59" s="207">
        <v>12.46</v>
      </c>
      <c r="AE59" s="207">
        <v>0</v>
      </c>
      <c r="AF59" s="207">
        <v>0</v>
      </c>
      <c r="AG59" s="207">
        <v>6.57</v>
      </c>
      <c r="AH59" s="207">
        <v>0</v>
      </c>
      <c r="AI59" s="207">
        <v>50.92</v>
      </c>
      <c r="AJ59" s="207">
        <v>0</v>
      </c>
      <c r="AK59" s="207">
        <v>15.85</v>
      </c>
      <c r="AL59" s="207">
        <v>0</v>
      </c>
      <c r="AM59" s="207">
        <v>0</v>
      </c>
      <c r="AN59" s="207">
        <v>0</v>
      </c>
      <c r="AO59" s="207">
        <v>317.52999999999997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41.94</v>
      </c>
      <c r="J60" s="207">
        <v>0.49</v>
      </c>
      <c r="K60" s="207">
        <v>58.11</v>
      </c>
      <c r="L60" s="207">
        <v>9.44</v>
      </c>
      <c r="M60" s="207">
        <v>2.76</v>
      </c>
      <c r="N60" s="207">
        <v>2.25</v>
      </c>
      <c r="O60" s="207">
        <v>3.18</v>
      </c>
      <c r="P60" s="207">
        <v>0.95</v>
      </c>
      <c r="Q60" s="207">
        <v>0.2</v>
      </c>
      <c r="R60" s="207">
        <v>0.8</v>
      </c>
      <c r="S60" s="207">
        <v>0.93</v>
      </c>
      <c r="T60" s="207">
        <v>0.56000000000000005</v>
      </c>
      <c r="U60" s="207">
        <v>2.27</v>
      </c>
      <c r="V60" s="207">
        <v>0.35</v>
      </c>
      <c r="W60" s="207">
        <v>5.71</v>
      </c>
      <c r="X60" s="207">
        <v>2.85</v>
      </c>
      <c r="Y60" s="207">
        <v>0</v>
      </c>
      <c r="Z60" s="207">
        <v>5.18</v>
      </c>
      <c r="AA60" s="207">
        <v>6.02</v>
      </c>
      <c r="AB60" s="207">
        <v>0</v>
      </c>
      <c r="AC60" s="207">
        <v>1.82</v>
      </c>
      <c r="AD60" s="207">
        <v>12.46</v>
      </c>
      <c r="AE60" s="207">
        <v>0</v>
      </c>
      <c r="AF60" s="207">
        <v>0</v>
      </c>
      <c r="AG60" s="207">
        <v>6.57</v>
      </c>
      <c r="AH60" s="207">
        <v>0</v>
      </c>
      <c r="AI60" s="207">
        <v>50.92</v>
      </c>
      <c r="AJ60" s="207">
        <v>0</v>
      </c>
      <c r="AK60" s="207">
        <v>15.85</v>
      </c>
      <c r="AL60" s="207">
        <v>0</v>
      </c>
      <c r="AM60" s="207">
        <v>0</v>
      </c>
      <c r="AN60" s="207">
        <v>0</v>
      </c>
      <c r="AO60" s="207">
        <v>317.52999999999997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41.94</v>
      </c>
      <c r="J61" s="207">
        <v>0.49</v>
      </c>
      <c r="K61" s="207">
        <v>31.86</v>
      </c>
      <c r="L61" s="207">
        <v>9.44</v>
      </c>
      <c r="M61" s="207">
        <v>2.76</v>
      </c>
      <c r="N61" s="207">
        <v>2.25</v>
      </c>
      <c r="O61" s="207">
        <v>3.18</v>
      </c>
      <c r="P61" s="207">
        <v>0.95</v>
      </c>
      <c r="Q61" s="207">
        <v>0.2</v>
      </c>
      <c r="R61" s="207">
        <v>0.8</v>
      </c>
      <c r="S61" s="207">
        <v>0.93</v>
      </c>
      <c r="T61" s="207">
        <v>0.56000000000000005</v>
      </c>
      <c r="U61" s="207">
        <v>2.27</v>
      </c>
      <c r="V61" s="207">
        <v>0.35</v>
      </c>
      <c r="W61" s="207">
        <v>5.71</v>
      </c>
      <c r="X61" s="207">
        <v>2.85</v>
      </c>
      <c r="Y61" s="207">
        <v>0</v>
      </c>
      <c r="Z61" s="207">
        <v>5.18</v>
      </c>
      <c r="AA61" s="207">
        <v>6.02</v>
      </c>
      <c r="AB61" s="207">
        <v>0</v>
      </c>
      <c r="AC61" s="207">
        <v>1.82</v>
      </c>
      <c r="AD61" s="207">
        <v>12.46</v>
      </c>
      <c r="AE61" s="207">
        <v>0</v>
      </c>
      <c r="AF61" s="207">
        <v>0</v>
      </c>
      <c r="AG61" s="207">
        <v>6.57</v>
      </c>
      <c r="AH61" s="207">
        <v>0</v>
      </c>
      <c r="AI61" s="207">
        <v>50.92</v>
      </c>
      <c r="AJ61" s="207">
        <v>0</v>
      </c>
      <c r="AK61" s="207">
        <v>15.85</v>
      </c>
      <c r="AL61" s="207">
        <v>0</v>
      </c>
      <c r="AM61" s="207">
        <v>0</v>
      </c>
      <c r="AN61" s="207">
        <v>0</v>
      </c>
      <c r="AO61" s="207">
        <v>317.52999999999997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41.94</v>
      </c>
      <c r="J62" s="207">
        <v>0.49</v>
      </c>
      <c r="K62" s="207">
        <v>43.86</v>
      </c>
      <c r="L62" s="207">
        <v>9.44</v>
      </c>
      <c r="M62" s="207">
        <v>2.76</v>
      </c>
      <c r="N62" s="207">
        <v>2.25</v>
      </c>
      <c r="O62" s="207">
        <v>3.18</v>
      </c>
      <c r="P62" s="207">
        <v>0.95</v>
      </c>
      <c r="Q62" s="207">
        <v>0.2</v>
      </c>
      <c r="R62" s="207">
        <v>0.8</v>
      </c>
      <c r="S62" s="207">
        <v>0.93</v>
      </c>
      <c r="T62" s="207">
        <v>0.56000000000000005</v>
      </c>
      <c r="U62" s="207">
        <v>2.27</v>
      </c>
      <c r="V62" s="207">
        <v>0.35</v>
      </c>
      <c r="W62" s="207">
        <v>5.71</v>
      </c>
      <c r="X62" s="207">
        <v>2.85</v>
      </c>
      <c r="Y62" s="207">
        <v>0</v>
      </c>
      <c r="Z62" s="207">
        <v>5.18</v>
      </c>
      <c r="AA62" s="207">
        <v>6.02</v>
      </c>
      <c r="AB62" s="207">
        <v>0</v>
      </c>
      <c r="AC62" s="207">
        <v>1.82</v>
      </c>
      <c r="AD62" s="207">
        <v>12.46</v>
      </c>
      <c r="AE62" s="207">
        <v>0</v>
      </c>
      <c r="AF62" s="207">
        <v>0</v>
      </c>
      <c r="AG62" s="207">
        <v>6.57</v>
      </c>
      <c r="AH62" s="207">
        <v>0</v>
      </c>
      <c r="AI62" s="207">
        <v>50.92</v>
      </c>
      <c r="AJ62" s="207">
        <v>0</v>
      </c>
      <c r="AK62" s="207">
        <v>15.85</v>
      </c>
      <c r="AL62" s="207">
        <v>0</v>
      </c>
      <c r="AM62" s="207">
        <v>0</v>
      </c>
      <c r="AN62" s="207">
        <v>0</v>
      </c>
      <c r="AO62" s="207">
        <v>317.52999999999997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41.94</v>
      </c>
      <c r="J63" s="207">
        <v>0.49</v>
      </c>
      <c r="K63" s="207">
        <v>61.57</v>
      </c>
      <c r="L63" s="207">
        <v>9.44</v>
      </c>
      <c r="M63" s="207">
        <v>2.76</v>
      </c>
      <c r="N63" s="207">
        <v>2.25</v>
      </c>
      <c r="O63" s="207">
        <v>3.18</v>
      </c>
      <c r="P63" s="207">
        <v>0.95</v>
      </c>
      <c r="Q63" s="207">
        <v>0.2</v>
      </c>
      <c r="R63" s="207">
        <v>0.8</v>
      </c>
      <c r="S63" s="207">
        <v>0.93</v>
      </c>
      <c r="T63" s="207">
        <v>0.56000000000000005</v>
      </c>
      <c r="U63" s="207">
        <v>2.27</v>
      </c>
      <c r="V63" s="207">
        <v>0.35</v>
      </c>
      <c r="W63" s="207">
        <v>5.71</v>
      </c>
      <c r="X63" s="207">
        <v>2.85</v>
      </c>
      <c r="Y63" s="207">
        <v>0</v>
      </c>
      <c r="Z63" s="207">
        <v>5.18</v>
      </c>
      <c r="AA63" s="207">
        <v>6.02</v>
      </c>
      <c r="AB63" s="207">
        <v>0</v>
      </c>
      <c r="AC63" s="207">
        <v>1.82</v>
      </c>
      <c r="AD63" s="207">
        <v>12.46</v>
      </c>
      <c r="AE63" s="207">
        <v>0</v>
      </c>
      <c r="AF63" s="207">
        <v>0</v>
      </c>
      <c r="AG63" s="207">
        <v>6.57</v>
      </c>
      <c r="AH63" s="207">
        <v>0</v>
      </c>
      <c r="AI63" s="207">
        <v>50.92</v>
      </c>
      <c r="AJ63" s="207">
        <v>0</v>
      </c>
      <c r="AK63" s="207">
        <v>15.85</v>
      </c>
      <c r="AL63" s="207">
        <v>0</v>
      </c>
      <c r="AM63" s="207">
        <v>0</v>
      </c>
      <c r="AN63" s="207">
        <v>0</v>
      </c>
      <c r="AO63" s="207">
        <v>317.52999999999997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41.94</v>
      </c>
      <c r="J64" s="207">
        <v>0.49</v>
      </c>
      <c r="K64" s="207">
        <v>42.98</v>
      </c>
      <c r="L64" s="207">
        <v>9.44</v>
      </c>
      <c r="M64" s="207">
        <v>2.76</v>
      </c>
      <c r="N64" s="207">
        <v>2.25</v>
      </c>
      <c r="O64" s="207">
        <v>3.18</v>
      </c>
      <c r="P64" s="207">
        <v>0.95</v>
      </c>
      <c r="Q64" s="207">
        <v>0.2</v>
      </c>
      <c r="R64" s="207">
        <v>0.8</v>
      </c>
      <c r="S64" s="207">
        <v>0.93</v>
      </c>
      <c r="T64" s="207">
        <v>0.56000000000000005</v>
      </c>
      <c r="U64" s="207">
        <v>2.27</v>
      </c>
      <c r="V64" s="207">
        <v>0.35</v>
      </c>
      <c r="W64" s="207">
        <v>5.71</v>
      </c>
      <c r="X64" s="207">
        <v>2.85</v>
      </c>
      <c r="Y64" s="207">
        <v>0</v>
      </c>
      <c r="Z64" s="207">
        <v>5.18</v>
      </c>
      <c r="AA64" s="207">
        <v>6.02</v>
      </c>
      <c r="AB64" s="207">
        <v>0</v>
      </c>
      <c r="AC64" s="207">
        <v>1.82</v>
      </c>
      <c r="AD64" s="207">
        <v>12.46</v>
      </c>
      <c r="AE64" s="207">
        <v>0</v>
      </c>
      <c r="AF64" s="207">
        <v>0</v>
      </c>
      <c r="AG64" s="207">
        <v>6.57</v>
      </c>
      <c r="AH64" s="207">
        <v>0</v>
      </c>
      <c r="AI64" s="207">
        <v>50.92</v>
      </c>
      <c r="AJ64" s="207">
        <v>0</v>
      </c>
      <c r="AK64" s="207">
        <v>15.85</v>
      </c>
      <c r="AL64" s="207">
        <v>0</v>
      </c>
      <c r="AM64" s="207">
        <v>0</v>
      </c>
      <c r="AN64" s="207">
        <v>0</v>
      </c>
      <c r="AO64" s="207">
        <v>317.52999999999997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41.94</v>
      </c>
      <c r="J65" s="207">
        <v>0.49</v>
      </c>
      <c r="K65" s="207">
        <v>29.03</v>
      </c>
      <c r="L65" s="207">
        <v>9.44</v>
      </c>
      <c r="M65" s="207">
        <v>2.76</v>
      </c>
      <c r="N65" s="207">
        <v>2.25</v>
      </c>
      <c r="O65" s="207">
        <v>3.18</v>
      </c>
      <c r="P65" s="207">
        <v>0.95</v>
      </c>
      <c r="Q65" s="207">
        <v>0.2</v>
      </c>
      <c r="R65" s="207">
        <v>0.17</v>
      </c>
      <c r="S65" s="207">
        <v>0.93</v>
      </c>
      <c r="T65" s="207">
        <v>0.56000000000000005</v>
      </c>
      <c r="U65" s="207">
        <v>2.27</v>
      </c>
      <c r="V65" s="207">
        <v>0.35</v>
      </c>
      <c r="W65" s="207">
        <v>5.71</v>
      </c>
      <c r="X65" s="207">
        <v>2.85</v>
      </c>
      <c r="Y65" s="207">
        <v>0</v>
      </c>
      <c r="Z65" s="207">
        <v>5.18</v>
      </c>
      <c r="AA65" s="207">
        <v>6.02</v>
      </c>
      <c r="AB65" s="207">
        <v>0</v>
      </c>
      <c r="AC65" s="207">
        <v>1.82</v>
      </c>
      <c r="AD65" s="207">
        <v>12.46</v>
      </c>
      <c r="AE65" s="207">
        <v>0</v>
      </c>
      <c r="AF65" s="207">
        <v>0</v>
      </c>
      <c r="AG65" s="207">
        <v>6.57</v>
      </c>
      <c r="AH65" s="207">
        <v>0</v>
      </c>
      <c r="AI65" s="207">
        <v>50.92</v>
      </c>
      <c r="AJ65" s="207">
        <v>0</v>
      </c>
      <c r="AK65" s="207">
        <v>17.649999999999999</v>
      </c>
      <c r="AL65" s="207">
        <v>0</v>
      </c>
      <c r="AM65" s="207">
        <v>0</v>
      </c>
      <c r="AN65" s="207">
        <v>0</v>
      </c>
      <c r="AO65" s="207">
        <v>317.52999999999997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41.94</v>
      </c>
      <c r="J66" s="207">
        <v>0.49</v>
      </c>
      <c r="K66" s="207">
        <v>33.950000000000003</v>
      </c>
      <c r="L66" s="207">
        <v>9.44</v>
      </c>
      <c r="M66" s="207">
        <v>2.76</v>
      </c>
      <c r="N66" s="207">
        <v>2.25</v>
      </c>
      <c r="O66" s="207">
        <v>3.18</v>
      </c>
      <c r="P66" s="207">
        <v>0.95</v>
      </c>
      <c r="Q66" s="207">
        <v>0.2</v>
      </c>
      <c r="R66" s="207">
        <v>0.17</v>
      </c>
      <c r="S66" s="207">
        <v>0.93</v>
      </c>
      <c r="T66" s="207">
        <v>0.56000000000000005</v>
      </c>
      <c r="U66" s="207">
        <v>2.27</v>
      </c>
      <c r="V66" s="207">
        <v>0.35</v>
      </c>
      <c r="W66" s="207">
        <v>5.71</v>
      </c>
      <c r="X66" s="207">
        <v>2.85</v>
      </c>
      <c r="Y66" s="207">
        <v>0</v>
      </c>
      <c r="Z66" s="207">
        <v>5.18</v>
      </c>
      <c r="AA66" s="207">
        <v>6.02</v>
      </c>
      <c r="AB66" s="207">
        <v>0</v>
      </c>
      <c r="AC66" s="207">
        <v>1.82</v>
      </c>
      <c r="AD66" s="207">
        <v>12.46</v>
      </c>
      <c r="AE66" s="207">
        <v>0</v>
      </c>
      <c r="AF66" s="207">
        <v>0</v>
      </c>
      <c r="AG66" s="207">
        <v>6.57</v>
      </c>
      <c r="AH66" s="207">
        <v>0</v>
      </c>
      <c r="AI66" s="207">
        <v>50.92</v>
      </c>
      <c r="AJ66" s="207">
        <v>0</v>
      </c>
      <c r="AK66" s="207">
        <v>17.649999999999999</v>
      </c>
      <c r="AL66" s="207">
        <v>0</v>
      </c>
      <c r="AM66" s="207">
        <v>0</v>
      </c>
      <c r="AN66" s="207">
        <v>0</v>
      </c>
      <c r="AO66" s="207">
        <v>317.52999999999997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41.94</v>
      </c>
      <c r="J67" s="207">
        <v>0.49</v>
      </c>
      <c r="K67" s="207">
        <v>37.549999999999997</v>
      </c>
      <c r="L67" s="207">
        <v>9.44</v>
      </c>
      <c r="M67" s="207">
        <v>2.76</v>
      </c>
      <c r="N67" s="207">
        <v>2.25</v>
      </c>
      <c r="O67" s="207">
        <v>3.18</v>
      </c>
      <c r="P67" s="207">
        <v>0.95</v>
      </c>
      <c r="Q67" s="207">
        <v>0.2</v>
      </c>
      <c r="R67" s="207">
        <v>0.16</v>
      </c>
      <c r="S67" s="207">
        <v>0.93</v>
      </c>
      <c r="T67" s="207">
        <v>0.56000000000000005</v>
      </c>
      <c r="U67" s="207">
        <v>2.27</v>
      </c>
      <c r="V67" s="207">
        <v>0.35</v>
      </c>
      <c r="W67" s="207">
        <v>5.71</v>
      </c>
      <c r="X67" s="207">
        <v>2.85</v>
      </c>
      <c r="Y67" s="207">
        <v>0</v>
      </c>
      <c r="Z67" s="207">
        <v>5.18</v>
      </c>
      <c r="AA67" s="207">
        <v>6.02</v>
      </c>
      <c r="AB67" s="207">
        <v>0</v>
      </c>
      <c r="AC67" s="207">
        <v>1.82</v>
      </c>
      <c r="AD67" s="207">
        <v>12.46</v>
      </c>
      <c r="AE67" s="207">
        <v>0</v>
      </c>
      <c r="AF67" s="207">
        <v>0</v>
      </c>
      <c r="AG67" s="207">
        <v>6.57</v>
      </c>
      <c r="AH67" s="207">
        <v>0</v>
      </c>
      <c r="AI67" s="207">
        <v>50.92</v>
      </c>
      <c r="AJ67" s="207">
        <v>0</v>
      </c>
      <c r="AK67" s="207">
        <v>17.649999999999999</v>
      </c>
      <c r="AL67" s="207">
        <v>0</v>
      </c>
      <c r="AM67" s="207">
        <v>0</v>
      </c>
      <c r="AN67" s="207">
        <v>0</v>
      </c>
      <c r="AO67" s="207">
        <v>317.52999999999997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41.94</v>
      </c>
      <c r="J68" s="207">
        <v>0.49</v>
      </c>
      <c r="K68" s="207">
        <v>24</v>
      </c>
      <c r="L68" s="207">
        <v>9.44</v>
      </c>
      <c r="M68" s="207">
        <v>2.76</v>
      </c>
      <c r="N68" s="207">
        <v>2.25</v>
      </c>
      <c r="O68" s="207">
        <v>3.18</v>
      </c>
      <c r="P68" s="207">
        <v>0.95</v>
      </c>
      <c r="Q68" s="207">
        <v>0.2</v>
      </c>
      <c r="R68" s="207">
        <v>0.16</v>
      </c>
      <c r="S68" s="207">
        <v>0.93</v>
      </c>
      <c r="T68" s="207">
        <v>0.56000000000000005</v>
      </c>
      <c r="U68" s="207">
        <v>2.27</v>
      </c>
      <c r="V68" s="207">
        <v>0.35</v>
      </c>
      <c r="W68" s="207">
        <v>5.71</v>
      </c>
      <c r="X68" s="207">
        <v>2.85</v>
      </c>
      <c r="Y68" s="207">
        <v>0</v>
      </c>
      <c r="Z68" s="207">
        <v>5.18</v>
      </c>
      <c r="AA68" s="207">
        <v>6.02</v>
      </c>
      <c r="AB68" s="207">
        <v>0</v>
      </c>
      <c r="AC68" s="207">
        <v>1.82</v>
      </c>
      <c r="AD68" s="207">
        <v>12.46</v>
      </c>
      <c r="AE68" s="207">
        <v>0</v>
      </c>
      <c r="AF68" s="207">
        <v>0</v>
      </c>
      <c r="AG68" s="207">
        <v>6.57</v>
      </c>
      <c r="AH68" s="207">
        <v>0</v>
      </c>
      <c r="AI68" s="207">
        <v>50.92</v>
      </c>
      <c r="AJ68" s="207">
        <v>0</v>
      </c>
      <c r="AK68" s="207">
        <v>17.649999999999999</v>
      </c>
      <c r="AL68" s="207">
        <v>0</v>
      </c>
      <c r="AM68" s="207">
        <v>0</v>
      </c>
      <c r="AN68" s="207">
        <v>0</v>
      </c>
      <c r="AO68" s="207">
        <v>317.52999999999997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41.94</v>
      </c>
      <c r="J69" s="207">
        <v>0.49</v>
      </c>
      <c r="K69" s="207">
        <v>23.57</v>
      </c>
      <c r="L69" s="207">
        <v>9.44</v>
      </c>
      <c r="M69" s="207">
        <v>2.76</v>
      </c>
      <c r="N69" s="207">
        <v>2.25</v>
      </c>
      <c r="O69" s="207">
        <v>3.18</v>
      </c>
      <c r="P69" s="207">
        <v>0.95</v>
      </c>
      <c r="Q69" s="207">
        <v>0.2</v>
      </c>
      <c r="R69" s="207">
        <v>0.38</v>
      </c>
      <c r="S69" s="207">
        <v>0.93</v>
      </c>
      <c r="T69" s="207">
        <v>0.56000000000000005</v>
      </c>
      <c r="U69" s="207">
        <v>2.27</v>
      </c>
      <c r="V69" s="207">
        <v>0.35</v>
      </c>
      <c r="W69" s="207">
        <v>5.71</v>
      </c>
      <c r="X69" s="207">
        <v>2.85</v>
      </c>
      <c r="Y69" s="207">
        <v>0</v>
      </c>
      <c r="Z69" s="207">
        <v>5.18</v>
      </c>
      <c r="AA69" s="207">
        <v>6.02</v>
      </c>
      <c r="AB69" s="207">
        <v>0</v>
      </c>
      <c r="AC69" s="207">
        <v>1.82</v>
      </c>
      <c r="AD69" s="207">
        <v>12.46</v>
      </c>
      <c r="AE69" s="207">
        <v>0</v>
      </c>
      <c r="AF69" s="207">
        <v>0</v>
      </c>
      <c r="AG69" s="207">
        <v>6.57</v>
      </c>
      <c r="AH69" s="207">
        <v>0</v>
      </c>
      <c r="AI69" s="207">
        <v>50.92</v>
      </c>
      <c r="AJ69" s="207">
        <v>0</v>
      </c>
      <c r="AK69" s="207">
        <v>17.649999999999999</v>
      </c>
      <c r="AL69" s="207">
        <v>0</v>
      </c>
      <c r="AM69" s="207">
        <v>0</v>
      </c>
      <c r="AN69" s="207">
        <v>0</v>
      </c>
      <c r="AO69" s="207">
        <v>317.52999999999997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41.94</v>
      </c>
      <c r="J70" s="207">
        <v>0.49</v>
      </c>
      <c r="K70" s="207">
        <v>22.45</v>
      </c>
      <c r="L70" s="207">
        <v>0.41</v>
      </c>
      <c r="M70" s="207">
        <v>2.76</v>
      </c>
      <c r="N70" s="207">
        <v>2.25</v>
      </c>
      <c r="O70" s="207">
        <v>3.18</v>
      </c>
      <c r="P70" s="207">
        <v>0.95</v>
      </c>
      <c r="Q70" s="207">
        <v>0.2</v>
      </c>
      <c r="R70" s="207">
        <v>0.38</v>
      </c>
      <c r="S70" s="207">
        <v>0.93</v>
      </c>
      <c r="T70" s="207">
        <v>0.56000000000000005</v>
      </c>
      <c r="U70" s="207">
        <v>2.27</v>
      </c>
      <c r="V70" s="207">
        <v>0.35</v>
      </c>
      <c r="W70" s="207">
        <v>5.71</v>
      </c>
      <c r="X70" s="207">
        <v>2.85</v>
      </c>
      <c r="Y70" s="207">
        <v>0</v>
      </c>
      <c r="Z70" s="207">
        <v>5.18</v>
      </c>
      <c r="AA70" s="207">
        <v>6.02</v>
      </c>
      <c r="AB70" s="207">
        <v>0</v>
      </c>
      <c r="AC70" s="207">
        <v>1.82</v>
      </c>
      <c r="AD70" s="207">
        <v>12.46</v>
      </c>
      <c r="AE70" s="207">
        <v>0</v>
      </c>
      <c r="AF70" s="207">
        <v>0</v>
      </c>
      <c r="AG70" s="207">
        <v>6.57</v>
      </c>
      <c r="AH70" s="207">
        <v>0</v>
      </c>
      <c r="AI70" s="207">
        <v>50.92</v>
      </c>
      <c r="AJ70" s="207">
        <v>0</v>
      </c>
      <c r="AK70" s="207">
        <v>0</v>
      </c>
      <c r="AL70" s="207">
        <v>0</v>
      </c>
      <c r="AM70" s="207">
        <v>0</v>
      </c>
      <c r="AN70" s="207">
        <v>0</v>
      </c>
      <c r="AO70" s="207">
        <v>317.52999999999997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41.94</v>
      </c>
      <c r="J71" s="207">
        <v>0.49</v>
      </c>
      <c r="K71" s="207">
        <v>22.45</v>
      </c>
      <c r="L71" s="207">
        <v>0.41</v>
      </c>
      <c r="M71" s="207">
        <v>2.76</v>
      </c>
      <c r="N71" s="207">
        <v>2.25</v>
      </c>
      <c r="O71" s="207">
        <v>3.18</v>
      </c>
      <c r="P71" s="207">
        <v>0.95</v>
      </c>
      <c r="Q71" s="207">
        <v>0.2</v>
      </c>
      <c r="R71" s="207">
        <v>0.38</v>
      </c>
      <c r="S71" s="207">
        <v>0.93</v>
      </c>
      <c r="T71" s="207">
        <v>0.56000000000000005</v>
      </c>
      <c r="U71" s="207">
        <v>2.27</v>
      </c>
      <c r="V71" s="207">
        <v>0.35</v>
      </c>
      <c r="W71" s="207">
        <v>5.71</v>
      </c>
      <c r="X71" s="207">
        <v>2.85</v>
      </c>
      <c r="Y71" s="207">
        <v>0</v>
      </c>
      <c r="Z71" s="207">
        <v>5.18</v>
      </c>
      <c r="AA71" s="207">
        <v>6.02</v>
      </c>
      <c r="AB71" s="207">
        <v>0</v>
      </c>
      <c r="AC71" s="207">
        <v>1.82</v>
      </c>
      <c r="AD71" s="207">
        <v>12.46</v>
      </c>
      <c r="AE71" s="207">
        <v>0</v>
      </c>
      <c r="AF71" s="207">
        <v>0</v>
      </c>
      <c r="AG71" s="207">
        <v>6.57</v>
      </c>
      <c r="AH71" s="207">
        <v>0</v>
      </c>
      <c r="AI71" s="207">
        <v>50.92</v>
      </c>
      <c r="AJ71" s="207">
        <v>0</v>
      </c>
      <c r="AK71" s="207">
        <v>0</v>
      </c>
      <c r="AL71" s="207">
        <v>0</v>
      </c>
      <c r="AM71" s="207">
        <v>0</v>
      </c>
      <c r="AN71" s="207">
        <v>0</v>
      </c>
      <c r="AO71" s="207">
        <v>317.52999999999997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41.94</v>
      </c>
      <c r="J72" s="207">
        <v>0.49</v>
      </c>
      <c r="K72" s="207">
        <v>22.45</v>
      </c>
      <c r="L72" s="207">
        <v>0.41</v>
      </c>
      <c r="M72" s="207">
        <v>2.76</v>
      </c>
      <c r="N72" s="207">
        <v>2.25</v>
      </c>
      <c r="O72" s="207">
        <v>3.18</v>
      </c>
      <c r="P72" s="207">
        <v>0.95</v>
      </c>
      <c r="Q72" s="207">
        <v>0.2</v>
      </c>
      <c r="R72" s="207">
        <v>0.38</v>
      </c>
      <c r="S72" s="207">
        <v>0.93</v>
      </c>
      <c r="T72" s="207">
        <v>0.56000000000000005</v>
      </c>
      <c r="U72" s="207">
        <v>2.27</v>
      </c>
      <c r="V72" s="207">
        <v>0.35</v>
      </c>
      <c r="W72" s="207">
        <v>5.71</v>
      </c>
      <c r="X72" s="207">
        <v>2.85</v>
      </c>
      <c r="Y72" s="207">
        <v>0</v>
      </c>
      <c r="Z72" s="207">
        <v>5.18</v>
      </c>
      <c r="AA72" s="207">
        <v>6.02</v>
      </c>
      <c r="AB72" s="207">
        <v>0</v>
      </c>
      <c r="AC72" s="207">
        <v>1.82</v>
      </c>
      <c r="AD72" s="207">
        <v>12.46</v>
      </c>
      <c r="AE72" s="207">
        <v>0</v>
      </c>
      <c r="AF72" s="207">
        <v>0</v>
      </c>
      <c r="AG72" s="207">
        <v>6.57</v>
      </c>
      <c r="AH72" s="207">
        <v>0</v>
      </c>
      <c r="AI72" s="207">
        <v>50.92</v>
      </c>
      <c r="AJ72" s="207">
        <v>0</v>
      </c>
      <c r="AK72" s="207">
        <v>0</v>
      </c>
      <c r="AL72" s="207">
        <v>0</v>
      </c>
      <c r="AM72" s="207">
        <v>0</v>
      </c>
      <c r="AN72" s="207">
        <v>0</v>
      </c>
      <c r="AO72" s="207">
        <v>317.52999999999997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41.94</v>
      </c>
      <c r="J73" s="207">
        <v>0.49</v>
      </c>
      <c r="K73" s="207">
        <v>22.45</v>
      </c>
      <c r="L73" s="207">
        <v>0.41</v>
      </c>
      <c r="M73" s="207">
        <v>2.76</v>
      </c>
      <c r="N73" s="207">
        <v>2.25</v>
      </c>
      <c r="O73" s="207">
        <v>3.18</v>
      </c>
      <c r="P73" s="207">
        <v>0.95</v>
      </c>
      <c r="Q73" s="207">
        <v>0.2</v>
      </c>
      <c r="R73" s="207">
        <v>0.38</v>
      </c>
      <c r="S73" s="207">
        <v>0.93</v>
      </c>
      <c r="T73" s="207">
        <v>0.56000000000000005</v>
      </c>
      <c r="U73" s="207">
        <v>2.27</v>
      </c>
      <c r="V73" s="207">
        <v>0.35</v>
      </c>
      <c r="W73" s="207">
        <v>5.71</v>
      </c>
      <c r="X73" s="207">
        <v>2.85</v>
      </c>
      <c r="Y73" s="207">
        <v>0</v>
      </c>
      <c r="Z73" s="207">
        <v>5.18</v>
      </c>
      <c r="AA73" s="207">
        <v>6.02</v>
      </c>
      <c r="AB73" s="207">
        <v>0</v>
      </c>
      <c r="AC73" s="207">
        <v>1.82</v>
      </c>
      <c r="AD73" s="207">
        <v>12.46</v>
      </c>
      <c r="AE73" s="207">
        <v>0</v>
      </c>
      <c r="AF73" s="207">
        <v>0</v>
      </c>
      <c r="AG73" s="207">
        <v>6.57</v>
      </c>
      <c r="AH73" s="207">
        <v>0</v>
      </c>
      <c r="AI73" s="207">
        <v>50.92</v>
      </c>
      <c r="AJ73" s="207">
        <v>0</v>
      </c>
      <c r="AK73" s="207">
        <v>0</v>
      </c>
      <c r="AL73" s="207">
        <v>0</v>
      </c>
      <c r="AM73" s="207">
        <v>0</v>
      </c>
      <c r="AN73" s="207">
        <v>0</v>
      </c>
      <c r="AO73" s="207">
        <v>317.52999999999997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41.94</v>
      </c>
      <c r="J74" s="207">
        <v>0.49</v>
      </c>
      <c r="K74" s="207">
        <v>22.45</v>
      </c>
      <c r="L74" s="207">
        <v>0.41</v>
      </c>
      <c r="M74" s="207">
        <v>2.76</v>
      </c>
      <c r="N74" s="207">
        <v>2.25</v>
      </c>
      <c r="O74" s="207">
        <v>3.18</v>
      </c>
      <c r="P74" s="207">
        <v>0.95</v>
      </c>
      <c r="Q74" s="207">
        <v>0.2</v>
      </c>
      <c r="R74" s="207">
        <v>0.38</v>
      </c>
      <c r="S74" s="207">
        <v>0.93</v>
      </c>
      <c r="T74" s="207">
        <v>0.56000000000000005</v>
      </c>
      <c r="U74" s="207">
        <v>2.27</v>
      </c>
      <c r="V74" s="207">
        <v>0.35</v>
      </c>
      <c r="W74" s="207">
        <v>5.71</v>
      </c>
      <c r="X74" s="207">
        <v>2.85</v>
      </c>
      <c r="Y74" s="207">
        <v>0</v>
      </c>
      <c r="Z74" s="207">
        <v>5.18</v>
      </c>
      <c r="AA74" s="207">
        <v>6.02</v>
      </c>
      <c r="AB74" s="207">
        <v>0</v>
      </c>
      <c r="AC74" s="207">
        <v>2.59</v>
      </c>
      <c r="AD74" s="207">
        <v>12.46</v>
      </c>
      <c r="AE74" s="207">
        <v>0</v>
      </c>
      <c r="AF74" s="207">
        <v>0</v>
      </c>
      <c r="AG74" s="207">
        <v>6.57</v>
      </c>
      <c r="AH74" s="207">
        <v>0</v>
      </c>
      <c r="AI74" s="207">
        <v>50.92</v>
      </c>
      <c r="AJ74" s="207">
        <v>0</v>
      </c>
      <c r="AK74" s="207">
        <v>0</v>
      </c>
      <c r="AL74" s="207">
        <v>0</v>
      </c>
      <c r="AM74" s="207">
        <v>0</v>
      </c>
      <c r="AN74" s="207">
        <v>0</v>
      </c>
      <c r="AO74" s="207">
        <v>317.52999999999997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41.94</v>
      </c>
      <c r="J75" s="207">
        <v>0.49</v>
      </c>
      <c r="K75" s="207">
        <v>22.44</v>
      </c>
      <c r="L75" s="207">
        <v>0.41</v>
      </c>
      <c r="M75" s="207">
        <v>2.76</v>
      </c>
      <c r="N75" s="207">
        <v>2.25</v>
      </c>
      <c r="O75" s="207">
        <v>3.18</v>
      </c>
      <c r="P75" s="207">
        <v>0.95</v>
      </c>
      <c r="Q75" s="207">
        <v>0.2</v>
      </c>
      <c r="R75" s="207">
        <v>0.4</v>
      </c>
      <c r="S75" s="207">
        <v>0.93</v>
      </c>
      <c r="T75" s="207">
        <v>0.56000000000000005</v>
      </c>
      <c r="U75" s="207">
        <v>2.27</v>
      </c>
      <c r="V75" s="207">
        <v>0.35</v>
      </c>
      <c r="W75" s="207">
        <v>5.71</v>
      </c>
      <c r="X75" s="207">
        <v>2.85</v>
      </c>
      <c r="Y75" s="207">
        <v>0</v>
      </c>
      <c r="Z75" s="207">
        <v>5.18</v>
      </c>
      <c r="AA75" s="207">
        <v>6.02</v>
      </c>
      <c r="AB75" s="207">
        <v>0</v>
      </c>
      <c r="AC75" s="207">
        <v>2.59</v>
      </c>
      <c r="AD75" s="207">
        <v>12.46</v>
      </c>
      <c r="AE75" s="207">
        <v>0</v>
      </c>
      <c r="AF75" s="207">
        <v>0</v>
      </c>
      <c r="AG75" s="207">
        <v>6.57</v>
      </c>
      <c r="AH75" s="207">
        <v>0</v>
      </c>
      <c r="AI75" s="207">
        <v>50.92</v>
      </c>
      <c r="AJ75" s="207">
        <v>0</v>
      </c>
      <c r="AK75" s="207">
        <v>0</v>
      </c>
      <c r="AL75" s="207">
        <v>0</v>
      </c>
      <c r="AM75" s="207">
        <v>0</v>
      </c>
      <c r="AN75" s="207">
        <v>0</v>
      </c>
      <c r="AO75" s="207">
        <v>323.75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41.94</v>
      </c>
      <c r="J76" s="207">
        <v>0.49</v>
      </c>
      <c r="K76" s="207">
        <v>22.44</v>
      </c>
      <c r="L76" s="207">
        <v>0.41</v>
      </c>
      <c r="M76" s="207">
        <v>2.76</v>
      </c>
      <c r="N76" s="207">
        <v>2.25</v>
      </c>
      <c r="O76" s="207">
        <v>3.18</v>
      </c>
      <c r="P76" s="207">
        <v>0.95</v>
      </c>
      <c r="Q76" s="207">
        <v>0.2</v>
      </c>
      <c r="R76" s="207">
        <v>0.4</v>
      </c>
      <c r="S76" s="207">
        <v>0.93</v>
      </c>
      <c r="T76" s="207">
        <v>0.56000000000000005</v>
      </c>
      <c r="U76" s="207">
        <v>2.27</v>
      </c>
      <c r="V76" s="207">
        <v>0.35</v>
      </c>
      <c r="W76" s="207">
        <v>5.71</v>
      </c>
      <c r="X76" s="207">
        <v>2.85</v>
      </c>
      <c r="Y76" s="207">
        <v>0</v>
      </c>
      <c r="Z76" s="207">
        <v>5.18</v>
      </c>
      <c r="AA76" s="207">
        <v>6.02</v>
      </c>
      <c r="AB76" s="207">
        <v>0</v>
      </c>
      <c r="AC76" s="207">
        <v>2.59</v>
      </c>
      <c r="AD76" s="207">
        <v>12.46</v>
      </c>
      <c r="AE76" s="207">
        <v>0</v>
      </c>
      <c r="AF76" s="207">
        <v>0</v>
      </c>
      <c r="AG76" s="207">
        <v>6.57</v>
      </c>
      <c r="AH76" s="207">
        <v>0</v>
      </c>
      <c r="AI76" s="207">
        <v>50.92</v>
      </c>
      <c r="AJ76" s="207">
        <v>0</v>
      </c>
      <c r="AK76" s="207">
        <v>0</v>
      </c>
      <c r="AL76" s="207">
        <v>0</v>
      </c>
      <c r="AM76" s="207">
        <v>0</v>
      </c>
      <c r="AN76" s="207">
        <v>0</v>
      </c>
      <c r="AO76" s="207">
        <v>323.75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41.94</v>
      </c>
      <c r="J77" s="207">
        <v>0.49</v>
      </c>
      <c r="K77" s="207">
        <v>22.44</v>
      </c>
      <c r="L77" s="207">
        <v>0.41</v>
      </c>
      <c r="M77" s="207">
        <v>2.76</v>
      </c>
      <c r="N77" s="207">
        <v>2.25</v>
      </c>
      <c r="O77" s="207">
        <v>3.18</v>
      </c>
      <c r="P77" s="207">
        <v>0.95</v>
      </c>
      <c r="Q77" s="207">
        <v>0.2</v>
      </c>
      <c r="R77" s="207">
        <v>0.4</v>
      </c>
      <c r="S77" s="207">
        <v>0.93</v>
      </c>
      <c r="T77" s="207">
        <v>0.56000000000000005</v>
      </c>
      <c r="U77" s="207">
        <v>2.27</v>
      </c>
      <c r="V77" s="207">
        <v>0.35</v>
      </c>
      <c r="W77" s="207">
        <v>5.71</v>
      </c>
      <c r="X77" s="207">
        <v>2.85</v>
      </c>
      <c r="Y77" s="207">
        <v>0</v>
      </c>
      <c r="Z77" s="207">
        <v>5.18</v>
      </c>
      <c r="AA77" s="207">
        <v>6.02</v>
      </c>
      <c r="AB77" s="207">
        <v>0</v>
      </c>
      <c r="AC77" s="207">
        <v>2.59</v>
      </c>
      <c r="AD77" s="207">
        <v>12.46</v>
      </c>
      <c r="AE77" s="207">
        <v>0</v>
      </c>
      <c r="AF77" s="207">
        <v>0</v>
      </c>
      <c r="AG77" s="207">
        <v>6.57</v>
      </c>
      <c r="AH77" s="207">
        <v>0</v>
      </c>
      <c r="AI77" s="207">
        <v>50.92</v>
      </c>
      <c r="AJ77" s="207">
        <v>0</v>
      </c>
      <c r="AK77" s="207">
        <v>0</v>
      </c>
      <c r="AL77" s="207">
        <v>0</v>
      </c>
      <c r="AM77" s="207">
        <v>0</v>
      </c>
      <c r="AN77" s="207">
        <v>0</v>
      </c>
      <c r="AO77" s="207">
        <v>323.75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41.94</v>
      </c>
      <c r="J78" s="207">
        <v>0.49</v>
      </c>
      <c r="K78" s="207">
        <v>22.44</v>
      </c>
      <c r="L78" s="207">
        <v>0.41</v>
      </c>
      <c r="M78" s="207">
        <v>2.76</v>
      </c>
      <c r="N78" s="207">
        <v>2.25</v>
      </c>
      <c r="O78" s="207">
        <v>3.18</v>
      </c>
      <c r="P78" s="207">
        <v>0.95</v>
      </c>
      <c r="Q78" s="207">
        <v>0.2</v>
      </c>
      <c r="R78" s="207">
        <v>0.4</v>
      </c>
      <c r="S78" s="207">
        <v>0.93</v>
      </c>
      <c r="T78" s="207">
        <v>0.56000000000000005</v>
      </c>
      <c r="U78" s="207">
        <v>2.27</v>
      </c>
      <c r="V78" s="207">
        <v>0.35</v>
      </c>
      <c r="W78" s="207">
        <v>5.71</v>
      </c>
      <c r="X78" s="207">
        <v>2.85</v>
      </c>
      <c r="Y78" s="207">
        <v>0</v>
      </c>
      <c r="Z78" s="207">
        <v>5.18</v>
      </c>
      <c r="AA78" s="207">
        <v>6.02</v>
      </c>
      <c r="AB78" s="207">
        <v>0</v>
      </c>
      <c r="AC78" s="207">
        <v>2.59</v>
      </c>
      <c r="AD78" s="207">
        <v>12.46</v>
      </c>
      <c r="AE78" s="207">
        <v>0</v>
      </c>
      <c r="AF78" s="207">
        <v>0</v>
      </c>
      <c r="AG78" s="207">
        <v>6.57</v>
      </c>
      <c r="AH78" s="207">
        <v>0</v>
      </c>
      <c r="AI78" s="207">
        <v>50.92</v>
      </c>
      <c r="AJ78" s="207">
        <v>0</v>
      </c>
      <c r="AK78" s="207">
        <v>0</v>
      </c>
      <c r="AL78" s="207">
        <v>0</v>
      </c>
      <c r="AM78" s="207">
        <v>0</v>
      </c>
      <c r="AN78" s="207">
        <v>0</v>
      </c>
      <c r="AO78" s="207">
        <v>323.75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41.94</v>
      </c>
      <c r="J79" s="207">
        <v>0.49</v>
      </c>
      <c r="K79" s="207">
        <v>22.44</v>
      </c>
      <c r="L79" s="207">
        <v>0.41</v>
      </c>
      <c r="M79" s="207">
        <v>2.76</v>
      </c>
      <c r="N79" s="207">
        <v>2.25</v>
      </c>
      <c r="O79" s="207">
        <v>3.18</v>
      </c>
      <c r="P79" s="207">
        <v>0.95</v>
      </c>
      <c r="Q79" s="207">
        <v>0.2</v>
      </c>
      <c r="R79" s="207">
        <v>0.4</v>
      </c>
      <c r="S79" s="207">
        <v>0.93</v>
      </c>
      <c r="T79" s="207">
        <v>0.56000000000000005</v>
      </c>
      <c r="U79" s="207">
        <v>2.27</v>
      </c>
      <c r="V79" s="207">
        <v>0.35</v>
      </c>
      <c r="W79" s="207">
        <v>5.71</v>
      </c>
      <c r="X79" s="207">
        <v>2.85</v>
      </c>
      <c r="Y79" s="207">
        <v>0</v>
      </c>
      <c r="Z79" s="207">
        <v>5.18</v>
      </c>
      <c r="AA79" s="207">
        <v>6.02</v>
      </c>
      <c r="AB79" s="207">
        <v>0</v>
      </c>
      <c r="AC79" s="207">
        <v>1.82</v>
      </c>
      <c r="AD79" s="207">
        <v>12.46</v>
      </c>
      <c r="AE79" s="207">
        <v>0</v>
      </c>
      <c r="AF79" s="207">
        <v>0</v>
      </c>
      <c r="AG79" s="207">
        <v>6.57</v>
      </c>
      <c r="AH79" s="207">
        <v>0</v>
      </c>
      <c r="AI79" s="207">
        <v>50.92</v>
      </c>
      <c r="AJ79" s="207">
        <v>0</v>
      </c>
      <c r="AK79" s="207">
        <v>0</v>
      </c>
      <c r="AL79" s="207">
        <v>0</v>
      </c>
      <c r="AM79" s="207">
        <v>0</v>
      </c>
      <c r="AN79" s="207">
        <v>0</v>
      </c>
      <c r="AO79" s="207">
        <v>323.75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41.94</v>
      </c>
      <c r="J80" s="207">
        <v>0.49</v>
      </c>
      <c r="K80" s="207">
        <v>22.44</v>
      </c>
      <c r="L80" s="207">
        <v>0.41</v>
      </c>
      <c r="M80" s="207">
        <v>2.76</v>
      </c>
      <c r="N80" s="207">
        <v>2.25</v>
      </c>
      <c r="O80" s="207">
        <v>3.18</v>
      </c>
      <c r="P80" s="207">
        <v>0.95</v>
      </c>
      <c r="Q80" s="207">
        <v>0.2</v>
      </c>
      <c r="R80" s="207">
        <v>0.4</v>
      </c>
      <c r="S80" s="207">
        <v>0.93</v>
      </c>
      <c r="T80" s="207">
        <v>0.56000000000000005</v>
      </c>
      <c r="U80" s="207">
        <v>2.27</v>
      </c>
      <c r="V80" s="207">
        <v>0.35</v>
      </c>
      <c r="W80" s="207">
        <v>5.71</v>
      </c>
      <c r="X80" s="207">
        <v>2.85</v>
      </c>
      <c r="Y80" s="207">
        <v>0</v>
      </c>
      <c r="Z80" s="207">
        <v>5.18</v>
      </c>
      <c r="AA80" s="207">
        <v>6.02</v>
      </c>
      <c r="AB80" s="207">
        <v>0</v>
      </c>
      <c r="AC80" s="207">
        <v>1.82</v>
      </c>
      <c r="AD80" s="207">
        <v>12.46</v>
      </c>
      <c r="AE80" s="207">
        <v>0</v>
      </c>
      <c r="AF80" s="207">
        <v>0</v>
      </c>
      <c r="AG80" s="207">
        <v>6.57</v>
      </c>
      <c r="AH80" s="207">
        <v>0</v>
      </c>
      <c r="AI80" s="207">
        <v>50.92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323.75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41.94</v>
      </c>
      <c r="J81" s="207">
        <v>0.49</v>
      </c>
      <c r="K81" s="207">
        <v>22.44</v>
      </c>
      <c r="L81" s="207">
        <v>0.41</v>
      </c>
      <c r="M81" s="207">
        <v>2.76</v>
      </c>
      <c r="N81" s="207">
        <v>2.25</v>
      </c>
      <c r="O81" s="207">
        <v>3.18</v>
      </c>
      <c r="P81" s="207">
        <v>0.95</v>
      </c>
      <c r="Q81" s="207">
        <v>0.2</v>
      </c>
      <c r="R81" s="207">
        <v>0.4</v>
      </c>
      <c r="S81" s="207">
        <v>0.93</v>
      </c>
      <c r="T81" s="207">
        <v>0.56000000000000005</v>
      </c>
      <c r="U81" s="207">
        <v>2.27</v>
      </c>
      <c r="V81" s="207">
        <v>0.35</v>
      </c>
      <c r="W81" s="207">
        <v>5.71</v>
      </c>
      <c r="X81" s="207">
        <v>2.85</v>
      </c>
      <c r="Y81" s="207">
        <v>0</v>
      </c>
      <c r="Z81" s="207">
        <v>5.18</v>
      </c>
      <c r="AA81" s="207">
        <v>6.02</v>
      </c>
      <c r="AB81" s="207">
        <v>0</v>
      </c>
      <c r="AC81" s="207">
        <v>1.82</v>
      </c>
      <c r="AD81" s="207">
        <v>12.46</v>
      </c>
      <c r="AE81" s="207">
        <v>0</v>
      </c>
      <c r="AF81" s="207">
        <v>0</v>
      </c>
      <c r="AG81" s="207">
        <v>6.57</v>
      </c>
      <c r="AH81" s="207">
        <v>0</v>
      </c>
      <c r="AI81" s="207">
        <v>50.92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323.75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41.94</v>
      </c>
      <c r="J82" s="207">
        <v>0.49</v>
      </c>
      <c r="K82" s="207">
        <v>22.44</v>
      </c>
      <c r="L82" s="207">
        <v>0.41</v>
      </c>
      <c r="M82" s="207">
        <v>2.76</v>
      </c>
      <c r="N82" s="207">
        <v>2.25</v>
      </c>
      <c r="O82" s="207">
        <v>3.18</v>
      </c>
      <c r="P82" s="207">
        <v>0.95</v>
      </c>
      <c r="Q82" s="207">
        <v>0.2</v>
      </c>
      <c r="R82" s="207">
        <v>0.4</v>
      </c>
      <c r="S82" s="207">
        <v>0.93</v>
      </c>
      <c r="T82" s="207">
        <v>0.56000000000000005</v>
      </c>
      <c r="U82" s="207">
        <v>2.27</v>
      </c>
      <c r="V82" s="207">
        <v>0.35</v>
      </c>
      <c r="W82" s="207">
        <v>5.71</v>
      </c>
      <c r="X82" s="207">
        <v>2.85</v>
      </c>
      <c r="Y82" s="207">
        <v>0</v>
      </c>
      <c r="Z82" s="207">
        <v>5.18</v>
      </c>
      <c r="AA82" s="207">
        <v>6.02</v>
      </c>
      <c r="AB82" s="207">
        <v>0</v>
      </c>
      <c r="AC82" s="207">
        <v>1.82</v>
      </c>
      <c r="AD82" s="207">
        <v>12.46</v>
      </c>
      <c r="AE82" s="207">
        <v>0</v>
      </c>
      <c r="AF82" s="207">
        <v>0</v>
      </c>
      <c r="AG82" s="207">
        <v>6.57</v>
      </c>
      <c r="AH82" s="207">
        <v>0</v>
      </c>
      <c r="AI82" s="207">
        <v>50.92</v>
      </c>
      <c r="AJ82" s="207">
        <v>0</v>
      </c>
      <c r="AK82" s="207">
        <v>0</v>
      </c>
      <c r="AL82" s="207">
        <v>0</v>
      </c>
      <c r="AM82" s="207">
        <v>0</v>
      </c>
      <c r="AN82" s="207">
        <v>0</v>
      </c>
      <c r="AO82" s="207">
        <v>323.75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42.43</v>
      </c>
      <c r="J83" s="207">
        <v>0.49</v>
      </c>
      <c r="K83" s="207">
        <v>22.44</v>
      </c>
      <c r="L83" s="207">
        <v>0.41</v>
      </c>
      <c r="M83" s="207">
        <v>2.76</v>
      </c>
      <c r="N83" s="207">
        <v>2.25</v>
      </c>
      <c r="O83" s="207">
        <v>3.18</v>
      </c>
      <c r="P83" s="207">
        <v>0.95</v>
      </c>
      <c r="Q83" s="207">
        <v>0.2</v>
      </c>
      <c r="R83" s="207">
        <v>0.4</v>
      </c>
      <c r="S83" s="207">
        <v>0.93</v>
      </c>
      <c r="T83" s="207">
        <v>0.56000000000000005</v>
      </c>
      <c r="U83" s="207">
        <v>2.27</v>
      </c>
      <c r="V83" s="207">
        <v>0.35</v>
      </c>
      <c r="W83" s="207">
        <v>5.71</v>
      </c>
      <c r="X83" s="207">
        <v>2.85</v>
      </c>
      <c r="Y83" s="207">
        <v>0</v>
      </c>
      <c r="Z83" s="207">
        <v>5.18</v>
      </c>
      <c r="AA83" s="207">
        <v>6.02</v>
      </c>
      <c r="AB83" s="207">
        <v>0</v>
      </c>
      <c r="AC83" s="207">
        <v>1.82</v>
      </c>
      <c r="AD83" s="207">
        <v>12.46</v>
      </c>
      <c r="AE83" s="207">
        <v>0</v>
      </c>
      <c r="AF83" s="207">
        <v>0</v>
      </c>
      <c r="AG83" s="207">
        <v>8.68</v>
      </c>
      <c r="AH83" s="207">
        <v>0</v>
      </c>
      <c r="AI83" s="207">
        <v>50.92</v>
      </c>
      <c r="AJ83" s="207">
        <v>0</v>
      </c>
      <c r="AK83" s="207">
        <v>0</v>
      </c>
      <c r="AL83" s="207">
        <v>0</v>
      </c>
      <c r="AM83" s="207">
        <v>0</v>
      </c>
      <c r="AN83" s="207">
        <v>0</v>
      </c>
      <c r="AO83" s="207">
        <v>323.75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42.43</v>
      </c>
      <c r="J84" s="207">
        <v>0.49</v>
      </c>
      <c r="K84" s="207">
        <v>22.44</v>
      </c>
      <c r="L84" s="207">
        <v>0.41</v>
      </c>
      <c r="M84" s="207">
        <v>2.76</v>
      </c>
      <c r="N84" s="207">
        <v>2.25</v>
      </c>
      <c r="O84" s="207">
        <v>3.18</v>
      </c>
      <c r="P84" s="207">
        <v>0.95</v>
      </c>
      <c r="Q84" s="207">
        <v>0.2</v>
      </c>
      <c r="R84" s="207">
        <v>0.4</v>
      </c>
      <c r="S84" s="207">
        <v>0.93</v>
      </c>
      <c r="T84" s="207">
        <v>0.56000000000000005</v>
      </c>
      <c r="U84" s="207">
        <v>2.27</v>
      </c>
      <c r="V84" s="207">
        <v>0.35</v>
      </c>
      <c r="W84" s="207">
        <v>5.71</v>
      </c>
      <c r="X84" s="207">
        <v>2.85</v>
      </c>
      <c r="Y84" s="207">
        <v>0</v>
      </c>
      <c r="Z84" s="207">
        <v>5.18</v>
      </c>
      <c r="AA84" s="207">
        <v>6.02</v>
      </c>
      <c r="AB84" s="207">
        <v>0</v>
      </c>
      <c r="AC84" s="207">
        <v>1.82</v>
      </c>
      <c r="AD84" s="207">
        <v>12.46</v>
      </c>
      <c r="AE84" s="207">
        <v>0</v>
      </c>
      <c r="AF84" s="207">
        <v>0</v>
      </c>
      <c r="AG84" s="207">
        <v>7.12</v>
      </c>
      <c r="AH84" s="207">
        <v>0</v>
      </c>
      <c r="AI84" s="207">
        <v>50.92</v>
      </c>
      <c r="AJ84" s="207">
        <v>0</v>
      </c>
      <c r="AK84" s="207">
        <v>0</v>
      </c>
      <c r="AL84" s="207">
        <v>0</v>
      </c>
      <c r="AM84" s="207">
        <v>0</v>
      </c>
      <c r="AN84" s="207">
        <v>0</v>
      </c>
      <c r="AO84" s="207">
        <v>323.75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42.43</v>
      </c>
      <c r="J85" s="207">
        <v>0.49</v>
      </c>
      <c r="K85" s="207">
        <v>22.44</v>
      </c>
      <c r="L85" s="207">
        <v>0.41</v>
      </c>
      <c r="M85" s="207">
        <v>2.76</v>
      </c>
      <c r="N85" s="207">
        <v>2.25</v>
      </c>
      <c r="O85" s="207">
        <v>3.18</v>
      </c>
      <c r="P85" s="207">
        <v>0.95</v>
      </c>
      <c r="Q85" s="207">
        <v>0.2</v>
      </c>
      <c r="R85" s="207">
        <v>0.4</v>
      </c>
      <c r="S85" s="207">
        <v>0.93</v>
      </c>
      <c r="T85" s="207">
        <v>0.56000000000000005</v>
      </c>
      <c r="U85" s="207">
        <v>2.27</v>
      </c>
      <c r="V85" s="207">
        <v>0.35</v>
      </c>
      <c r="W85" s="207">
        <v>5.7</v>
      </c>
      <c r="X85" s="207">
        <v>2.85</v>
      </c>
      <c r="Y85" s="207">
        <v>0</v>
      </c>
      <c r="Z85" s="207">
        <v>5.18</v>
      </c>
      <c r="AA85" s="207">
        <v>6.02</v>
      </c>
      <c r="AB85" s="207">
        <v>0</v>
      </c>
      <c r="AC85" s="207">
        <v>1.82</v>
      </c>
      <c r="AD85" s="207">
        <v>12.46</v>
      </c>
      <c r="AE85" s="207">
        <v>0</v>
      </c>
      <c r="AF85" s="207">
        <v>0</v>
      </c>
      <c r="AG85" s="207">
        <v>6.57</v>
      </c>
      <c r="AH85" s="207">
        <v>0</v>
      </c>
      <c r="AI85" s="207">
        <v>50.92</v>
      </c>
      <c r="AJ85" s="207">
        <v>0</v>
      </c>
      <c r="AK85" s="207">
        <v>0</v>
      </c>
      <c r="AL85" s="207">
        <v>0</v>
      </c>
      <c r="AM85" s="207">
        <v>0</v>
      </c>
      <c r="AN85" s="207">
        <v>0</v>
      </c>
      <c r="AO85" s="207">
        <v>323.75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42.43</v>
      </c>
      <c r="J86" s="207">
        <v>0.49</v>
      </c>
      <c r="K86" s="207">
        <v>22.44</v>
      </c>
      <c r="L86" s="207">
        <v>0.41</v>
      </c>
      <c r="M86" s="207">
        <v>2.76</v>
      </c>
      <c r="N86" s="207">
        <v>2.25</v>
      </c>
      <c r="O86" s="207">
        <v>3.18</v>
      </c>
      <c r="P86" s="207">
        <v>0.95</v>
      </c>
      <c r="Q86" s="207">
        <v>0.2</v>
      </c>
      <c r="R86" s="207">
        <v>0.4</v>
      </c>
      <c r="S86" s="207">
        <v>0.93</v>
      </c>
      <c r="T86" s="207">
        <v>0.56000000000000005</v>
      </c>
      <c r="U86" s="207">
        <v>2.27</v>
      </c>
      <c r="V86" s="207">
        <v>0.35</v>
      </c>
      <c r="W86" s="207">
        <v>5.7</v>
      </c>
      <c r="X86" s="207">
        <v>2.85</v>
      </c>
      <c r="Y86" s="207">
        <v>0</v>
      </c>
      <c r="Z86" s="207">
        <v>5.18</v>
      </c>
      <c r="AA86" s="207">
        <v>6.02</v>
      </c>
      <c r="AB86" s="207">
        <v>0</v>
      </c>
      <c r="AC86" s="207">
        <v>1.82</v>
      </c>
      <c r="AD86" s="207">
        <v>12.46</v>
      </c>
      <c r="AE86" s="207">
        <v>0</v>
      </c>
      <c r="AF86" s="207">
        <v>0</v>
      </c>
      <c r="AG86" s="207">
        <v>6.57</v>
      </c>
      <c r="AH86" s="207">
        <v>0</v>
      </c>
      <c r="AI86" s="207">
        <v>50.92</v>
      </c>
      <c r="AJ86" s="207">
        <v>0</v>
      </c>
      <c r="AK86" s="207">
        <v>0</v>
      </c>
      <c r="AL86" s="207">
        <v>0</v>
      </c>
      <c r="AM86" s="207">
        <v>0</v>
      </c>
      <c r="AN86" s="207">
        <v>0</v>
      </c>
      <c r="AO86" s="207">
        <v>323.75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42.43</v>
      </c>
      <c r="J87" s="207">
        <v>0.49</v>
      </c>
      <c r="K87" s="207">
        <v>22.44</v>
      </c>
      <c r="L87" s="207">
        <v>0.41</v>
      </c>
      <c r="M87" s="207">
        <v>2.76</v>
      </c>
      <c r="N87" s="207">
        <v>2.25</v>
      </c>
      <c r="O87" s="207">
        <v>3.18</v>
      </c>
      <c r="P87" s="207">
        <v>0.95</v>
      </c>
      <c r="Q87" s="207">
        <v>0.2</v>
      </c>
      <c r="R87" s="207">
        <v>0.4</v>
      </c>
      <c r="S87" s="207">
        <v>0.93</v>
      </c>
      <c r="T87" s="207">
        <v>0.56000000000000005</v>
      </c>
      <c r="U87" s="207">
        <v>2.27</v>
      </c>
      <c r="V87" s="207">
        <v>0.35</v>
      </c>
      <c r="W87" s="207">
        <v>5.7</v>
      </c>
      <c r="X87" s="207">
        <v>2.85</v>
      </c>
      <c r="Y87" s="207">
        <v>0</v>
      </c>
      <c r="Z87" s="207">
        <v>5.18</v>
      </c>
      <c r="AA87" s="207">
        <v>6.02</v>
      </c>
      <c r="AB87" s="207">
        <v>0</v>
      </c>
      <c r="AC87" s="207">
        <v>1.82</v>
      </c>
      <c r="AD87" s="207">
        <v>12.46</v>
      </c>
      <c r="AE87" s="207">
        <v>0</v>
      </c>
      <c r="AF87" s="207">
        <v>0</v>
      </c>
      <c r="AG87" s="207">
        <v>6.57</v>
      </c>
      <c r="AH87" s="207">
        <v>0</v>
      </c>
      <c r="AI87" s="207">
        <v>50.92</v>
      </c>
      <c r="AJ87" s="207">
        <v>0</v>
      </c>
      <c r="AK87" s="207">
        <v>0</v>
      </c>
      <c r="AL87" s="207">
        <v>0</v>
      </c>
      <c r="AM87" s="207">
        <v>0</v>
      </c>
      <c r="AN87" s="207">
        <v>0</v>
      </c>
      <c r="AO87" s="207">
        <v>323.75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42.43</v>
      </c>
      <c r="J88" s="207">
        <v>0.49</v>
      </c>
      <c r="K88" s="207">
        <v>22.44</v>
      </c>
      <c r="L88" s="207">
        <v>0.41</v>
      </c>
      <c r="M88" s="207">
        <v>2.76</v>
      </c>
      <c r="N88" s="207">
        <v>2.25</v>
      </c>
      <c r="O88" s="207">
        <v>3.18</v>
      </c>
      <c r="P88" s="207">
        <v>0.95</v>
      </c>
      <c r="Q88" s="207">
        <v>0.2</v>
      </c>
      <c r="R88" s="207">
        <v>0.4</v>
      </c>
      <c r="S88" s="207">
        <v>0.93</v>
      </c>
      <c r="T88" s="207">
        <v>0.56000000000000005</v>
      </c>
      <c r="U88" s="207">
        <v>2.27</v>
      </c>
      <c r="V88" s="207">
        <v>0.35</v>
      </c>
      <c r="W88" s="207">
        <v>5.7</v>
      </c>
      <c r="X88" s="207">
        <v>2.85</v>
      </c>
      <c r="Y88" s="207">
        <v>0</v>
      </c>
      <c r="Z88" s="207">
        <v>5.18</v>
      </c>
      <c r="AA88" s="207">
        <v>6.02</v>
      </c>
      <c r="AB88" s="207">
        <v>0</v>
      </c>
      <c r="AC88" s="207">
        <v>1.82</v>
      </c>
      <c r="AD88" s="207">
        <v>12.46</v>
      </c>
      <c r="AE88" s="207">
        <v>0</v>
      </c>
      <c r="AF88" s="207">
        <v>0</v>
      </c>
      <c r="AG88" s="207">
        <v>6.57</v>
      </c>
      <c r="AH88" s="207">
        <v>0</v>
      </c>
      <c r="AI88" s="207">
        <v>50.92</v>
      </c>
      <c r="AJ88" s="207">
        <v>0</v>
      </c>
      <c r="AK88" s="207">
        <v>0</v>
      </c>
      <c r="AL88" s="207">
        <v>0</v>
      </c>
      <c r="AM88" s="207">
        <v>0</v>
      </c>
      <c r="AN88" s="207">
        <v>0</v>
      </c>
      <c r="AO88" s="207">
        <v>323.75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42.43</v>
      </c>
      <c r="J89" s="207">
        <v>0.49</v>
      </c>
      <c r="K89" s="207">
        <v>22.44</v>
      </c>
      <c r="L89" s="207">
        <v>0.41</v>
      </c>
      <c r="M89" s="207">
        <v>2.76</v>
      </c>
      <c r="N89" s="207">
        <v>2.25</v>
      </c>
      <c r="O89" s="207">
        <v>3.18</v>
      </c>
      <c r="P89" s="207">
        <v>0.95</v>
      </c>
      <c r="Q89" s="207">
        <v>0.2</v>
      </c>
      <c r="R89" s="207">
        <v>0.4</v>
      </c>
      <c r="S89" s="207">
        <v>0.93</v>
      </c>
      <c r="T89" s="207">
        <v>0.56000000000000005</v>
      </c>
      <c r="U89" s="207">
        <v>2.27</v>
      </c>
      <c r="V89" s="207">
        <v>0.35</v>
      </c>
      <c r="W89" s="207">
        <v>5.68</v>
      </c>
      <c r="X89" s="207">
        <v>2.85</v>
      </c>
      <c r="Y89" s="207">
        <v>0</v>
      </c>
      <c r="Z89" s="207">
        <v>5.18</v>
      </c>
      <c r="AA89" s="207">
        <v>6.02</v>
      </c>
      <c r="AB89" s="207">
        <v>0</v>
      </c>
      <c r="AC89" s="207">
        <v>1.82</v>
      </c>
      <c r="AD89" s="207">
        <v>12.46</v>
      </c>
      <c r="AE89" s="207">
        <v>0</v>
      </c>
      <c r="AF89" s="207">
        <v>0</v>
      </c>
      <c r="AG89" s="207">
        <v>6.57</v>
      </c>
      <c r="AH89" s="207">
        <v>0</v>
      </c>
      <c r="AI89" s="207">
        <v>50.92</v>
      </c>
      <c r="AJ89" s="207">
        <v>0</v>
      </c>
      <c r="AK89" s="207">
        <v>0</v>
      </c>
      <c r="AL89" s="207">
        <v>0</v>
      </c>
      <c r="AM89" s="207">
        <v>0</v>
      </c>
      <c r="AN89" s="207">
        <v>0</v>
      </c>
      <c r="AO89" s="207">
        <v>323.75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42.43</v>
      </c>
      <c r="J90" s="207">
        <v>0.49</v>
      </c>
      <c r="K90" s="207">
        <v>22.44</v>
      </c>
      <c r="L90" s="207">
        <v>0.41</v>
      </c>
      <c r="M90" s="207">
        <v>2.76</v>
      </c>
      <c r="N90" s="207">
        <v>2.25</v>
      </c>
      <c r="O90" s="207">
        <v>3.18</v>
      </c>
      <c r="P90" s="207">
        <v>0.95</v>
      </c>
      <c r="Q90" s="207">
        <v>0.2</v>
      </c>
      <c r="R90" s="207">
        <v>0.4</v>
      </c>
      <c r="S90" s="207">
        <v>0.93</v>
      </c>
      <c r="T90" s="207">
        <v>0.56000000000000005</v>
      </c>
      <c r="U90" s="207">
        <v>2.27</v>
      </c>
      <c r="V90" s="207">
        <v>0.35</v>
      </c>
      <c r="W90" s="207">
        <v>5.68</v>
      </c>
      <c r="X90" s="207">
        <v>2.85</v>
      </c>
      <c r="Y90" s="207">
        <v>0</v>
      </c>
      <c r="Z90" s="207">
        <v>5.18</v>
      </c>
      <c r="AA90" s="207">
        <v>6.02</v>
      </c>
      <c r="AB90" s="207">
        <v>0</v>
      </c>
      <c r="AC90" s="207">
        <v>1.82</v>
      </c>
      <c r="AD90" s="207">
        <v>12.46</v>
      </c>
      <c r="AE90" s="207">
        <v>0</v>
      </c>
      <c r="AF90" s="207">
        <v>0</v>
      </c>
      <c r="AG90" s="207">
        <v>6.57</v>
      </c>
      <c r="AH90" s="207">
        <v>0</v>
      </c>
      <c r="AI90" s="207">
        <v>50.92</v>
      </c>
      <c r="AJ90" s="207">
        <v>0</v>
      </c>
      <c r="AK90" s="207">
        <v>0</v>
      </c>
      <c r="AL90" s="207">
        <v>0</v>
      </c>
      <c r="AM90" s="207">
        <v>0</v>
      </c>
      <c r="AN90" s="207">
        <v>0</v>
      </c>
      <c r="AO90" s="207">
        <v>323.75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42.43</v>
      </c>
      <c r="J91" s="207">
        <v>0.49</v>
      </c>
      <c r="K91" s="207">
        <v>22.44</v>
      </c>
      <c r="L91" s="207">
        <v>0.41</v>
      </c>
      <c r="M91" s="207">
        <v>2.76</v>
      </c>
      <c r="N91" s="207">
        <v>2.25</v>
      </c>
      <c r="O91" s="207">
        <v>3.18</v>
      </c>
      <c r="P91" s="207">
        <v>0.95</v>
      </c>
      <c r="Q91" s="207">
        <v>0.2</v>
      </c>
      <c r="R91" s="207">
        <v>0.97</v>
      </c>
      <c r="S91" s="207">
        <v>0.93</v>
      </c>
      <c r="T91" s="207">
        <v>0.56000000000000005</v>
      </c>
      <c r="U91" s="207">
        <v>2.27</v>
      </c>
      <c r="V91" s="207">
        <v>0.35</v>
      </c>
      <c r="W91" s="207">
        <v>5.68</v>
      </c>
      <c r="X91" s="207">
        <v>2.85</v>
      </c>
      <c r="Y91" s="207">
        <v>0</v>
      </c>
      <c r="Z91" s="207">
        <v>5.18</v>
      </c>
      <c r="AA91" s="207">
        <v>6.02</v>
      </c>
      <c r="AB91" s="207">
        <v>0</v>
      </c>
      <c r="AC91" s="207">
        <v>1.82</v>
      </c>
      <c r="AD91" s="207">
        <v>12.46</v>
      </c>
      <c r="AE91" s="207">
        <v>0</v>
      </c>
      <c r="AF91" s="207">
        <v>0</v>
      </c>
      <c r="AG91" s="207">
        <v>6.57</v>
      </c>
      <c r="AH91" s="207">
        <v>0</v>
      </c>
      <c r="AI91" s="207">
        <v>50.92</v>
      </c>
      <c r="AJ91" s="207">
        <v>0</v>
      </c>
      <c r="AK91" s="207">
        <v>0</v>
      </c>
      <c r="AL91" s="207">
        <v>0</v>
      </c>
      <c r="AM91" s="207">
        <v>0</v>
      </c>
      <c r="AN91" s="207">
        <v>0</v>
      </c>
      <c r="AO91" s="207">
        <v>323.75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42.43</v>
      </c>
      <c r="J92" s="207">
        <v>0.49</v>
      </c>
      <c r="K92" s="207">
        <v>22.44</v>
      </c>
      <c r="L92" s="207">
        <v>0.41</v>
      </c>
      <c r="M92" s="207">
        <v>2.76</v>
      </c>
      <c r="N92" s="207">
        <v>2.25</v>
      </c>
      <c r="O92" s="207">
        <v>3.18</v>
      </c>
      <c r="P92" s="207">
        <v>0.95</v>
      </c>
      <c r="Q92" s="207">
        <v>0.2</v>
      </c>
      <c r="R92" s="207">
        <v>2.97</v>
      </c>
      <c r="S92" s="207">
        <v>0.93</v>
      </c>
      <c r="T92" s="207">
        <v>0.56000000000000005</v>
      </c>
      <c r="U92" s="207">
        <v>2.27</v>
      </c>
      <c r="V92" s="207">
        <v>0.35</v>
      </c>
      <c r="W92" s="207">
        <v>5.68</v>
      </c>
      <c r="X92" s="207">
        <v>2.85</v>
      </c>
      <c r="Y92" s="207">
        <v>0</v>
      </c>
      <c r="Z92" s="207">
        <v>5.18</v>
      </c>
      <c r="AA92" s="207">
        <v>6.02</v>
      </c>
      <c r="AB92" s="207">
        <v>0</v>
      </c>
      <c r="AC92" s="207">
        <v>1.82</v>
      </c>
      <c r="AD92" s="207">
        <v>12.46</v>
      </c>
      <c r="AE92" s="207">
        <v>0</v>
      </c>
      <c r="AF92" s="207">
        <v>0</v>
      </c>
      <c r="AG92" s="207">
        <v>6.57</v>
      </c>
      <c r="AH92" s="207">
        <v>0</v>
      </c>
      <c r="AI92" s="207">
        <v>50.92</v>
      </c>
      <c r="AJ92" s="207">
        <v>0</v>
      </c>
      <c r="AK92" s="207">
        <v>0</v>
      </c>
      <c r="AL92" s="207">
        <v>0</v>
      </c>
      <c r="AM92" s="207">
        <v>0</v>
      </c>
      <c r="AN92" s="207">
        <v>0</v>
      </c>
      <c r="AO92" s="207">
        <v>323.75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42.43</v>
      </c>
      <c r="J93" s="207">
        <v>0.49</v>
      </c>
      <c r="K93" s="207">
        <v>2.56</v>
      </c>
      <c r="L93" s="207">
        <v>0.41</v>
      </c>
      <c r="M93" s="207">
        <v>2.76</v>
      </c>
      <c r="N93" s="207">
        <v>2.25</v>
      </c>
      <c r="O93" s="207">
        <v>3.18</v>
      </c>
      <c r="P93" s="207">
        <v>0.95</v>
      </c>
      <c r="Q93" s="207">
        <v>0.2</v>
      </c>
      <c r="R93" s="207">
        <v>5.05</v>
      </c>
      <c r="S93" s="207">
        <v>0.93</v>
      </c>
      <c r="T93" s="207">
        <v>0.56000000000000005</v>
      </c>
      <c r="U93" s="207">
        <v>2.27</v>
      </c>
      <c r="V93" s="207">
        <v>0.35</v>
      </c>
      <c r="W93" s="207">
        <v>5.68</v>
      </c>
      <c r="X93" s="207">
        <v>2.85</v>
      </c>
      <c r="Y93" s="207">
        <v>0</v>
      </c>
      <c r="Z93" s="207">
        <v>5.18</v>
      </c>
      <c r="AA93" s="207">
        <v>6.02</v>
      </c>
      <c r="AB93" s="207">
        <v>0</v>
      </c>
      <c r="AC93" s="207">
        <v>1.82</v>
      </c>
      <c r="AD93" s="207">
        <v>12.46</v>
      </c>
      <c r="AE93" s="207">
        <v>0</v>
      </c>
      <c r="AF93" s="207">
        <v>0</v>
      </c>
      <c r="AG93" s="207">
        <v>6.57</v>
      </c>
      <c r="AH93" s="207">
        <v>0</v>
      </c>
      <c r="AI93" s="207">
        <v>50.92</v>
      </c>
      <c r="AJ93" s="207">
        <v>0</v>
      </c>
      <c r="AK93" s="207">
        <v>0</v>
      </c>
      <c r="AL93" s="207">
        <v>0</v>
      </c>
      <c r="AM93" s="207">
        <v>0</v>
      </c>
      <c r="AN93" s="207">
        <v>0</v>
      </c>
      <c r="AO93" s="207">
        <v>323.75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42.43</v>
      </c>
      <c r="J94" s="207">
        <v>0.49</v>
      </c>
      <c r="K94" s="207">
        <v>22.44</v>
      </c>
      <c r="L94" s="207">
        <v>0.41</v>
      </c>
      <c r="M94" s="207">
        <v>2.76</v>
      </c>
      <c r="N94" s="207">
        <v>2.25</v>
      </c>
      <c r="O94" s="207">
        <v>3.18</v>
      </c>
      <c r="P94" s="207">
        <v>0.95</v>
      </c>
      <c r="Q94" s="207">
        <v>0.2</v>
      </c>
      <c r="R94" s="207">
        <v>5.05</v>
      </c>
      <c r="S94" s="207">
        <v>0.93</v>
      </c>
      <c r="T94" s="207">
        <v>0.56000000000000005</v>
      </c>
      <c r="U94" s="207">
        <v>2.27</v>
      </c>
      <c r="V94" s="207">
        <v>0.35</v>
      </c>
      <c r="W94" s="207">
        <v>5.68</v>
      </c>
      <c r="X94" s="207">
        <v>2.85</v>
      </c>
      <c r="Y94" s="207">
        <v>0</v>
      </c>
      <c r="Z94" s="207">
        <v>5.18</v>
      </c>
      <c r="AA94" s="207">
        <v>6.02</v>
      </c>
      <c r="AB94" s="207">
        <v>0</v>
      </c>
      <c r="AC94" s="207">
        <v>1.82</v>
      </c>
      <c r="AD94" s="207">
        <v>12.46</v>
      </c>
      <c r="AE94" s="207">
        <v>0</v>
      </c>
      <c r="AF94" s="207">
        <v>0</v>
      </c>
      <c r="AG94" s="207">
        <v>6.57</v>
      </c>
      <c r="AH94" s="207">
        <v>0</v>
      </c>
      <c r="AI94" s="207">
        <v>50.92</v>
      </c>
      <c r="AJ94" s="207">
        <v>0</v>
      </c>
      <c r="AK94" s="207">
        <v>0</v>
      </c>
      <c r="AL94" s="207">
        <v>0</v>
      </c>
      <c r="AM94" s="207">
        <v>0</v>
      </c>
      <c r="AN94" s="207">
        <v>0</v>
      </c>
      <c r="AO94" s="207">
        <v>323.75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42.43</v>
      </c>
      <c r="J95" s="207">
        <v>0.49</v>
      </c>
      <c r="K95" s="207">
        <v>36.549999999999997</v>
      </c>
      <c r="L95" s="207">
        <v>9.44</v>
      </c>
      <c r="M95" s="207">
        <v>2.76</v>
      </c>
      <c r="N95" s="207">
        <v>2.25</v>
      </c>
      <c r="O95" s="207">
        <v>3.18</v>
      </c>
      <c r="P95" s="207">
        <v>0.95</v>
      </c>
      <c r="Q95" s="207">
        <v>0.2</v>
      </c>
      <c r="R95" s="207">
        <v>7.91</v>
      </c>
      <c r="S95" s="207">
        <v>0.92</v>
      </c>
      <c r="T95" s="207">
        <v>0.56000000000000005</v>
      </c>
      <c r="U95" s="207">
        <v>2.27</v>
      </c>
      <c r="V95" s="207">
        <v>0.35</v>
      </c>
      <c r="W95" s="207">
        <v>5.69</v>
      </c>
      <c r="X95" s="207">
        <v>2.85</v>
      </c>
      <c r="Y95" s="207">
        <v>0</v>
      </c>
      <c r="Z95" s="207">
        <v>5.18</v>
      </c>
      <c r="AA95" s="207">
        <v>6.02</v>
      </c>
      <c r="AB95" s="207">
        <v>0</v>
      </c>
      <c r="AC95" s="207">
        <v>1.82</v>
      </c>
      <c r="AD95" s="207">
        <v>12.46</v>
      </c>
      <c r="AE95" s="207">
        <v>0</v>
      </c>
      <c r="AF95" s="207">
        <v>0</v>
      </c>
      <c r="AG95" s="207">
        <v>6.57</v>
      </c>
      <c r="AH95" s="207">
        <v>0</v>
      </c>
      <c r="AI95" s="207">
        <v>50.92</v>
      </c>
      <c r="AJ95" s="207">
        <v>0</v>
      </c>
      <c r="AK95" s="207">
        <v>17.649999999999999</v>
      </c>
      <c r="AL95" s="207">
        <v>0</v>
      </c>
      <c r="AM95" s="207">
        <v>0</v>
      </c>
      <c r="AN95" s="207">
        <v>0</v>
      </c>
      <c r="AO95" s="207">
        <v>323.75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42.43</v>
      </c>
      <c r="J96" s="207">
        <v>0.49</v>
      </c>
      <c r="K96" s="207">
        <v>122.69</v>
      </c>
      <c r="L96" s="207">
        <v>9.44</v>
      </c>
      <c r="M96" s="207">
        <v>2.76</v>
      </c>
      <c r="N96" s="207">
        <v>2.25</v>
      </c>
      <c r="O96" s="207">
        <v>3.18</v>
      </c>
      <c r="P96" s="207">
        <v>0.95</v>
      </c>
      <c r="Q96" s="207">
        <v>0.2</v>
      </c>
      <c r="R96" s="207">
        <v>8.77</v>
      </c>
      <c r="S96" s="207">
        <v>0.92</v>
      </c>
      <c r="T96" s="207">
        <v>0.56000000000000005</v>
      </c>
      <c r="U96" s="207">
        <v>2.27</v>
      </c>
      <c r="V96" s="207">
        <v>0.35</v>
      </c>
      <c r="W96" s="207">
        <v>5.69</v>
      </c>
      <c r="X96" s="207">
        <v>2.85</v>
      </c>
      <c r="Y96" s="207">
        <v>0</v>
      </c>
      <c r="Z96" s="207">
        <v>5.18</v>
      </c>
      <c r="AA96" s="207">
        <v>6.02</v>
      </c>
      <c r="AB96" s="207">
        <v>0</v>
      </c>
      <c r="AC96" s="207">
        <v>1.82</v>
      </c>
      <c r="AD96" s="207">
        <v>12.46</v>
      </c>
      <c r="AE96" s="207">
        <v>0</v>
      </c>
      <c r="AF96" s="207">
        <v>0</v>
      </c>
      <c r="AG96" s="207">
        <v>6.57</v>
      </c>
      <c r="AH96" s="207">
        <v>0</v>
      </c>
      <c r="AI96" s="207">
        <v>50.92</v>
      </c>
      <c r="AJ96" s="207">
        <v>0</v>
      </c>
      <c r="AK96" s="207">
        <v>17.649999999999999</v>
      </c>
      <c r="AL96" s="207">
        <v>0</v>
      </c>
      <c r="AM96" s="207">
        <v>0</v>
      </c>
      <c r="AN96" s="207">
        <v>0</v>
      </c>
      <c r="AO96" s="207">
        <v>323.75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42.43</v>
      </c>
      <c r="J97" s="207">
        <v>0.49</v>
      </c>
      <c r="K97" s="207">
        <v>189.53</v>
      </c>
      <c r="L97" s="207">
        <v>9.44</v>
      </c>
      <c r="M97" s="207">
        <v>2.76</v>
      </c>
      <c r="N97" s="207">
        <v>2.25</v>
      </c>
      <c r="O97" s="207">
        <v>3.18</v>
      </c>
      <c r="P97" s="207">
        <v>0.95</v>
      </c>
      <c r="Q97" s="207">
        <v>0</v>
      </c>
      <c r="R97" s="207">
        <v>8.3000000000000007</v>
      </c>
      <c r="S97" s="207">
        <v>0.92</v>
      </c>
      <c r="T97" s="207">
        <v>0.56000000000000005</v>
      </c>
      <c r="U97" s="207">
        <v>2.27</v>
      </c>
      <c r="V97" s="207">
        <v>0.35</v>
      </c>
      <c r="W97" s="207">
        <v>0.3</v>
      </c>
      <c r="X97" s="207">
        <v>2.85</v>
      </c>
      <c r="Y97" s="207">
        <v>0</v>
      </c>
      <c r="Z97" s="207">
        <v>5.18</v>
      </c>
      <c r="AA97" s="207">
        <v>6.02</v>
      </c>
      <c r="AB97" s="207">
        <v>0</v>
      </c>
      <c r="AC97" s="207">
        <v>1.82</v>
      </c>
      <c r="AD97" s="207">
        <v>12.46</v>
      </c>
      <c r="AE97" s="207">
        <v>0</v>
      </c>
      <c r="AF97" s="207">
        <v>0</v>
      </c>
      <c r="AG97" s="207">
        <v>6.57</v>
      </c>
      <c r="AH97" s="207">
        <v>0</v>
      </c>
      <c r="AI97" s="207">
        <v>50.92</v>
      </c>
      <c r="AJ97" s="207">
        <v>0</v>
      </c>
      <c r="AK97" s="207">
        <v>17.649999999999999</v>
      </c>
      <c r="AL97" s="207">
        <v>0</v>
      </c>
      <c r="AM97" s="207">
        <v>0</v>
      </c>
      <c r="AN97" s="207">
        <v>0</v>
      </c>
      <c r="AO97" s="207">
        <v>323.75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42.43</v>
      </c>
      <c r="J98" s="207">
        <v>0.49</v>
      </c>
      <c r="K98" s="207">
        <v>222.58</v>
      </c>
      <c r="L98" s="207">
        <v>9.44</v>
      </c>
      <c r="M98" s="207">
        <v>2.76</v>
      </c>
      <c r="N98" s="207">
        <v>2.25</v>
      </c>
      <c r="O98" s="207">
        <v>3.18</v>
      </c>
      <c r="P98" s="207">
        <v>0.95</v>
      </c>
      <c r="Q98" s="207">
        <v>0</v>
      </c>
      <c r="R98" s="207">
        <v>8.3000000000000007</v>
      </c>
      <c r="S98" s="207">
        <v>0.92</v>
      </c>
      <c r="T98" s="207">
        <v>0.56000000000000005</v>
      </c>
      <c r="U98" s="207">
        <v>2.27</v>
      </c>
      <c r="V98" s="207">
        <v>0.35</v>
      </c>
      <c r="W98" s="207">
        <v>0.3</v>
      </c>
      <c r="X98" s="207">
        <v>2.85</v>
      </c>
      <c r="Y98" s="207">
        <v>0</v>
      </c>
      <c r="Z98" s="207">
        <v>5.18</v>
      </c>
      <c r="AA98" s="207">
        <v>1.74</v>
      </c>
      <c r="AB98" s="207">
        <v>0</v>
      </c>
      <c r="AC98" s="207">
        <v>1.82</v>
      </c>
      <c r="AD98" s="207">
        <v>12.46</v>
      </c>
      <c r="AE98" s="207">
        <v>0</v>
      </c>
      <c r="AF98" s="207">
        <v>0</v>
      </c>
      <c r="AG98" s="207">
        <v>6.57</v>
      </c>
      <c r="AH98" s="207">
        <v>0</v>
      </c>
      <c r="AI98" s="207">
        <v>50.92</v>
      </c>
      <c r="AJ98" s="207">
        <v>0</v>
      </c>
      <c r="AK98" s="207">
        <v>17.649999999999999</v>
      </c>
      <c r="AL98" s="207">
        <v>0</v>
      </c>
      <c r="AM98" s="207">
        <v>0</v>
      </c>
      <c r="AN98" s="207">
        <v>0</v>
      </c>
      <c r="AO98" s="207">
        <v>323.75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2.3400000000000021E-2</v>
      </c>
      <c r="E99">
        <f t="shared" si="0"/>
        <v>0</v>
      </c>
      <c r="F99">
        <f t="shared" si="0"/>
        <v>0</v>
      </c>
      <c r="G99">
        <f t="shared" si="0"/>
        <v>7.7359999999999984E-2</v>
      </c>
      <c r="H99">
        <f t="shared" si="0"/>
        <v>0</v>
      </c>
      <c r="I99">
        <f t="shared" si="0"/>
        <v>1.0099049999999998</v>
      </c>
      <c r="J99">
        <f t="shared" si="0"/>
        <v>1.4455000000000025E-2</v>
      </c>
      <c r="K99">
        <f t="shared" si="0"/>
        <v>2.1229899999999962</v>
      </c>
      <c r="L99">
        <f t="shared" si="0"/>
        <v>0.10130250000000016</v>
      </c>
      <c r="M99">
        <f t="shared" si="0"/>
        <v>0.22165249999999984</v>
      </c>
      <c r="N99">
        <f t="shared" si="0"/>
        <v>0.12949000000000002</v>
      </c>
      <c r="O99">
        <f t="shared" si="0"/>
        <v>8.638250000000014E-2</v>
      </c>
      <c r="P99">
        <f t="shared" si="0"/>
        <v>2.8370000000000058E-2</v>
      </c>
      <c r="Q99">
        <f t="shared" si="0"/>
        <v>1.5830000000000052E-2</v>
      </c>
      <c r="R99">
        <f t="shared" si="0"/>
        <v>7.832750000000005E-2</v>
      </c>
      <c r="S99">
        <f t="shared" si="0"/>
        <v>4.9722500000000121E-2</v>
      </c>
      <c r="T99">
        <f t="shared" si="0"/>
        <v>1.3440000000000016E-2</v>
      </c>
      <c r="U99">
        <f t="shared" si="0"/>
        <v>4.9737500000000053E-2</v>
      </c>
      <c r="V99">
        <f t="shared" si="0"/>
        <v>4.7897499999999892E-2</v>
      </c>
      <c r="W99">
        <f t="shared" si="0"/>
        <v>0.17607249999999999</v>
      </c>
      <c r="X99">
        <f t="shared" si="0"/>
        <v>0.29051499999999908</v>
      </c>
      <c r="Y99">
        <f t="shared" si="0"/>
        <v>0</v>
      </c>
      <c r="Z99">
        <f t="shared" si="0"/>
        <v>0.35958750000000111</v>
      </c>
      <c r="AA99">
        <f t="shared" si="0"/>
        <v>0.18310749999999984</v>
      </c>
      <c r="AB99">
        <f t="shared" si="0"/>
        <v>0</v>
      </c>
      <c r="AC99">
        <f t="shared" si="0"/>
        <v>3.5609999999999947E-2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0.15720750000000011</v>
      </c>
      <c r="AH99">
        <f t="shared" si="0"/>
        <v>3.1825000000000006E-2</v>
      </c>
      <c r="AI99">
        <f t="shared" si="0"/>
        <v>1.2220800000000014</v>
      </c>
      <c r="AJ99">
        <f t="shared" si="0"/>
        <v>0</v>
      </c>
      <c r="AK99">
        <f t="shared" si="0"/>
        <v>0.17863750000000006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1.35</v>
      </c>
      <c r="E3" s="207">
        <v>0</v>
      </c>
      <c r="F3" s="207">
        <v>0</v>
      </c>
      <c r="G3" s="207">
        <v>5.59</v>
      </c>
      <c r="H3" s="207">
        <v>0</v>
      </c>
      <c r="I3" s="207">
        <v>24.53</v>
      </c>
      <c r="J3" s="207">
        <v>0.28000000000000003</v>
      </c>
      <c r="K3" s="207">
        <v>85.46</v>
      </c>
      <c r="L3" s="207">
        <v>46.22</v>
      </c>
      <c r="M3" s="207">
        <v>0</v>
      </c>
      <c r="N3" s="207">
        <v>1.3</v>
      </c>
      <c r="O3" s="207">
        <v>2.1800000000000002</v>
      </c>
      <c r="P3" s="207">
        <v>2.38</v>
      </c>
      <c r="Q3" s="207">
        <v>1.64</v>
      </c>
      <c r="R3" s="207">
        <v>5.82</v>
      </c>
      <c r="S3" s="207">
        <v>3.71</v>
      </c>
      <c r="T3" s="207">
        <v>0.56000000000000005</v>
      </c>
      <c r="U3" s="207">
        <v>9.69</v>
      </c>
      <c r="V3" s="207">
        <v>1.53</v>
      </c>
      <c r="W3" s="207">
        <v>4.08</v>
      </c>
      <c r="X3" s="207">
        <v>27.91</v>
      </c>
      <c r="Y3" s="207">
        <v>0</v>
      </c>
      <c r="Z3" s="207">
        <v>2.99</v>
      </c>
      <c r="AA3" s="207">
        <v>13.35</v>
      </c>
      <c r="AB3" s="207">
        <v>0</v>
      </c>
      <c r="AC3" s="207">
        <v>-8.17</v>
      </c>
      <c r="AD3" s="207">
        <v>6.82</v>
      </c>
      <c r="AE3" s="207">
        <v>0</v>
      </c>
      <c r="AF3" s="207">
        <v>0</v>
      </c>
      <c r="AG3" s="207">
        <v>0.52</v>
      </c>
      <c r="AH3" s="207">
        <v>0</v>
      </c>
      <c r="AI3" s="207">
        <v>28.93</v>
      </c>
      <c r="AJ3" s="207">
        <v>0</v>
      </c>
      <c r="AK3" s="207">
        <v>10.210000000000001</v>
      </c>
      <c r="AL3" s="207">
        <v>0</v>
      </c>
      <c r="AM3" s="207">
        <v>0</v>
      </c>
      <c r="AN3" s="207">
        <v>0</v>
      </c>
      <c r="AO3" s="207">
        <v>187.2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1.35</v>
      </c>
      <c r="E4" s="207">
        <v>0</v>
      </c>
      <c r="F4" s="207">
        <v>0</v>
      </c>
      <c r="G4" s="207">
        <v>5.59</v>
      </c>
      <c r="H4" s="207">
        <v>0</v>
      </c>
      <c r="I4" s="207">
        <v>24.53</v>
      </c>
      <c r="J4" s="207">
        <v>0.28000000000000003</v>
      </c>
      <c r="K4" s="207">
        <v>85.55</v>
      </c>
      <c r="L4" s="207">
        <v>46.22</v>
      </c>
      <c r="M4" s="207">
        <v>0</v>
      </c>
      <c r="N4" s="207">
        <v>1.3</v>
      </c>
      <c r="O4" s="207">
        <v>2.1800000000000002</v>
      </c>
      <c r="P4" s="207">
        <v>2.38</v>
      </c>
      <c r="Q4" s="207">
        <v>1.28</v>
      </c>
      <c r="R4" s="207">
        <v>5.82</v>
      </c>
      <c r="S4" s="207">
        <v>3.43</v>
      </c>
      <c r="T4" s="207">
        <v>0.56000000000000005</v>
      </c>
      <c r="U4" s="207">
        <v>9.69</v>
      </c>
      <c r="V4" s="207">
        <v>3.64</v>
      </c>
      <c r="W4" s="207">
        <v>6.24</v>
      </c>
      <c r="X4" s="207">
        <v>27.91</v>
      </c>
      <c r="Y4" s="207">
        <v>0</v>
      </c>
      <c r="Z4" s="207">
        <v>2.99</v>
      </c>
      <c r="AA4" s="207">
        <v>13.35</v>
      </c>
      <c r="AB4" s="207">
        <v>0</v>
      </c>
      <c r="AC4" s="207">
        <v>-8.17</v>
      </c>
      <c r="AD4" s="207">
        <v>6.82</v>
      </c>
      <c r="AE4" s="207">
        <v>0</v>
      </c>
      <c r="AF4" s="207">
        <v>0</v>
      </c>
      <c r="AG4" s="207">
        <v>0.52</v>
      </c>
      <c r="AH4" s="207">
        <v>0</v>
      </c>
      <c r="AI4" s="207">
        <v>28.93</v>
      </c>
      <c r="AJ4" s="207">
        <v>0</v>
      </c>
      <c r="AK4" s="207">
        <v>10.210000000000001</v>
      </c>
      <c r="AL4" s="207">
        <v>0</v>
      </c>
      <c r="AM4" s="207">
        <v>0</v>
      </c>
      <c r="AN4" s="207">
        <v>0</v>
      </c>
      <c r="AO4" s="207">
        <v>187.2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1.35</v>
      </c>
      <c r="E5" s="207">
        <v>0</v>
      </c>
      <c r="F5" s="207">
        <v>0</v>
      </c>
      <c r="G5" s="207">
        <v>5.59</v>
      </c>
      <c r="H5" s="207">
        <v>0</v>
      </c>
      <c r="I5" s="207">
        <v>24.53</v>
      </c>
      <c r="J5" s="207">
        <v>0.28000000000000003</v>
      </c>
      <c r="K5" s="207">
        <v>83.07</v>
      </c>
      <c r="L5" s="207">
        <v>46.22</v>
      </c>
      <c r="M5" s="207">
        <v>0</v>
      </c>
      <c r="N5" s="207">
        <v>1.3</v>
      </c>
      <c r="O5" s="207">
        <v>2.1800000000000002</v>
      </c>
      <c r="P5" s="207">
        <v>2.38</v>
      </c>
      <c r="Q5" s="207">
        <v>1.28</v>
      </c>
      <c r="R5" s="207">
        <v>5.6</v>
      </c>
      <c r="S5" s="207">
        <v>3.43</v>
      </c>
      <c r="T5" s="207">
        <v>0.56000000000000005</v>
      </c>
      <c r="U5" s="207">
        <v>9.69</v>
      </c>
      <c r="V5" s="207">
        <v>4.6100000000000003</v>
      </c>
      <c r="W5" s="207">
        <v>7.01</v>
      </c>
      <c r="X5" s="207">
        <v>27.91</v>
      </c>
      <c r="Y5" s="207">
        <v>0</v>
      </c>
      <c r="Z5" s="207">
        <v>2.99</v>
      </c>
      <c r="AA5" s="207">
        <v>13.35</v>
      </c>
      <c r="AB5" s="207">
        <v>0</v>
      </c>
      <c r="AC5" s="207">
        <v>0.71</v>
      </c>
      <c r="AD5" s="207">
        <v>6.82</v>
      </c>
      <c r="AE5" s="207">
        <v>0</v>
      </c>
      <c r="AF5" s="207">
        <v>0</v>
      </c>
      <c r="AG5" s="207">
        <v>0.52</v>
      </c>
      <c r="AH5" s="207">
        <v>0</v>
      </c>
      <c r="AI5" s="207">
        <v>28.93</v>
      </c>
      <c r="AJ5" s="207">
        <v>0</v>
      </c>
      <c r="AK5" s="207">
        <v>9.17</v>
      </c>
      <c r="AL5" s="207">
        <v>0</v>
      </c>
      <c r="AM5" s="207">
        <v>0</v>
      </c>
      <c r="AN5" s="207">
        <v>0</v>
      </c>
      <c r="AO5" s="207">
        <v>187.2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1.35</v>
      </c>
      <c r="E6" s="207">
        <v>0</v>
      </c>
      <c r="F6" s="207">
        <v>0</v>
      </c>
      <c r="G6" s="207">
        <v>5.59</v>
      </c>
      <c r="H6" s="207">
        <v>0</v>
      </c>
      <c r="I6" s="207">
        <v>24.53</v>
      </c>
      <c r="J6" s="207">
        <v>0.28000000000000003</v>
      </c>
      <c r="K6" s="207">
        <v>83.06</v>
      </c>
      <c r="L6" s="207">
        <v>46.22</v>
      </c>
      <c r="M6" s="207">
        <v>0</v>
      </c>
      <c r="N6" s="207">
        <v>1.3</v>
      </c>
      <c r="O6" s="207">
        <v>2.1800000000000002</v>
      </c>
      <c r="P6" s="207">
        <v>2.38</v>
      </c>
      <c r="Q6" s="207">
        <v>1.28</v>
      </c>
      <c r="R6" s="207">
        <v>5.6</v>
      </c>
      <c r="S6" s="207">
        <v>3.43</v>
      </c>
      <c r="T6" s="207">
        <v>0.56000000000000005</v>
      </c>
      <c r="U6" s="207">
        <v>9.69</v>
      </c>
      <c r="V6" s="207">
        <v>4.6100000000000003</v>
      </c>
      <c r="W6" s="207">
        <v>7.01</v>
      </c>
      <c r="X6" s="207">
        <v>27.91</v>
      </c>
      <c r="Y6" s="207">
        <v>0</v>
      </c>
      <c r="Z6" s="207">
        <v>2.99</v>
      </c>
      <c r="AA6" s="207">
        <v>13.35</v>
      </c>
      <c r="AB6" s="207">
        <v>0</v>
      </c>
      <c r="AC6" s="207">
        <v>0.71</v>
      </c>
      <c r="AD6" s="207">
        <v>6.82</v>
      </c>
      <c r="AE6" s="207">
        <v>0</v>
      </c>
      <c r="AF6" s="207">
        <v>0</v>
      </c>
      <c r="AG6" s="207">
        <v>0.52</v>
      </c>
      <c r="AH6" s="207">
        <v>0</v>
      </c>
      <c r="AI6" s="207">
        <v>28.93</v>
      </c>
      <c r="AJ6" s="207">
        <v>0</v>
      </c>
      <c r="AK6" s="207">
        <v>9.17</v>
      </c>
      <c r="AL6" s="207">
        <v>0</v>
      </c>
      <c r="AM6" s="207">
        <v>0</v>
      </c>
      <c r="AN6" s="207">
        <v>0</v>
      </c>
      <c r="AO6" s="207">
        <v>187.2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1.35</v>
      </c>
      <c r="E7" s="207">
        <v>0</v>
      </c>
      <c r="F7" s="207">
        <v>0</v>
      </c>
      <c r="G7" s="207">
        <v>5.59</v>
      </c>
      <c r="H7" s="207">
        <v>0</v>
      </c>
      <c r="I7" s="207">
        <v>24.53</v>
      </c>
      <c r="J7" s="207">
        <v>0.28000000000000003</v>
      </c>
      <c r="K7" s="207">
        <v>83.07</v>
      </c>
      <c r="L7" s="207">
        <v>46.22</v>
      </c>
      <c r="M7" s="207">
        <v>0</v>
      </c>
      <c r="N7" s="207">
        <v>1.3</v>
      </c>
      <c r="O7" s="207">
        <v>2.1800000000000002</v>
      </c>
      <c r="P7" s="207">
        <v>2.38</v>
      </c>
      <c r="Q7" s="207">
        <v>1.28</v>
      </c>
      <c r="R7" s="207">
        <v>5.55</v>
      </c>
      <c r="S7" s="207">
        <v>3.43</v>
      </c>
      <c r="T7" s="207">
        <v>0.56000000000000005</v>
      </c>
      <c r="U7" s="207">
        <v>9.69</v>
      </c>
      <c r="V7" s="207">
        <v>4.6100000000000003</v>
      </c>
      <c r="W7" s="207">
        <v>7.01</v>
      </c>
      <c r="X7" s="207">
        <v>27.91</v>
      </c>
      <c r="Y7" s="207">
        <v>0</v>
      </c>
      <c r="Z7" s="207">
        <v>2.99</v>
      </c>
      <c r="AA7" s="207">
        <v>13.35</v>
      </c>
      <c r="AB7" s="207">
        <v>0</v>
      </c>
      <c r="AC7" s="207">
        <v>0.71</v>
      </c>
      <c r="AD7" s="207">
        <v>6.82</v>
      </c>
      <c r="AE7" s="207">
        <v>0</v>
      </c>
      <c r="AF7" s="207">
        <v>0</v>
      </c>
      <c r="AG7" s="207">
        <v>0.52</v>
      </c>
      <c r="AH7" s="207">
        <v>0</v>
      </c>
      <c r="AI7" s="207">
        <v>28.93</v>
      </c>
      <c r="AJ7" s="207">
        <v>0</v>
      </c>
      <c r="AK7" s="207">
        <v>9.17</v>
      </c>
      <c r="AL7" s="207">
        <v>0</v>
      </c>
      <c r="AM7" s="207">
        <v>0</v>
      </c>
      <c r="AN7" s="207">
        <v>0</v>
      </c>
      <c r="AO7" s="207">
        <v>187.2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1.35</v>
      </c>
      <c r="E8" s="207">
        <v>0</v>
      </c>
      <c r="F8" s="207">
        <v>0</v>
      </c>
      <c r="G8" s="207">
        <v>5.59</v>
      </c>
      <c r="H8" s="207">
        <v>0</v>
      </c>
      <c r="I8" s="207">
        <v>24.53</v>
      </c>
      <c r="J8" s="207">
        <v>0.28000000000000003</v>
      </c>
      <c r="K8" s="207">
        <v>83.06</v>
      </c>
      <c r="L8" s="207">
        <v>46.22</v>
      </c>
      <c r="M8" s="207">
        <v>0</v>
      </c>
      <c r="N8" s="207">
        <v>1.3</v>
      </c>
      <c r="O8" s="207">
        <v>2.1800000000000002</v>
      </c>
      <c r="P8" s="207">
        <v>2.38</v>
      </c>
      <c r="Q8" s="207">
        <v>1.28</v>
      </c>
      <c r="R8" s="207">
        <v>5.55</v>
      </c>
      <c r="S8" s="207">
        <v>3.43</v>
      </c>
      <c r="T8" s="207">
        <v>0.56000000000000005</v>
      </c>
      <c r="U8" s="207">
        <v>9.69</v>
      </c>
      <c r="V8" s="207">
        <v>4.6100000000000003</v>
      </c>
      <c r="W8" s="207">
        <v>7.01</v>
      </c>
      <c r="X8" s="207">
        <v>27.91</v>
      </c>
      <c r="Y8" s="207">
        <v>0</v>
      </c>
      <c r="Z8" s="207">
        <v>2.99</v>
      </c>
      <c r="AA8" s="207">
        <v>13.35</v>
      </c>
      <c r="AB8" s="207">
        <v>0</v>
      </c>
      <c r="AC8" s="207">
        <v>0.71</v>
      </c>
      <c r="AD8" s="207">
        <v>6.82</v>
      </c>
      <c r="AE8" s="207">
        <v>0</v>
      </c>
      <c r="AF8" s="207">
        <v>0</v>
      </c>
      <c r="AG8" s="207">
        <v>0.52</v>
      </c>
      <c r="AH8" s="207">
        <v>0</v>
      </c>
      <c r="AI8" s="207">
        <v>28.93</v>
      </c>
      <c r="AJ8" s="207">
        <v>0</v>
      </c>
      <c r="AK8" s="207">
        <v>9.17</v>
      </c>
      <c r="AL8" s="207">
        <v>0</v>
      </c>
      <c r="AM8" s="207">
        <v>0</v>
      </c>
      <c r="AN8" s="207">
        <v>0</v>
      </c>
      <c r="AO8" s="207">
        <v>187.2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1.35</v>
      </c>
      <c r="E9" s="207">
        <v>0</v>
      </c>
      <c r="F9" s="207">
        <v>0</v>
      </c>
      <c r="G9" s="207">
        <v>5.59</v>
      </c>
      <c r="H9" s="207">
        <v>0</v>
      </c>
      <c r="I9" s="207">
        <v>24.53</v>
      </c>
      <c r="J9" s="207">
        <v>0.28000000000000003</v>
      </c>
      <c r="K9" s="207">
        <v>83.07</v>
      </c>
      <c r="L9" s="207">
        <v>46.22</v>
      </c>
      <c r="M9" s="207">
        <v>0</v>
      </c>
      <c r="N9" s="207">
        <v>1.3</v>
      </c>
      <c r="O9" s="207">
        <v>2.1800000000000002</v>
      </c>
      <c r="P9" s="207">
        <v>2.38</v>
      </c>
      <c r="Q9" s="207">
        <v>1.28</v>
      </c>
      <c r="R9" s="207">
        <v>5.55</v>
      </c>
      <c r="S9" s="207">
        <v>3.43</v>
      </c>
      <c r="T9" s="207">
        <v>0.56000000000000005</v>
      </c>
      <c r="U9" s="207">
        <v>9.69</v>
      </c>
      <c r="V9" s="207">
        <v>4.6100000000000003</v>
      </c>
      <c r="W9" s="207">
        <v>7.01</v>
      </c>
      <c r="X9" s="207">
        <v>27.91</v>
      </c>
      <c r="Y9" s="207">
        <v>0</v>
      </c>
      <c r="Z9" s="207">
        <v>2.99</v>
      </c>
      <c r="AA9" s="207">
        <v>13.35</v>
      </c>
      <c r="AB9" s="207">
        <v>0</v>
      </c>
      <c r="AC9" s="207">
        <v>0.71</v>
      </c>
      <c r="AD9" s="207">
        <v>6.82</v>
      </c>
      <c r="AE9" s="207">
        <v>0</v>
      </c>
      <c r="AF9" s="207">
        <v>0</v>
      </c>
      <c r="AG9" s="207">
        <v>0.52</v>
      </c>
      <c r="AH9" s="207">
        <v>0</v>
      </c>
      <c r="AI9" s="207">
        <v>28.93</v>
      </c>
      <c r="AJ9" s="207">
        <v>0</v>
      </c>
      <c r="AK9" s="207">
        <v>9.17</v>
      </c>
      <c r="AL9" s="207">
        <v>0</v>
      </c>
      <c r="AM9" s="207">
        <v>0</v>
      </c>
      <c r="AN9" s="207">
        <v>0</v>
      </c>
      <c r="AO9" s="207">
        <v>187.2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1.35</v>
      </c>
      <c r="E10" s="207">
        <v>0</v>
      </c>
      <c r="F10" s="207">
        <v>0</v>
      </c>
      <c r="G10" s="207">
        <v>5.59</v>
      </c>
      <c r="H10" s="207">
        <v>0</v>
      </c>
      <c r="I10" s="207">
        <v>24.53</v>
      </c>
      <c r="J10" s="207">
        <v>0.28000000000000003</v>
      </c>
      <c r="K10" s="207">
        <v>83.06</v>
      </c>
      <c r="L10" s="207">
        <v>46.22</v>
      </c>
      <c r="M10" s="207">
        <v>0</v>
      </c>
      <c r="N10" s="207">
        <v>0</v>
      </c>
      <c r="O10" s="207">
        <v>2.1800000000000002</v>
      </c>
      <c r="P10" s="207">
        <v>2.38</v>
      </c>
      <c r="Q10" s="207">
        <v>1.28</v>
      </c>
      <c r="R10" s="207">
        <v>5.55</v>
      </c>
      <c r="S10" s="207">
        <v>3.43</v>
      </c>
      <c r="T10" s="207">
        <v>0.56000000000000005</v>
      </c>
      <c r="U10" s="207">
        <v>9.69</v>
      </c>
      <c r="V10" s="207">
        <v>4.6100000000000003</v>
      </c>
      <c r="W10" s="207">
        <v>7.01</v>
      </c>
      <c r="X10" s="207">
        <v>27.91</v>
      </c>
      <c r="Y10" s="207">
        <v>0</v>
      </c>
      <c r="Z10" s="207">
        <v>2.99</v>
      </c>
      <c r="AA10" s="207">
        <v>13.35</v>
      </c>
      <c r="AB10" s="207">
        <v>0</v>
      </c>
      <c r="AC10" s="207">
        <v>0.71</v>
      </c>
      <c r="AD10" s="207">
        <v>6.82</v>
      </c>
      <c r="AE10" s="207">
        <v>0</v>
      </c>
      <c r="AF10" s="207">
        <v>0</v>
      </c>
      <c r="AG10" s="207">
        <v>0.52</v>
      </c>
      <c r="AH10" s="207">
        <v>0</v>
      </c>
      <c r="AI10" s="207">
        <v>28.93</v>
      </c>
      <c r="AJ10" s="207">
        <v>0</v>
      </c>
      <c r="AK10" s="207">
        <v>9.17</v>
      </c>
      <c r="AL10" s="207">
        <v>0</v>
      </c>
      <c r="AM10" s="207">
        <v>0</v>
      </c>
      <c r="AN10" s="207">
        <v>0</v>
      </c>
      <c r="AO10" s="207">
        <v>187.2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1.35</v>
      </c>
      <c r="E11" s="207">
        <v>0</v>
      </c>
      <c r="F11" s="207">
        <v>0</v>
      </c>
      <c r="G11" s="207">
        <v>5.59</v>
      </c>
      <c r="H11" s="207">
        <v>0</v>
      </c>
      <c r="I11" s="207">
        <v>24.53</v>
      </c>
      <c r="J11" s="207">
        <v>0.28000000000000003</v>
      </c>
      <c r="K11" s="207">
        <v>83.07</v>
      </c>
      <c r="L11" s="207">
        <v>46.22</v>
      </c>
      <c r="M11" s="207">
        <v>0</v>
      </c>
      <c r="N11" s="207">
        <v>1.3</v>
      </c>
      <c r="O11" s="207">
        <v>2.1800000000000002</v>
      </c>
      <c r="P11" s="207">
        <v>2.38</v>
      </c>
      <c r="Q11" s="207">
        <v>1.28</v>
      </c>
      <c r="R11" s="207">
        <v>5.55</v>
      </c>
      <c r="S11" s="207">
        <v>3.43</v>
      </c>
      <c r="T11" s="207">
        <v>0.56000000000000005</v>
      </c>
      <c r="U11" s="207">
        <v>9.69</v>
      </c>
      <c r="V11" s="207">
        <v>4.6100000000000003</v>
      </c>
      <c r="W11" s="207">
        <v>7.01</v>
      </c>
      <c r="X11" s="207">
        <v>27.91</v>
      </c>
      <c r="Y11" s="207">
        <v>0</v>
      </c>
      <c r="Z11" s="207">
        <v>39.49</v>
      </c>
      <c r="AA11" s="207">
        <v>13.35</v>
      </c>
      <c r="AB11" s="207">
        <v>0</v>
      </c>
      <c r="AC11" s="207">
        <v>-2.02</v>
      </c>
      <c r="AD11" s="207">
        <v>6.82</v>
      </c>
      <c r="AE11" s="207">
        <v>0</v>
      </c>
      <c r="AF11" s="207">
        <v>0</v>
      </c>
      <c r="AG11" s="207">
        <v>0.52</v>
      </c>
      <c r="AH11" s="207">
        <v>0</v>
      </c>
      <c r="AI11" s="207">
        <v>28.93</v>
      </c>
      <c r="AJ11" s="207">
        <v>0</v>
      </c>
      <c r="AK11" s="207">
        <v>9.17</v>
      </c>
      <c r="AL11" s="207">
        <v>0</v>
      </c>
      <c r="AM11" s="207">
        <v>0</v>
      </c>
      <c r="AN11" s="207">
        <v>0</v>
      </c>
      <c r="AO11" s="207">
        <v>187.2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1.35</v>
      </c>
      <c r="E12" s="207">
        <v>0</v>
      </c>
      <c r="F12" s="207">
        <v>0</v>
      </c>
      <c r="G12" s="207">
        <v>5.59</v>
      </c>
      <c r="H12" s="207">
        <v>0</v>
      </c>
      <c r="I12" s="207">
        <v>24.53</v>
      </c>
      <c r="J12" s="207">
        <v>0.28000000000000003</v>
      </c>
      <c r="K12" s="207">
        <v>83.06</v>
      </c>
      <c r="L12" s="207">
        <v>46.22</v>
      </c>
      <c r="M12" s="207">
        <v>0</v>
      </c>
      <c r="N12" s="207">
        <v>1.3</v>
      </c>
      <c r="O12" s="207">
        <v>2.1800000000000002</v>
      </c>
      <c r="P12" s="207">
        <v>2.38</v>
      </c>
      <c r="Q12" s="207">
        <v>1.28</v>
      </c>
      <c r="R12" s="207">
        <v>5.55</v>
      </c>
      <c r="S12" s="207">
        <v>3.43</v>
      </c>
      <c r="T12" s="207">
        <v>0.56000000000000005</v>
      </c>
      <c r="U12" s="207">
        <v>9.69</v>
      </c>
      <c r="V12" s="207">
        <v>4.6100000000000003</v>
      </c>
      <c r="W12" s="207">
        <v>7.01</v>
      </c>
      <c r="X12" s="207">
        <v>27.91</v>
      </c>
      <c r="Y12" s="207">
        <v>0</v>
      </c>
      <c r="Z12" s="207">
        <v>39.49</v>
      </c>
      <c r="AA12" s="207">
        <v>13.35</v>
      </c>
      <c r="AB12" s="207">
        <v>0</v>
      </c>
      <c r="AC12" s="207">
        <v>-2.02</v>
      </c>
      <c r="AD12" s="207">
        <v>6.82</v>
      </c>
      <c r="AE12" s="207">
        <v>0</v>
      </c>
      <c r="AF12" s="207">
        <v>0</v>
      </c>
      <c r="AG12" s="207">
        <v>0.52</v>
      </c>
      <c r="AH12" s="207">
        <v>0</v>
      </c>
      <c r="AI12" s="207">
        <v>28.93</v>
      </c>
      <c r="AJ12" s="207">
        <v>0</v>
      </c>
      <c r="AK12" s="207">
        <v>9.17</v>
      </c>
      <c r="AL12" s="207">
        <v>0</v>
      </c>
      <c r="AM12" s="207">
        <v>0</v>
      </c>
      <c r="AN12" s="207">
        <v>0</v>
      </c>
      <c r="AO12" s="207">
        <v>187.2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1.35</v>
      </c>
      <c r="E13" s="207">
        <v>0</v>
      </c>
      <c r="F13" s="207">
        <v>0</v>
      </c>
      <c r="G13" s="207">
        <v>5.59</v>
      </c>
      <c r="H13" s="207">
        <v>0</v>
      </c>
      <c r="I13" s="207">
        <v>24.53</v>
      </c>
      <c r="J13" s="207">
        <v>0.28000000000000003</v>
      </c>
      <c r="K13" s="207">
        <v>83.07</v>
      </c>
      <c r="L13" s="207">
        <v>46.22</v>
      </c>
      <c r="M13" s="207">
        <v>0</v>
      </c>
      <c r="N13" s="207">
        <v>1.3</v>
      </c>
      <c r="O13" s="207">
        <v>2.1800000000000002</v>
      </c>
      <c r="P13" s="207">
        <v>2.38</v>
      </c>
      <c r="Q13" s="207">
        <v>1.28</v>
      </c>
      <c r="R13" s="207">
        <v>5.55</v>
      </c>
      <c r="S13" s="207">
        <v>3.43</v>
      </c>
      <c r="T13" s="207">
        <v>0.56000000000000005</v>
      </c>
      <c r="U13" s="207">
        <v>9.69</v>
      </c>
      <c r="V13" s="207">
        <v>4.6100000000000003</v>
      </c>
      <c r="W13" s="207">
        <v>7.01</v>
      </c>
      <c r="X13" s="207">
        <v>27.91</v>
      </c>
      <c r="Y13" s="207">
        <v>0</v>
      </c>
      <c r="Z13" s="207">
        <v>39.49</v>
      </c>
      <c r="AA13" s="207">
        <v>13.35</v>
      </c>
      <c r="AB13" s="207">
        <v>0</v>
      </c>
      <c r="AC13" s="207">
        <v>0.71</v>
      </c>
      <c r="AD13" s="207">
        <v>6.82</v>
      </c>
      <c r="AE13" s="207">
        <v>0</v>
      </c>
      <c r="AF13" s="207">
        <v>0</v>
      </c>
      <c r="AG13" s="207">
        <v>0.52</v>
      </c>
      <c r="AH13" s="207">
        <v>0</v>
      </c>
      <c r="AI13" s="207">
        <v>28.93</v>
      </c>
      <c r="AJ13" s="207">
        <v>0</v>
      </c>
      <c r="AK13" s="207">
        <v>9.17</v>
      </c>
      <c r="AL13" s="207">
        <v>0</v>
      </c>
      <c r="AM13" s="207">
        <v>0</v>
      </c>
      <c r="AN13" s="207">
        <v>0</v>
      </c>
      <c r="AO13" s="207">
        <v>187.2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1.35</v>
      </c>
      <c r="E14" s="207">
        <v>0</v>
      </c>
      <c r="F14" s="207">
        <v>0</v>
      </c>
      <c r="G14" s="207">
        <v>5.59</v>
      </c>
      <c r="H14" s="207">
        <v>0</v>
      </c>
      <c r="I14" s="207">
        <v>24.53</v>
      </c>
      <c r="J14" s="207">
        <v>0.28000000000000003</v>
      </c>
      <c r="K14" s="207">
        <v>83.06</v>
      </c>
      <c r="L14" s="207">
        <v>46.22</v>
      </c>
      <c r="M14" s="207">
        <v>0</v>
      </c>
      <c r="N14" s="207">
        <v>1.3</v>
      </c>
      <c r="O14" s="207">
        <v>2.1800000000000002</v>
      </c>
      <c r="P14" s="207">
        <v>2.38</v>
      </c>
      <c r="Q14" s="207">
        <v>1.28</v>
      </c>
      <c r="R14" s="207">
        <v>5.55</v>
      </c>
      <c r="S14" s="207">
        <v>3.43</v>
      </c>
      <c r="T14" s="207">
        <v>0.56000000000000005</v>
      </c>
      <c r="U14" s="207">
        <v>9.69</v>
      </c>
      <c r="V14" s="207">
        <v>4.6100000000000003</v>
      </c>
      <c r="W14" s="207">
        <v>7.01</v>
      </c>
      <c r="X14" s="207">
        <v>27.91</v>
      </c>
      <c r="Y14" s="207">
        <v>0</v>
      </c>
      <c r="Z14" s="207">
        <v>39.49</v>
      </c>
      <c r="AA14" s="207">
        <v>13.35</v>
      </c>
      <c r="AB14" s="207">
        <v>0</v>
      </c>
      <c r="AC14" s="207">
        <v>0.71</v>
      </c>
      <c r="AD14" s="207">
        <v>6.82</v>
      </c>
      <c r="AE14" s="207">
        <v>0</v>
      </c>
      <c r="AF14" s="207">
        <v>0</v>
      </c>
      <c r="AG14" s="207">
        <v>0.52</v>
      </c>
      <c r="AH14" s="207">
        <v>0</v>
      </c>
      <c r="AI14" s="207">
        <v>28.93</v>
      </c>
      <c r="AJ14" s="207">
        <v>0</v>
      </c>
      <c r="AK14" s="207">
        <v>9.17</v>
      </c>
      <c r="AL14" s="207">
        <v>0</v>
      </c>
      <c r="AM14" s="207">
        <v>0</v>
      </c>
      <c r="AN14" s="207">
        <v>0</v>
      </c>
      <c r="AO14" s="207">
        <v>187.2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1.35</v>
      </c>
      <c r="E15" s="207">
        <v>0</v>
      </c>
      <c r="F15" s="207">
        <v>0</v>
      </c>
      <c r="G15" s="207">
        <v>5.59</v>
      </c>
      <c r="H15" s="207">
        <v>0</v>
      </c>
      <c r="I15" s="207">
        <v>24.53</v>
      </c>
      <c r="J15" s="207">
        <v>0.28000000000000003</v>
      </c>
      <c r="K15" s="207">
        <v>83.07</v>
      </c>
      <c r="L15" s="207">
        <v>46.22</v>
      </c>
      <c r="M15" s="207">
        <v>0</v>
      </c>
      <c r="N15" s="207">
        <v>1.3</v>
      </c>
      <c r="O15" s="207">
        <v>3.82</v>
      </c>
      <c r="P15" s="207">
        <v>2.38</v>
      </c>
      <c r="Q15" s="207">
        <v>1.28</v>
      </c>
      <c r="R15" s="207">
        <v>5.55</v>
      </c>
      <c r="S15" s="207">
        <v>3.43</v>
      </c>
      <c r="T15" s="207">
        <v>0.56000000000000005</v>
      </c>
      <c r="U15" s="207">
        <v>9.69</v>
      </c>
      <c r="V15" s="207">
        <v>4.6100000000000003</v>
      </c>
      <c r="W15" s="207">
        <v>7.01</v>
      </c>
      <c r="X15" s="207">
        <v>27.91</v>
      </c>
      <c r="Y15" s="207">
        <v>0</v>
      </c>
      <c r="Z15" s="207">
        <v>39.49</v>
      </c>
      <c r="AA15" s="207">
        <v>13.35</v>
      </c>
      <c r="AB15" s="207">
        <v>0</v>
      </c>
      <c r="AC15" s="207">
        <v>0.71</v>
      </c>
      <c r="AD15" s="207">
        <v>6.82</v>
      </c>
      <c r="AE15" s="207">
        <v>0</v>
      </c>
      <c r="AF15" s="207">
        <v>0</v>
      </c>
      <c r="AG15" s="207">
        <v>0.52</v>
      </c>
      <c r="AH15" s="207">
        <v>0</v>
      </c>
      <c r="AI15" s="207">
        <v>28.93</v>
      </c>
      <c r="AJ15" s="207">
        <v>0</v>
      </c>
      <c r="AK15" s="207">
        <v>9.17</v>
      </c>
      <c r="AL15" s="207">
        <v>0</v>
      </c>
      <c r="AM15" s="207">
        <v>0</v>
      </c>
      <c r="AN15" s="207">
        <v>0</v>
      </c>
      <c r="AO15" s="207">
        <v>187.2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1.35</v>
      </c>
      <c r="E16" s="207">
        <v>0</v>
      </c>
      <c r="F16" s="207">
        <v>0</v>
      </c>
      <c r="G16" s="207">
        <v>5.59</v>
      </c>
      <c r="H16" s="207">
        <v>0</v>
      </c>
      <c r="I16" s="207">
        <v>24.53</v>
      </c>
      <c r="J16" s="207">
        <v>0.28000000000000003</v>
      </c>
      <c r="K16" s="207">
        <v>83.06</v>
      </c>
      <c r="L16" s="207">
        <v>46.22</v>
      </c>
      <c r="M16" s="207">
        <v>0</v>
      </c>
      <c r="N16" s="207">
        <v>1.3</v>
      </c>
      <c r="O16" s="207">
        <v>2.1800000000000002</v>
      </c>
      <c r="P16" s="207">
        <v>2.38</v>
      </c>
      <c r="Q16" s="207">
        <v>1.28</v>
      </c>
      <c r="R16" s="207">
        <v>5.55</v>
      </c>
      <c r="S16" s="207">
        <v>3.43</v>
      </c>
      <c r="T16" s="207">
        <v>0.56000000000000005</v>
      </c>
      <c r="U16" s="207">
        <v>9.69</v>
      </c>
      <c r="V16" s="207">
        <v>4.6100000000000003</v>
      </c>
      <c r="W16" s="207">
        <v>7.01</v>
      </c>
      <c r="X16" s="207">
        <v>27.91</v>
      </c>
      <c r="Y16" s="207">
        <v>0</v>
      </c>
      <c r="Z16" s="207">
        <v>39.49</v>
      </c>
      <c r="AA16" s="207">
        <v>13.35</v>
      </c>
      <c r="AB16" s="207">
        <v>0</v>
      </c>
      <c r="AC16" s="207">
        <v>0.71</v>
      </c>
      <c r="AD16" s="207">
        <v>6.82</v>
      </c>
      <c r="AE16" s="207">
        <v>0</v>
      </c>
      <c r="AF16" s="207">
        <v>0</v>
      </c>
      <c r="AG16" s="207">
        <v>0.52</v>
      </c>
      <c r="AH16" s="207">
        <v>0</v>
      </c>
      <c r="AI16" s="207">
        <v>28.93</v>
      </c>
      <c r="AJ16" s="207">
        <v>0</v>
      </c>
      <c r="AK16" s="207">
        <v>9.17</v>
      </c>
      <c r="AL16" s="207">
        <v>0</v>
      </c>
      <c r="AM16" s="207">
        <v>0</v>
      </c>
      <c r="AN16" s="207">
        <v>0</v>
      </c>
      <c r="AO16" s="207">
        <v>187.2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1.35</v>
      </c>
      <c r="E17" s="207">
        <v>0</v>
      </c>
      <c r="F17" s="207">
        <v>0</v>
      </c>
      <c r="G17" s="207">
        <v>5.59</v>
      </c>
      <c r="H17" s="207">
        <v>0</v>
      </c>
      <c r="I17" s="207">
        <v>24.53</v>
      </c>
      <c r="J17" s="207">
        <v>0.28000000000000003</v>
      </c>
      <c r="K17" s="207">
        <v>83.07</v>
      </c>
      <c r="L17" s="207">
        <v>46.22</v>
      </c>
      <c r="M17" s="207">
        <v>0</v>
      </c>
      <c r="N17" s="207">
        <v>1.3</v>
      </c>
      <c r="O17" s="207">
        <v>2.1800000000000002</v>
      </c>
      <c r="P17" s="207">
        <v>2.38</v>
      </c>
      <c r="Q17" s="207">
        <v>1.28</v>
      </c>
      <c r="R17" s="207">
        <v>5.55</v>
      </c>
      <c r="S17" s="207">
        <v>3.43</v>
      </c>
      <c r="T17" s="207">
        <v>0.56000000000000005</v>
      </c>
      <c r="U17" s="207">
        <v>9.69</v>
      </c>
      <c r="V17" s="207">
        <v>4.6100000000000003</v>
      </c>
      <c r="W17" s="207">
        <v>7.01</v>
      </c>
      <c r="X17" s="207">
        <v>27.91</v>
      </c>
      <c r="Y17" s="207">
        <v>0</v>
      </c>
      <c r="Z17" s="207">
        <v>39.49</v>
      </c>
      <c r="AA17" s="207">
        <v>13.35</v>
      </c>
      <c r="AB17" s="207">
        <v>0</v>
      </c>
      <c r="AC17" s="207">
        <v>0.71</v>
      </c>
      <c r="AD17" s="207">
        <v>6.82</v>
      </c>
      <c r="AE17" s="207">
        <v>0</v>
      </c>
      <c r="AF17" s="207">
        <v>0</v>
      </c>
      <c r="AG17" s="207">
        <v>0.52</v>
      </c>
      <c r="AH17" s="207">
        <v>0</v>
      </c>
      <c r="AI17" s="207">
        <v>28.93</v>
      </c>
      <c r="AJ17" s="207">
        <v>0</v>
      </c>
      <c r="AK17" s="207">
        <v>9.17</v>
      </c>
      <c r="AL17" s="207">
        <v>0</v>
      </c>
      <c r="AM17" s="207">
        <v>0</v>
      </c>
      <c r="AN17" s="207">
        <v>0</v>
      </c>
      <c r="AO17" s="207">
        <v>187.2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1.35</v>
      </c>
      <c r="E18" s="207">
        <v>0</v>
      </c>
      <c r="F18" s="207">
        <v>0</v>
      </c>
      <c r="G18" s="207">
        <v>5.59</v>
      </c>
      <c r="H18" s="207">
        <v>0</v>
      </c>
      <c r="I18" s="207">
        <v>24.53</v>
      </c>
      <c r="J18" s="207">
        <v>0.28000000000000003</v>
      </c>
      <c r="K18" s="207">
        <v>83.06</v>
      </c>
      <c r="L18" s="207">
        <v>46.22</v>
      </c>
      <c r="M18" s="207">
        <v>0</v>
      </c>
      <c r="N18" s="207">
        <v>1.3</v>
      </c>
      <c r="O18" s="207">
        <v>2.1800000000000002</v>
      </c>
      <c r="P18" s="207">
        <v>2.38</v>
      </c>
      <c r="Q18" s="207">
        <v>1.28</v>
      </c>
      <c r="R18" s="207">
        <v>5.55</v>
      </c>
      <c r="S18" s="207">
        <v>3.43</v>
      </c>
      <c r="T18" s="207">
        <v>0.56000000000000005</v>
      </c>
      <c r="U18" s="207">
        <v>9.69</v>
      </c>
      <c r="V18" s="207">
        <v>4.6100000000000003</v>
      </c>
      <c r="W18" s="207">
        <v>7.01</v>
      </c>
      <c r="X18" s="207">
        <v>27.91</v>
      </c>
      <c r="Y18" s="207">
        <v>0</v>
      </c>
      <c r="Z18" s="207">
        <v>39.49</v>
      </c>
      <c r="AA18" s="207">
        <v>13.35</v>
      </c>
      <c r="AB18" s="207">
        <v>0</v>
      </c>
      <c r="AC18" s="207">
        <v>0.71</v>
      </c>
      <c r="AD18" s="207">
        <v>6.82</v>
      </c>
      <c r="AE18" s="207">
        <v>0</v>
      </c>
      <c r="AF18" s="207">
        <v>0</v>
      </c>
      <c r="AG18" s="207">
        <v>0.52</v>
      </c>
      <c r="AH18" s="207">
        <v>0</v>
      </c>
      <c r="AI18" s="207">
        <v>28.93</v>
      </c>
      <c r="AJ18" s="207">
        <v>0</v>
      </c>
      <c r="AK18" s="207">
        <v>9.17</v>
      </c>
      <c r="AL18" s="207">
        <v>0</v>
      </c>
      <c r="AM18" s="207">
        <v>0</v>
      </c>
      <c r="AN18" s="207">
        <v>0</v>
      </c>
      <c r="AO18" s="207">
        <v>187.2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1.35</v>
      </c>
      <c r="E19" s="207">
        <v>0</v>
      </c>
      <c r="F19" s="207">
        <v>0</v>
      </c>
      <c r="G19" s="207">
        <v>5.59</v>
      </c>
      <c r="H19" s="207">
        <v>0</v>
      </c>
      <c r="I19" s="207">
        <v>24.53</v>
      </c>
      <c r="J19" s="207">
        <v>0.28000000000000003</v>
      </c>
      <c r="K19" s="207">
        <v>83.07</v>
      </c>
      <c r="L19" s="207">
        <v>46.22</v>
      </c>
      <c r="M19" s="207">
        <v>0</v>
      </c>
      <c r="N19" s="207">
        <v>1.3</v>
      </c>
      <c r="O19" s="207">
        <v>2.1800000000000002</v>
      </c>
      <c r="P19" s="207">
        <v>2.38</v>
      </c>
      <c r="Q19" s="207">
        <v>1.28</v>
      </c>
      <c r="R19" s="207">
        <v>5.55</v>
      </c>
      <c r="S19" s="207">
        <v>3.43</v>
      </c>
      <c r="T19" s="207">
        <v>0.56000000000000005</v>
      </c>
      <c r="U19" s="207">
        <v>9.69</v>
      </c>
      <c r="V19" s="207">
        <v>4.6100000000000003</v>
      </c>
      <c r="W19" s="207">
        <v>7.01</v>
      </c>
      <c r="X19" s="207">
        <v>27.91</v>
      </c>
      <c r="Y19" s="207">
        <v>0</v>
      </c>
      <c r="Z19" s="207">
        <v>2.99</v>
      </c>
      <c r="AA19" s="207">
        <v>13.35</v>
      </c>
      <c r="AB19" s="207">
        <v>0</v>
      </c>
      <c r="AC19" s="207">
        <v>0.71</v>
      </c>
      <c r="AD19" s="207">
        <v>6.82</v>
      </c>
      <c r="AE19" s="207">
        <v>0</v>
      </c>
      <c r="AF19" s="207">
        <v>0</v>
      </c>
      <c r="AG19" s="207">
        <v>0.52</v>
      </c>
      <c r="AH19" s="207">
        <v>0</v>
      </c>
      <c r="AI19" s="207">
        <v>28.93</v>
      </c>
      <c r="AJ19" s="207">
        <v>0</v>
      </c>
      <c r="AK19" s="207">
        <v>9.17</v>
      </c>
      <c r="AL19" s="207">
        <v>0</v>
      </c>
      <c r="AM19" s="207">
        <v>0</v>
      </c>
      <c r="AN19" s="207">
        <v>0</v>
      </c>
      <c r="AO19" s="207">
        <v>187.2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1.35</v>
      </c>
      <c r="E20" s="207">
        <v>0</v>
      </c>
      <c r="F20" s="207">
        <v>0</v>
      </c>
      <c r="G20" s="207">
        <v>5.59</v>
      </c>
      <c r="H20" s="207">
        <v>0</v>
      </c>
      <c r="I20" s="207">
        <v>24.53</v>
      </c>
      <c r="J20" s="207">
        <v>0.28000000000000003</v>
      </c>
      <c r="K20" s="207">
        <v>83.06</v>
      </c>
      <c r="L20" s="207">
        <v>46.22</v>
      </c>
      <c r="M20" s="207">
        <v>0</v>
      </c>
      <c r="N20" s="207">
        <v>1.3</v>
      </c>
      <c r="O20" s="207">
        <v>2.1800000000000002</v>
      </c>
      <c r="P20" s="207">
        <v>2.38</v>
      </c>
      <c r="Q20" s="207">
        <v>1.28</v>
      </c>
      <c r="R20" s="207">
        <v>5.55</v>
      </c>
      <c r="S20" s="207">
        <v>3.43</v>
      </c>
      <c r="T20" s="207">
        <v>0.56000000000000005</v>
      </c>
      <c r="U20" s="207">
        <v>9.69</v>
      </c>
      <c r="V20" s="207">
        <v>4.6100000000000003</v>
      </c>
      <c r="W20" s="207">
        <v>7.01</v>
      </c>
      <c r="X20" s="207">
        <v>27.91</v>
      </c>
      <c r="Y20" s="207">
        <v>0</v>
      </c>
      <c r="Z20" s="207">
        <v>2.99</v>
      </c>
      <c r="AA20" s="207">
        <v>13.35</v>
      </c>
      <c r="AB20" s="207">
        <v>0</v>
      </c>
      <c r="AC20" s="207">
        <v>0.71</v>
      </c>
      <c r="AD20" s="207">
        <v>6.82</v>
      </c>
      <c r="AE20" s="207">
        <v>0</v>
      </c>
      <c r="AF20" s="207">
        <v>0</v>
      </c>
      <c r="AG20" s="207">
        <v>0.52</v>
      </c>
      <c r="AH20" s="207">
        <v>0</v>
      </c>
      <c r="AI20" s="207">
        <v>28.93</v>
      </c>
      <c r="AJ20" s="207">
        <v>0</v>
      </c>
      <c r="AK20" s="207">
        <v>9.17</v>
      </c>
      <c r="AL20" s="207">
        <v>0</v>
      </c>
      <c r="AM20" s="207">
        <v>0</v>
      </c>
      <c r="AN20" s="207">
        <v>0</v>
      </c>
      <c r="AO20" s="207">
        <v>187.2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1.35</v>
      </c>
      <c r="E21" s="207">
        <v>0</v>
      </c>
      <c r="F21" s="207">
        <v>0</v>
      </c>
      <c r="G21" s="207">
        <v>5.59</v>
      </c>
      <c r="H21" s="207">
        <v>0</v>
      </c>
      <c r="I21" s="207">
        <v>24.53</v>
      </c>
      <c r="J21" s="207">
        <v>0.28000000000000003</v>
      </c>
      <c r="K21" s="207">
        <v>83.52</v>
      </c>
      <c r="L21" s="207">
        <v>46.22</v>
      </c>
      <c r="M21" s="207">
        <v>0</v>
      </c>
      <c r="N21" s="207">
        <v>1.3</v>
      </c>
      <c r="O21" s="207">
        <v>2.1800000000000002</v>
      </c>
      <c r="P21" s="207">
        <v>2.38</v>
      </c>
      <c r="Q21" s="207">
        <v>1.28</v>
      </c>
      <c r="R21" s="207">
        <v>5.6</v>
      </c>
      <c r="S21" s="207">
        <v>3.61</v>
      </c>
      <c r="T21" s="207">
        <v>0.56000000000000005</v>
      </c>
      <c r="U21" s="207">
        <v>9.69</v>
      </c>
      <c r="V21" s="207">
        <v>4.6100000000000003</v>
      </c>
      <c r="W21" s="207">
        <v>6.24</v>
      </c>
      <c r="X21" s="207">
        <v>27.91</v>
      </c>
      <c r="Y21" s="207">
        <v>0</v>
      </c>
      <c r="Z21" s="207">
        <v>2.99</v>
      </c>
      <c r="AA21" s="207">
        <v>13.35</v>
      </c>
      <c r="AB21" s="207">
        <v>0</v>
      </c>
      <c r="AC21" s="207">
        <v>0.54</v>
      </c>
      <c r="AD21" s="207">
        <v>6.82</v>
      </c>
      <c r="AE21" s="207">
        <v>0</v>
      </c>
      <c r="AF21" s="207">
        <v>0</v>
      </c>
      <c r="AG21" s="207">
        <v>0.52</v>
      </c>
      <c r="AH21" s="207">
        <v>0</v>
      </c>
      <c r="AI21" s="207">
        <v>28.93</v>
      </c>
      <c r="AJ21" s="207">
        <v>0</v>
      </c>
      <c r="AK21" s="207">
        <v>10.210000000000001</v>
      </c>
      <c r="AL21" s="207">
        <v>0</v>
      </c>
      <c r="AM21" s="207">
        <v>0</v>
      </c>
      <c r="AN21" s="207">
        <v>0</v>
      </c>
      <c r="AO21" s="207">
        <v>187.2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1.35</v>
      </c>
      <c r="E22" s="207">
        <v>0</v>
      </c>
      <c r="F22" s="207">
        <v>0</v>
      </c>
      <c r="G22" s="207">
        <v>5.59</v>
      </c>
      <c r="H22" s="207">
        <v>0</v>
      </c>
      <c r="I22" s="207">
        <v>24.53</v>
      </c>
      <c r="J22" s="207">
        <v>0.28000000000000003</v>
      </c>
      <c r="K22" s="207">
        <v>83.51</v>
      </c>
      <c r="L22" s="207">
        <v>46.22</v>
      </c>
      <c r="M22" s="207">
        <v>0</v>
      </c>
      <c r="N22" s="207">
        <v>1.3</v>
      </c>
      <c r="O22" s="207">
        <v>2.1800000000000002</v>
      </c>
      <c r="P22" s="207">
        <v>2.38</v>
      </c>
      <c r="Q22" s="207">
        <v>1.28</v>
      </c>
      <c r="R22" s="207">
        <v>5.6</v>
      </c>
      <c r="S22" s="207">
        <v>3.61</v>
      </c>
      <c r="T22" s="207">
        <v>0.56000000000000005</v>
      </c>
      <c r="U22" s="207">
        <v>9.69</v>
      </c>
      <c r="V22" s="207">
        <v>4.6100000000000003</v>
      </c>
      <c r="W22" s="207">
        <v>0.06</v>
      </c>
      <c r="X22" s="207">
        <v>1.64</v>
      </c>
      <c r="Y22" s="207">
        <v>0</v>
      </c>
      <c r="Z22" s="207">
        <v>2.99</v>
      </c>
      <c r="AA22" s="207">
        <v>1.01</v>
      </c>
      <c r="AB22" s="207">
        <v>0</v>
      </c>
      <c r="AC22" s="207">
        <v>0.54</v>
      </c>
      <c r="AD22" s="207">
        <v>6.82</v>
      </c>
      <c r="AE22" s="207">
        <v>0</v>
      </c>
      <c r="AF22" s="207">
        <v>0</v>
      </c>
      <c r="AG22" s="207">
        <v>0.52</v>
      </c>
      <c r="AH22" s="207">
        <v>0</v>
      </c>
      <c r="AI22" s="207">
        <v>28.93</v>
      </c>
      <c r="AJ22" s="207">
        <v>0</v>
      </c>
      <c r="AK22" s="207">
        <v>10.210000000000001</v>
      </c>
      <c r="AL22" s="207">
        <v>0</v>
      </c>
      <c r="AM22" s="207">
        <v>0</v>
      </c>
      <c r="AN22" s="207">
        <v>0</v>
      </c>
      <c r="AO22" s="207">
        <v>187.2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1.35</v>
      </c>
      <c r="E23" s="207">
        <v>0</v>
      </c>
      <c r="F23" s="207">
        <v>0</v>
      </c>
      <c r="G23" s="207">
        <v>5.59</v>
      </c>
      <c r="H23" s="207">
        <v>0</v>
      </c>
      <c r="I23" s="207">
        <v>24.53</v>
      </c>
      <c r="J23" s="207">
        <v>0.28000000000000003</v>
      </c>
      <c r="K23" s="207">
        <v>85.77</v>
      </c>
      <c r="L23" s="207">
        <v>46.22</v>
      </c>
      <c r="M23" s="207">
        <v>0</v>
      </c>
      <c r="N23" s="207">
        <v>1.3</v>
      </c>
      <c r="O23" s="207">
        <v>2.1800000000000002</v>
      </c>
      <c r="P23" s="207">
        <v>2.38</v>
      </c>
      <c r="Q23" s="207">
        <v>1.31</v>
      </c>
      <c r="R23" s="207">
        <v>5.81</v>
      </c>
      <c r="S23" s="207">
        <v>3.61</v>
      </c>
      <c r="T23" s="207">
        <v>0.56000000000000005</v>
      </c>
      <c r="U23" s="207">
        <v>9.69</v>
      </c>
      <c r="V23" s="207">
        <v>0.84</v>
      </c>
      <c r="W23" s="207">
        <v>0.06</v>
      </c>
      <c r="X23" s="207">
        <v>1.64</v>
      </c>
      <c r="Y23" s="207">
        <v>0</v>
      </c>
      <c r="Z23" s="207">
        <v>6.8</v>
      </c>
      <c r="AA23" s="207">
        <v>1.01</v>
      </c>
      <c r="AB23" s="207">
        <v>0</v>
      </c>
      <c r="AC23" s="207">
        <v>0.54</v>
      </c>
      <c r="AD23" s="207">
        <v>6.82</v>
      </c>
      <c r="AE23" s="207">
        <v>0</v>
      </c>
      <c r="AF23" s="207">
        <v>0</v>
      </c>
      <c r="AG23" s="207">
        <v>0.52</v>
      </c>
      <c r="AH23" s="207">
        <v>0</v>
      </c>
      <c r="AI23" s="207">
        <v>28.93</v>
      </c>
      <c r="AJ23" s="207">
        <v>0</v>
      </c>
      <c r="AK23" s="207">
        <v>11.51</v>
      </c>
      <c r="AL23" s="207">
        <v>0</v>
      </c>
      <c r="AM23" s="207">
        <v>0</v>
      </c>
      <c r="AN23" s="207">
        <v>0</v>
      </c>
      <c r="AO23" s="207">
        <v>187.2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1.35</v>
      </c>
      <c r="E24" s="207">
        <v>0</v>
      </c>
      <c r="F24" s="207">
        <v>0</v>
      </c>
      <c r="G24" s="207">
        <v>5.59</v>
      </c>
      <c r="H24" s="207">
        <v>0</v>
      </c>
      <c r="I24" s="207">
        <v>24.53</v>
      </c>
      <c r="J24" s="207">
        <v>0.28000000000000003</v>
      </c>
      <c r="K24" s="207">
        <v>86.9</v>
      </c>
      <c r="L24" s="207">
        <v>46.22</v>
      </c>
      <c r="M24" s="207">
        <v>0</v>
      </c>
      <c r="N24" s="207">
        <v>1.3</v>
      </c>
      <c r="O24" s="207">
        <v>2.1800000000000002</v>
      </c>
      <c r="P24" s="207">
        <v>2.38</v>
      </c>
      <c r="Q24" s="207">
        <v>1.64</v>
      </c>
      <c r="R24" s="207">
        <v>5.82</v>
      </c>
      <c r="S24" s="207">
        <v>3.74</v>
      </c>
      <c r="T24" s="207">
        <v>0.56000000000000005</v>
      </c>
      <c r="U24" s="207">
        <v>9.69</v>
      </c>
      <c r="V24" s="207">
        <v>0.2</v>
      </c>
      <c r="W24" s="207">
        <v>0.48</v>
      </c>
      <c r="X24" s="207">
        <v>8.57</v>
      </c>
      <c r="Y24" s="207">
        <v>0</v>
      </c>
      <c r="Z24" s="207">
        <v>3.7</v>
      </c>
      <c r="AA24" s="207">
        <v>4.96</v>
      </c>
      <c r="AB24" s="207">
        <v>0</v>
      </c>
      <c r="AC24" s="207">
        <v>0.54</v>
      </c>
      <c r="AD24" s="207">
        <v>6.82</v>
      </c>
      <c r="AE24" s="207">
        <v>0</v>
      </c>
      <c r="AF24" s="207">
        <v>0</v>
      </c>
      <c r="AG24" s="207">
        <v>0.52</v>
      </c>
      <c r="AH24" s="207">
        <v>0</v>
      </c>
      <c r="AI24" s="207">
        <v>28.93</v>
      </c>
      <c r="AJ24" s="207">
        <v>0</v>
      </c>
      <c r="AK24" s="207">
        <v>11.51</v>
      </c>
      <c r="AL24" s="207">
        <v>0</v>
      </c>
      <c r="AM24" s="207">
        <v>0</v>
      </c>
      <c r="AN24" s="207">
        <v>0</v>
      </c>
      <c r="AO24" s="207">
        <v>187.2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1.35</v>
      </c>
      <c r="E25" s="207">
        <v>0</v>
      </c>
      <c r="F25" s="207">
        <v>0</v>
      </c>
      <c r="G25" s="207">
        <v>5.59</v>
      </c>
      <c r="H25" s="207">
        <v>0</v>
      </c>
      <c r="I25" s="207">
        <v>24.53</v>
      </c>
      <c r="J25" s="207">
        <v>0.28000000000000003</v>
      </c>
      <c r="K25" s="207">
        <v>27.11</v>
      </c>
      <c r="L25" s="207">
        <v>46.22</v>
      </c>
      <c r="M25" s="207">
        <v>0</v>
      </c>
      <c r="N25" s="207">
        <v>1.3</v>
      </c>
      <c r="O25" s="207">
        <v>2.1800000000000002</v>
      </c>
      <c r="P25" s="207">
        <v>2.38</v>
      </c>
      <c r="Q25" s="207">
        <v>0.85</v>
      </c>
      <c r="R25" s="207">
        <v>2.82</v>
      </c>
      <c r="S25" s="207">
        <v>1.0900000000000001</v>
      </c>
      <c r="T25" s="207">
        <v>0.56000000000000005</v>
      </c>
      <c r="U25" s="207">
        <v>9.69</v>
      </c>
      <c r="V25" s="207">
        <v>0.2</v>
      </c>
      <c r="W25" s="207">
        <v>0.48</v>
      </c>
      <c r="X25" s="207">
        <v>2.12</v>
      </c>
      <c r="Y25" s="207">
        <v>0</v>
      </c>
      <c r="Z25" s="207">
        <v>2.99</v>
      </c>
      <c r="AA25" s="207">
        <v>1.01</v>
      </c>
      <c r="AB25" s="207">
        <v>0</v>
      </c>
      <c r="AC25" s="207">
        <v>0.54</v>
      </c>
      <c r="AD25" s="207">
        <v>6.82</v>
      </c>
      <c r="AE25" s="207">
        <v>0</v>
      </c>
      <c r="AF25" s="207">
        <v>0</v>
      </c>
      <c r="AG25" s="207">
        <v>0.52</v>
      </c>
      <c r="AH25" s="207">
        <v>0</v>
      </c>
      <c r="AI25" s="207">
        <v>28.93</v>
      </c>
      <c r="AJ25" s="207">
        <v>0</v>
      </c>
      <c r="AK25" s="207">
        <v>11.51</v>
      </c>
      <c r="AL25" s="207">
        <v>0</v>
      </c>
      <c r="AM25" s="207">
        <v>0</v>
      </c>
      <c r="AN25" s="207">
        <v>0</v>
      </c>
      <c r="AO25" s="207">
        <v>187.2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1.35</v>
      </c>
      <c r="E26" s="207">
        <v>0</v>
      </c>
      <c r="F26" s="207">
        <v>0</v>
      </c>
      <c r="G26" s="207">
        <v>5.59</v>
      </c>
      <c r="H26" s="207">
        <v>0</v>
      </c>
      <c r="I26" s="207">
        <v>24.53</v>
      </c>
      <c r="J26" s="207">
        <v>0.28000000000000003</v>
      </c>
      <c r="K26" s="207">
        <v>17.12</v>
      </c>
      <c r="L26" s="207">
        <v>5.68</v>
      </c>
      <c r="M26" s="207">
        <v>0</v>
      </c>
      <c r="N26" s="207">
        <v>1.3</v>
      </c>
      <c r="O26" s="207">
        <v>2.1800000000000002</v>
      </c>
      <c r="P26" s="207">
        <v>2.38</v>
      </c>
      <c r="Q26" s="207">
        <v>0.33</v>
      </c>
      <c r="R26" s="207">
        <v>0.81</v>
      </c>
      <c r="S26" s="207">
        <v>0.28999999999999998</v>
      </c>
      <c r="T26" s="207">
        <v>0.56000000000000005</v>
      </c>
      <c r="U26" s="207">
        <v>9.69</v>
      </c>
      <c r="V26" s="207">
        <v>0.2</v>
      </c>
      <c r="W26" s="207">
        <v>0.48</v>
      </c>
      <c r="X26" s="207">
        <v>1.65</v>
      </c>
      <c r="Y26" s="207">
        <v>0</v>
      </c>
      <c r="Z26" s="207">
        <v>2.99</v>
      </c>
      <c r="AA26" s="207">
        <v>1.01</v>
      </c>
      <c r="AB26" s="207">
        <v>0</v>
      </c>
      <c r="AC26" s="207">
        <v>0.54</v>
      </c>
      <c r="AD26" s="207">
        <v>6.82</v>
      </c>
      <c r="AE26" s="207">
        <v>0</v>
      </c>
      <c r="AF26" s="207">
        <v>0</v>
      </c>
      <c r="AG26" s="207">
        <v>0.52</v>
      </c>
      <c r="AH26" s="207">
        <v>0</v>
      </c>
      <c r="AI26" s="207">
        <v>28.93</v>
      </c>
      <c r="AJ26" s="207">
        <v>0</v>
      </c>
      <c r="AK26" s="207">
        <v>11.51</v>
      </c>
      <c r="AL26" s="207">
        <v>0</v>
      </c>
      <c r="AM26" s="207">
        <v>0</v>
      </c>
      <c r="AN26" s="207">
        <v>0</v>
      </c>
      <c r="AO26" s="207">
        <v>187.2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1.35</v>
      </c>
      <c r="E27" s="207">
        <v>0</v>
      </c>
      <c r="F27" s="207">
        <v>0</v>
      </c>
      <c r="G27" s="207">
        <v>5.59</v>
      </c>
      <c r="H27" s="207">
        <v>0</v>
      </c>
      <c r="I27" s="207">
        <v>24.53</v>
      </c>
      <c r="J27" s="207">
        <v>0.28000000000000003</v>
      </c>
      <c r="K27" s="207">
        <v>7.23</v>
      </c>
      <c r="L27" s="207">
        <v>5.68</v>
      </c>
      <c r="M27" s="207">
        <v>0</v>
      </c>
      <c r="N27" s="207">
        <v>1.3</v>
      </c>
      <c r="O27" s="207">
        <v>2.1800000000000002</v>
      </c>
      <c r="P27" s="207">
        <v>2.38</v>
      </c>
      <c r="Q27" s="207">
        <v>0.12</v>
      </c>
      <c r="R27" s="207">
        <v>0.46</v>
      </c>
      <c r="S27" s="207">
        <v>0.28999999999999998</v>
      </c>
      <c r="T27" s="207">
        <v>0.56000000000000005</v>
      </c>
      <c r="U27" s="207">
        <v>9.69</v>
      </c>
      <c r="V27" s="207">
        <v>0.2</v>
      </c>
      <c r="W27" s="207">
        <v>1.26</v>
      </c>
      <c r="X27" s="207">
        <v>1.65</v>
      </c>
      <c r="Y27" s="207">
        <v>0</v>
      </c>
      <c r="Z27" s="207">
        <v>2.99</v>
      </c>
      <c r="AA27" s="207">
        <v>1.01</v>
      </c>
      <c r="AB27" s="207">
        <v>0</v>
      </c>
      <c r="AC27" s="207">
        <v>0.54</v>
      </c>
      <c r="AD27" s="207">
        <v>6.82</v>
      </c>
      <c r="AE27" s="207">
        <v>0</v>
      </c>
      <c r="AF27" s="207">
        <v>0</v>
      </c>
      <c r="AG27" s="207">
        <v>0.52</v>
      </c>
      <c r="AH27" s="207">
        <v>0</v>
      </c>
      <c r="AI27" s="207">
        <v>28.93</v>
      </c>
      <c r="AJ27" s="207">
        <v>0</v>
      </c>
      <c r="AK27" s="207">
        <v>12.6</v>
      </c>
      <c r="AL27" s="207">
        <v>0</v>
      </c>
      <c r="AM27" s="207">
        <v>0</v>
      </c>
      <c r="AN27" s="207">
        <v>0</v>
      </c>
      <c r="AO27" s="207">
        <v>187.2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1.35</v>
      </c>
      <c r="E28" s="207">
        <v>0</v>
      </c>
      <c r="F28" s="207">
        <v>0</v>
      </c>
      <c r="G28" s="207">
        <v>5.59</v>
      </c>
      <c r="H28" s="207">
        <v>0</v>
      </c>
      <c r="I28" s="207">
        <v>24.53</v>
      </c>
      <c r="J28" s="207">
        <v>0.28000000000000003</v>
      </c>
      <c r="K28" s="207">
        <v>7.23</v>
      </c>
      <c r="L28" s="207">
        <v>5.68</v>
      </c>
      <c r="M28" s="207">
        <v>0</v>
      </c>
      <c r="N28" s="207">
        <v>1.3</v>
      </c>
      <c r="O28" s="207">
        <v>2.1800000000000002</v>
      </c>
      <c r="P28" s="207">
        <v>2.38</v>
      </c>
      <c r="Q28" s="207">
        <v>0.12</v>
      </c>
      <c r="R28" s="207">
        <v>0.46</v>
      </c>
      <c r="S28" s="207">
        <v>0.28999999999999998</v>
      </c>
      <c r="T28" s="207">
        <v>0.56000000000000005</v>
      </c>
      <c r="U28" s="207">
        <v>9.69</v>
      </c>
      <c r="V28" s="207">
        <v>0.2</v>
      </c>
      <c r="W28" s="207">
        <v>2.6</v>
      </c>
      <c r="X28" s="207">
        <v>1.65</v>
      </c>
      <c r="Y28" s="207">
        <v>0</v>
      </c>
      <c r="Z28" s="207">
        <v>2.99</v>
      </c>
      <c r="AA28" s="207">
        <v>1.01</v>
      </c>
      <c r="AB28" s="207">
        <v>0</v>
      </c>
      <c r="AC28" s="207">
        <v>0.54</v>
      </c>
      <c r="AD28" s="207">
        <v>6.82</v>
      </c>
      <c r="AE28" s="207">
        <v>0</v>
      </c>
      <c r="AF28" s="207">
        <v>0</v>
      </c>
      <c r="AG28" s="207">
        <v>0.52</v>
      </c>
      <c r="AH28" s="207">
        <v>0</v>
      </c>
      <c r="AI28" s="207">
        <v>28.93</v>
      </c>
      <c r="AJ28" s="207">
        <v>0</v>
      </c>
      <c r="AK28" s="207">
        <v>12.6</v>
      </c>
      <c r="AL28" s="207">
        <v>0</v>
      </c>
      <c r="AM28" s="207">
        <v>0</v>
      </c>
      <c r="AN28" s="207">
        <v>0</v>
      </c>
      <c r="AO28" s="207">
        <v>187.2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1.35</v>
      </c>
      <c r="E29" s="207">
        <v>0</v>
      </c>
      <c r="F29" s="207">
        <v>0</v>
      </c>
      <c r="G29" s="207">
        <v>5.59</v>
      </c>
      <c r="H29" s="207">
        <v>0</v>
      </c>
      <c r="I29" s="207">
        <v>24.25</v>
      </c>
      <c r="J29" s="207">
        <v>0.56000000000000005</v>
      </c>
      <c r="K29" s="207">
        <v>7.23</v>
      </c>
      <c r="L29" s="207">
        <v>5.68</v>
      </c>
      <c r="M29" s="207">
        <v>0</v>
      </c>
      <c r="N29" s="207">
        <v>1.3</v>
      </c>
      <c r="O29" s="207">
        <v>2.1800000000000002</v>
      </c>
      <c r="P29" s="207">
        <v>2.38</v>
      </c>
      <c r="Q29" s="207">
        <v>0.12</v>
      </c>
      <c r="R29" s="207">
        <v>0.46</v>
      </c>
      <c r="S29" s="207">
        <v>0.28999999999999998</v>
      </c>
      <c r="T29" s="207">
        <v>0.56000000000000005</v>
      </c>
      <c r="U29" s="207">
        <v>9.69</v>
      </c>
      <c r="V29" s="207">
        <v>0.2</v>
      </c>
      <c r="W29" s="207">
        <v>3.31</v>
      </c>
      <c r="X29" s="207">
        <v>1.65</v>
      </c>
      <c r="Y29" s="207">
        <v>0</v>
      </c>
      <c r="Z29" s="207">
        <v>2.99</v>
      </c>
      <c r="AA29" s="207">
        <v>1.01</v>
      </c>
      <c r="AB29" s="207">
        <v>0</v>
      </c>
      <c r="AC29" s="207">
        <v>0.54</v>
      </c>
      <c r="AD29" s="207">
        <v>6.82</v>
      </c>
      <c r="AE29" s="207">
        <v>0</v>
      </c>
      <c r="AF29" s="207">
        <v>0</v>
      </c>
      <c r="AG29" s="207">
        <v>0.52</v>
      </c>
      <c r="AH29" s="207">
        <v>0</v>
      </c>
      <c r="AI29" s="207">
        <v>28.93</v>
      </c>
      <c r="AJ29" s="207">
        <v>0</v>
      </c>
      <c r="AK29" s="207">
        <v>12.6</v>
      </c>
      <c r="AL29" s="207">
        <v>0</v>
      </c>
      <c r="AM29" s="207">
        <v>0</v>
      </c>
      <c r="AN29" s="207">
        <v>0</v>
      </c>
      <c r="AO29" s="207">
        <v>187.2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1.35</v>
      </c>
      <c r="E30" s="207">
        <v>0</v>
      </c>
      <c r="F30" s="207">
        <v>0</v>
      </c>
      <c r="G30" s="207">
        <v>5.59</v>
      </c>
      <c r="H30" s="207">
        <v>0</v>
      </c>
      <c r="I30" s="207">
        <v>24.25</v>
      </c>
      <c r="J30" s="207">
        <v>0.56000000000000005</v>
      </c>
      <c r="K30" s="207">
        <v>7.23</v>
      </c>
      <c r="L30" s="207">
        <v>5.68</v>
      </c>
      <c r="M30" s="207">
        <v>0</v>
      </c>
      <c r="N30" s="207">
        <v>1.3</v>
      </c>
      <c r="O30" s="207">
        <v>2.1800000000000002</v>
      </c>
      <c r="P30" s="207">
        <v>2.38</v>
      </c>
      <c r="Q30" s="207">
        <v>0.12</v>
      </c>
      <c r="R30" s="207">
        <v>0.46</v>
      </c>
      <c r="S30" s="207">
        <v>0.28999999999999998</v>
      </c>
      <c r="T30" s="207">
        <v>0.56000000000000005</v>
      </c>
      <c r="U30" s="207">
        <v>9.69</v>
      </c>
      <c r="V30" s="207">
        <v>0.2</v>
      </c>
      <c r="W30" s="207">
        <v>3.31</v>
      </c>
      <c r="X30" s="207">
        <v>1.65</v>
      </c>
      <c r="Y30" s="207">
        <v>0</v>
      </c>
      <c r="Z30" s="207">
        <v>2.99</v>
      </c>
      <c r="AA30" s="207">
        <v>1.01</v>
      </c>
      <c r="AB30" s="207">
        <v>0</v>
      </c>
      <c r="AC30" s="207">
        <v>0.54</v>
      </c>
      <c r="AD30" s="207">
        <v>6.82</v>
      </c>
      <c r="AE30" s="207">
        <v>0</v>
      </c>
      <c r="AF30" s="207">
        <v>0</v>
      </c>
      <c r="AG30" s="207">
        <v>0.52</v>
      </c>
      <c r="AH30" s="207">
        <v>0</v>
      </c>
      <c r="AI30" s="207">
        <v>28.93</v>
      </c>
      <c r="AJ30" s="207">
        <v>0</v>
      </c>
      <c r="AK30" s="207">
        <v>2.6</v>
      </c>
      <c r="AL30" s="207">
        <v>0</v>
      </c>
      <c r="AM30" s="207">
        <v>0</v>
      </c>
      <c r="AN30" s="207">
        <v>0</v>
      </c>
      <c r="AO30" s="207">
        <v>187.2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1.35</v>
      </c>
      <c r="E31" s="207">
        <v>0</v>
      </c>
      <c r="F31" s="207">
        <v>0</v>
      </c>
      <c r="G31" s="207">
        <v>5.59</v>
      </c>
      <c r="H31" s="207">
        <v>0</v>
      </c>
      <c r="I31" s="207">
        <v>24.25</v>
      </c>
      <c r="J31" s="207">
        <v>0.56000000000000005</v>
      </c>
      <c r="K31" s="207">
        <v>7.23</v>
      </c>
      <c r="L31" s="207">
        <v>5.68</v>
      </c>
      <c r="M31" s="207">
        <v>0</v>
      </c>
      <c r="N31" s="207">
        <v>1.3</v>
      </c>
      <c r="O31" s="207">
        <v>2.1800000000000002</v>
      </c>
      <c r="P31" s="207">
        <v>2.38</v>
      </c>
      <c r="Q31" s="207">
        <v>0.12</v>
      </c>
      <c r="R31" s="207">
        <v>0.46</v>
      </c>
      <c r="S31" s="207">
        <v>0.28999999999999998</v>
      </c>
      <c r="T31" s="207">
        <v>0.56000000000000005</v>
      </c>
      <c r="U31" s="207">
        <v>9.69</v>
      </c>
      <c r="V31" s="207">
        <v>0.2</v>
      </c>
      <c r="W31" s="207">
        <v>3.31</v>
      </c>
      <c r="X31" s="207">
        <v>1.65</v>
      </c>
      <c r="Y31" s="207">
        <v>0</v>
      </c>
      <c r="Z31" s="207">
        <v>2.99</v>
      </c>
      <c r="AA31" s="207">
        <v>1.01</v>
      </c>
      <c r="AB31" s="207">
        <v>0</v>
      </c>
      <c r="AC31" s="207">
        <v>0.54</v>
      </c>
      <c r="AD31" s="207">
        <v>6.82</v>
      </c>
      <c r="AE31" s="207">
        <v>0</v>
      </c>
      <c r="AF31" s="207">
        <v>0</v>
      </c>
      <c r="AG31" s="207">
        <v>0.52</v>
      </c>
      <c r="AH31" s="207">
        <v>0</v>
      </c>
      <c r="AI31" s="207">
        <v>28.93</v>
      </c>
      <c r="AJ31" s="207">
        <v>0</v>
      </c>
      <c r="AK31" s="207">
        <v>2.6</v>
      </c>
      <c r="AL31" s="207">
        <v>0</v>
      </c>
      <c r="AM31" s="207">
        <v>0</v>
      </c>
      <c r="AN31" s="207">
        <v>0</v>
      </c>
      <c r="AO31" s="207">
        <v>187.2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1.35</v>
      </c>
      <c r="E32" s="207">
        <v>0</v>
      </c>
      <c r="F32" s="207">
        <v>0</v>
      </c>
      <c r="G32" s="207">
        <v>5.59</v>
      </c>
      <c r="H32" s="207">
        <v>0</v>
      </c>
      <c r="I32" s="207">
        <v>24.25</v>
      </c>
      <c r="J32" s="207">
        <v>0.56000000000000005</v>
      </c>
      <c r="K32" s="207">
        <v>7.23</v>
      </c>
      <c r="L32" s="207">
        <v>5.68</v>
      </c>
      <c r="M32" s="207">
        <v>0</v>
      </c>
      <c r="N32" s="207">
        <v>1.3</v>
      </c>
      <c r="O32" s="207">
        <v>2.1800000000000002</v>
      </c>
      <c r="P32" s="207">
        <v>2.38</v>
      </c>
      <c r="Q32" s="207">
        <v>0.12</v>
      </c>
      <c r="R32" s="207">
        <v>0.46</v>
      </c>
      <c r="S32" s="207">
        <v>0.28999999999999998</v>
      </c>
      <c r="T32" s="207">
        <v>0.56000000000000005</v>
      </c>
      <c r="U32" s="207">
        <v>9.69</v>
      </c>
      <c r="V32" s="207">
        <v>0.2</v>
      </c>
      <c r="W32" s="207">
        <v>3.31</v>
      </c>
      <c r="X32" s="207">
        <v>1.65</v>
      </c>
      <c r="Y32" s="207">
        <v>0</v>
      </c>
      <c r="Z32" s="207">
        <v>2.99</v>
      </c>
      <c r="AA32" s="207">
        <v>1.01</v>
      </c>
      <c r="AB32" s="207">
        <v>0</v>
      </c>
      <c r="AC32" s="207">
        <v>0.71</v>
      </c>
      <c r="AD32" s="207">
        <v>6.82</v>
      </c>
      <c r="AE32" s="207">
        <v>0</v>
      </c>
      <c r="AF32" s="207">
        <v>0</v>
      </c>
      <c r="AG32" s="207">
        <v>0.52</v>
      </c>
      <c r="AH32" s="207">
        <v>0</v>
      </c>
      <c r="AI32" s="207">
        <v>28.93</v>
      </c>
      <c r="AJ32" s="207">
        <v>0</v>
      </c>
      <c r="AK32" s="207">
        <v>2.6</v>
      </c>
      <c r="AL32" s="207">
        <v>0</v>
      </c>
      <c r="AM32" s="207">
        <v>0</v>
      </c>
      <c r="AN32" s="207">
        <v>0</v>
      </c>
      <c r="AO32" s="207">
        <v>187.2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1.35</v>
      </c>
      <c r="E33" s="207">
        <v>0</v>
      </c>
      <c r="F33" s="207">
        <v>0</v>
      </c>
      <c r="G33" s="207">
        <v>5.59</v>
      </c>
      <c r="H33" s="207">
        <v>0</v>
      </c>
      <c r="I33" s="207">
        <v>24.25</v>
      </c>
      <c r="J33" s="207">
        <v>0.56000000000000005</v>
      </c>
      <c r="K33" s="207">
        <v>7.23</v>
      </c>
      <c r="L33" s="207">
        <v>5.68</v>
      </c>
      <c r="M33" s="207">
        <v>0</v>
      </c>
      <c r="N33" s="207">
        <v>1.3</v>
      </c>
      <c r="O33" s="207">
        <v>2.1800000000000002</v>
      </c>
      <c r="P33" s="207">
        <v>2.38</v>
      </c>
      <c r="Q33" s="207">
        <v>0.12</v>
      </c>
      <c r="R33" s="207">
        <v>0.46</v>
      </c>
      <c r="S33" s="207">
        <v>0.28999999999999998</v>
      </c>
      <c r="T33" s="207">
        <v>0.56000000000000005</v>
      </c>
      <c r="U33" s="207">
        <v>9.69</v>
      </c>
      <c r="V33" s="207">
        <v>0.2</v>
      </c>
      <c r="W33" s="207">
        <v>3.31</v>
      </c>
      <c r="X33" s="207">
        <v>1.65</v>
      </c>
      <c r="Y33" s="207">
        <v>0</v>
      </c>
      <c r="Z33" s="207">
        <v>2.99</v>
      </c>
      <c r="AA33" s="207">
        <v>1.01</v>
      </c>
      <c r="AB33" s="207">
        <v>0</v>
      </c>
      <c r="AC33" s="207">
        <v>0.71</v>
      </c>
      <c r="AD33" s="207">
        <v>6.82</v>
      </c>
      <c r="AE33" s="207">
        <v>0</v>
      </c>
      <c r="AF33" s="207">
        <v>0</v>
      </c>
      <c r="AG33" s="207">
        <v>0.52</v>
      </c>
      <c r="AH33" s="207">
        <v>0</v>
      </c>
      <c r="AI33" s="207">
        <v>28.93</v>
      </c>
      <c r="AJ33" s="207">
        <v>0</v>
      </c>
      <c r="AK33" s="207">
        <v>2.6</v>
      </c>
      <c r="AL33" s="207">
        <v>0</v>
      </c>
      <c r="AM33" s="207">
        <v>0</v>
      </c>
      <c r="AN33" s="207">
        <v>0</v>
      </c>
      <c r="AO33" s="207">
        <v>187.2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1.35</v>
      </c>
      <c r="E34" s="207">
        <v>0</v>
      </c>
      <c r="F34" s="207">
        <v>0</v>
      </c>
      <c r="G34" s="207">
        <v>5.59</v>
      </c>
      <c r="H34" s="207">
        <v>0</v>
      </c>
      <c r="I34" s="207">
        <v>24.25</v>
      </c>
      <c r="J34" s="207">
        <v>0.56000000000000005</v>
      </c>
      <c r="K34" s="207">
        <v>7.23</v>
      </c>
      <c r="L34" s="207">
        <v>5.68</v>
      </c>
      <c r="M34" s="207">
        <v>0</v>
      </c>
      <c r="N34" s="207">
        <v>1.3</v>
      </c>
      <c r="O34" s="207">
        <v>2.1800000000000002</v>
      </c>
      <c r="P34" s="207">
        <v>2.38</v>
      </c>
      <c r="Q34" s="207">
        <v>0.12</v>
      </c>
      <c r="R34" s="207">
        <v>0.46</v>
      </c>
      <c r="S34" s="207">
        <v>0.28999999999999998</v>
      </c>
      <c r="T34" s="207">
        <v>0.56000000000000005</v>
      </c>
      <c r="U34" s="207">
        <v>9.69</v>
      </c>
      <c r="V34" s="207">
        <v>0.2</v>
      </c>
      <c r="W34" s="207">
        <v>3.31</v>
      </c>
      <c r="X34" s="207">
        <v>1.65</v>
      </c>
      <c r="Y34" s="207">
        <v>0</v>
      </c>
      <c r="Z34" s="207">
        <v>2.99</v>
      </c>
      <c r="AA34" s="207">
        <v>1.01</v>
      </c>
      <c r="AB34" s="207">
        <v>0</v>
      </c>
      <c r="AC34" s="207">
        <v>0.71</v>
      </c>
      <c r="AD34" s="207">
        <v>6.82</v>
      </c>
      <c r="AE34" s="207">
        <v>0</v>
      </c>
      <c r="AF34" s="207">
        <v>0</v>
      </c>
      <c r="AG34" s="207">
        <v>0.52</v>
      </c>
      <c r="AH34" s="207">
        <v>0</v>
      </c>
      <c r="AI34" s="207">
        <v>28.93</v>
      </c>
      <c r="AJ34" s="207">
        <v>0</v>
      </c>
      <c r="AK34" s="207">
        <v>2.6</v>
      </c>
      <c r="AL34" s="207">
        <v>0</v>
      </c>
      <c r="AM34" s="207">
        <v>0</v>
      </c>
      <c r="AN34" s="207">
        <v>0</v>
      </c>
      <c r="AO34" s="207">
        <v>187.2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1.35</v>
      </c>
      <c r="E35" s="207">
        <v>0</v>
      </c>
      <c r="F35" s="207">
        <v>0</v>
      </c>
      <c r="G35" s="207">
        <v>0</v>
      </c>
      <c r="H35" s="207">
        <v>0</v>
      </c>
      <c r="I35" s="207">
        <v>24.25</v>
      </c>
      <c r="J35" s="207">
        <v>0.56000000000000005</v>
      </c>
      <c r="K35" s="207">
        <v>7.23</v>
      </c>
      <c r="L35" s="207">
        <v>5.68</v>
      </c>
      <c r="M35" s="207">
        <v>0</v>
      </c>
      <c r="N35" s="207">
        <v>1.3</v>
      </c>
      <c r="O35" s="207">
        <v>2.1800000000000002</v>
      </c>
      <c r="P35" s="207">
        <v>2.38</v>
      </c>
      <c r="Q35" s="207">
        <v>0.12</v>
      </c>
      <c r="R35" s="207">
        <v>0.46</v>
      </c>
      <c r="S35" s="207">
        <v>0.28999999999999998</v>
      </c>
      <c r="T35" s="207">
        <v>0.56000000000000005</v>
      </c>
      <c r="U35" s="207">
        <v>9.69</v>
      </c>
      <c r="V35" s="207">
        <v>0.2</v>
      </c>
      <c r="W35" s="207">
        <v>3.31</v>
      </c>
      <c r="X35" s="207">
        <v>1.65</v>
      </c>
      <c r="Y35" s="207">
        <v>0</v>
      </c>
      <c r="Z35" s="207">
        <v>2.99</v>
      </c>
      <c r="AA35" s="207">
        <v>1.01</v>
      </c>
      <c r="AB35" s="207">
        <v>0</v>
      </c>
      <c r="AC35" s="207">
        <v>0.71</v>
      </c>
      <c r="AD35" s="207">
        <v>6.82</v>
      </c>
      <c r="AE35" s="207">
        <v>0</v>
      </c>
      <c r="AF35" s="207">
        <v>0</v>
      </c>
      <c r="AG35" s="207">
        <v>0.52</v>
      </c>
      <c r="AH35" s="207">
        <v>0</v>
      </c>
      <c r="AI35" s="207">
        <v>28.93</v>
      </c>
      <c r="AJ35" s="207">
        <v>0</v>
      </c>
      <c r="AK35" s="207">
        <v>2.6</v>
      </c>
      <c r="AL35" s="207">
        <v>0</v>
      </c>
      <c r="AM35" s="207">
        <v>0</v>
      </c>
      <c r="AN35" s="207">
        <v>0</v>
      </c>
      <c r="AO35" s="207">
        <v>187.2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1.35</v>
      </c>
      <c r="E36" s="207">
        <v>0</v>
      </c>
      <c r="F36" s="207">
        <v>0</v>
      </c>
      <c r="G36" s="207">
        <v>0</v>
      </c>
      <c r="H36" s="207">
        <v>0</v>
      </c>
      <c r="I36" s="207">
        <v>23.97</v>
      </c>
      <c r="J36" s="207">
        <v>0.56000000000000005</v>
      </c>
      <c r="K36" s="207">
        <v>7.23</v>
      </c>
      <c r="L36" s="207">
        <v>5.68</v>
      </c>
      <c r="M36" s="207">
        <v>0</v>
      </c>
      <c r="N36" s="207">
        <v>1.3</v>
      </c>
      <c r="O36" s="207">
        <v>2.1800000000000002</v>
      </c>
      <c r="P36" s="207">
        <v>2.38</v>
      </c>
      <c r="Q36" s="207">
        <v>0.12</v>
      </c>
      <c r="R36" s="207">
        <v>0.46</v>
      </c>
      <c r="S36" s="207">
        <v>0.28999999999999998</v>
      </c>
      <c r="T36" s="207">
        <v>0.56000000000000005</v>
      </c>
      <c r="U36" s="207">
        <v>9.69</v>
      </c>
      <c r="V36" s="207">
        <v>0.2</v>
      </c>
      <c r="W36" s="207">
        <v>3.31</v>
      </c>
      <c r="X36" s="207">
        <v>1.65</v>
      </c>
      <c r="Y36" s="207">
        <v>0</v>
      </c>
      <c r="Z36" s="207">
        <v>2.99</v>
      </c>
      <c r="AA36" s="207">
        <v>1.01</v>
      </c>
      <c r="AB36" s="207">
        <v>0</v>
      </c>
      <c r="AC36" s="207">
        <v>0.71</v>
      </c>
      <c r="AD36" s="207">
        <v>6.82</v>
      </c>
      <c r="AE36" s="207">
        <v>0</v>
      </c>
      <c r="AF36" s="207">
        <v>0</v>
      </c>
      <c r="AG36" s="207">
        <v>0.52</v>
      </c>
      <c r="AH36" s="207">
        <v>0</v>
      </c>
      <c r="AI36" s="207">
        <v>28.93</v>
      </c>
      <c r="AJ36" s="207">
        <v>0</v>
      </c>
      <c r="AK36" s="207">
        <v>2.6</v>
      </c>
      <c r="AL36" s="207">
        <v>0</v>
      </c>
      <c r="AM36" s="207">
        <v>0</v>
      </c>
      <c r="AN36" s="207">
        <v>0</v>
      </c>
      <c r="AO36" s="207">
        <v>187.2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1.35</v>
      </c>
      <c r="E37" s="207">
        <v>0</v>
      </c>
      <c r="F37" s="207">
        <v>0</v>
      </c>
      <c r="G37" s="207">
        <v>0</v>
      </c>
      <c r="H37" s="207">
        <v>0</v>
      </c>
      <c r="I37" s="207">
        <v>23.97</v>
      </c>
      <c r="J37" s="207">
        <v>0.56000000000000005</v>
      </c>
      <c r="K37" s="207">
        <v>7.23</v>
      </c>
      <c r="L37" s="207">
        <v>5.68</v>
      </c>
      <c r="M37" s="207">
        <v>0</v>
      </c>
      <c r="N37" s="207">
        <v>1.3</v>
      </c>
      <c r="O37" s="207">
        <v>2.1800000000000002</v>
      </c>
      <c r="P37" s="207">
        <v>2.38</v>
      </c>
      <c r="Q37" s="207">
        <v>0.12</v>
      </c>
      <c r="R37" s="207">
        <v>0.46</v>
      </c>
      <c r="S37" s="207">
        <v>0.28999999999999998</v>
      </c>
      <c r="T37" s="207">
        <v>0.56000000000000005</v>
      </c>
      <c r="U37" s="207">
        <v>9.69</v>
      </c>
      <c r="V37" s="207">
        <v>0.2</v>
      </c>
      <c r="W37" s="207">
        <v>3.31</v>
      </c>
      <c r="X37" s="207">
        <v>1.65</v>
      </c>
      <c r="Y37" s="207">
        <v>0</v>
      </c>
      <c r="Z37" s="207">
        <v>2.99</v>
      </c>
      <c r="AA37" s="207">
        <v>1.01</v>
      </c>
      <c r="AB37" s="207">
        <v>0</v>
      </c>
      <c r="AC37" s="207">
        <v>0.71</v>
      </c>
      <c r="AD37" s="207">
        <v>6.82</v>
      </c>
      <c r="AE37" s="207">
        <v>0</v>
      </c>
      <c r="AF37" s="207">
        <v>0</v>
      </c>
      <c r="AG37" s="207">
        <v>0.52</v>
      </c>
      <c r="AH37" s="207">
        <v>0</v>
      </c>
      <c r="AI37" s="207">
        <v>28.93</v>
      </c>
      <c r="AJ37" s="207">
        <v>0</v>
      </c>
      <c r="AK37" s="207">
        <v>2.6</v>
      </c>
      <c r="AL37" s="207">
        <v>0</v>
      </c>
      <c r="AM37" s="207">
        <v>0</v>
      </c>
      <c r="AN37" s="207">
        <v>0</v>
      </c>
      <c r="AO37" s="207">
        <v>187.2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1.35</v>
      </c>
      <c r="E38" s="207">
        <v>0</v>
      </c>
      <c r="F38" s="207">
        <v>0</v>
      </c>
      <c r="G38" s="207">
        <v>0</v>
      </c>
      <c r="H38" s="207">
        <v>0</v>
      </c>
      <c r="I38" s="207">
        <v>23.97</v>
      </c>
      <c r="J38" s="207">
        <v>0.56000000000000005</v>
      </c>
      <c r="K38" s="207">
        <v>7.23</v>
      </c>
      <c r="L38" s="207">
        <v>5.68</v>
      </c>
      <c r="M38" s="207">
        <v>0</v>
      </c>
      <c r="N38" s="207">
        <v>1.3</v>
      </c>
      <c r="O38" s="207">
        <v>2.1800000000000002</v>
      </c>
      <c r="P38" s="207">
        <v>2.38</v>
      </c>
      <c r="Q38" s="207">
        <v>0.12</v>
      </c>
      <c r="R38" s="207">
        <v>0.46</v>
      </c>
      <c r="S38" s="207">
        <v>0.28999999999999998</v>
      </c>
      <c r="T38" s="207">
        <v>0.56000000000000005</v>
      </c>
      <c r="U38" s="207">
        <v>9.69</v>
      </c>
      <c r="V38" s="207">
        <v>0.2</v>
      </c>
      <c r="W38" s="207">
        <v>3.31</v>
      </c>
      <c r="X38" s="207">
        <v>1.65</v>
      </c>
      <c r="Y38" s="207">
        <v>0</v>
      </c>
      <c r="Z38" s="207">
        <v>2.99</v>
      </c>
      <c r="AA38" s="207">
        <v>1.01</v>
      </c>
      <c r="AB38" s="207">
        <v>0</v>
      </c>
      <c r="AC38" s="207">
        <v>0.71</v>
      </c>
      <c r="AD38" s="207">
        <v>6.82</v>
      </c>
      <c r="AE38" s="207">
        <v>0</v>
      </c>
      <c r="AF38" s="207">
        <v>0</v>
      </c>
      <c r="AG38" s="207">
        <v>0.52</v>
      </c>
      <c r="AH38" s="207">
        <v>0</v>
      </c>
      <c r="AI38" s="207">
        <v>28.93</v>
      </c>
      <c r="AJ38" s="207">
        <v>0</v>
      </c>
      <c r="AK38" s="207">
        <v>2.6</v>
      </c>
      <c r="AL38" s="207">
        <v>0</v>
      </c>
      <c r="AM38" s="207">
        <v>0</v>
      </c>
      <c r="AN38" s="207">
        <v>0</v>
      </c>
      <c r="AO38" s="207">
        <v>187.2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1.35</v>
      </c>
      <c r="E39" s="207">
        <v>0</v>
      </c>
      <c r="F39" s="207">
        <v>0</v>
      </c>
      <c r="G39" s="207">
        <v>0</v>
      </c>
      <c r="H39" s="207">
        <v>0</v>
      </c>
      <c r="I39" s="207">
        <v>23.97</v>
      </c>
      <c r="J39" s="207">
        <v>0.56000000000000005</v>
      </c>
      <c r="K39" s="207">
        <v>7.23</v>
      </c>
      <c r="L39" s="207">
        <v>5.68</v>
      </c>
      <c r="M39" s="207">
        <v>0</v>
      </c>
      <c r="N39" s="207">
        <v>1.3</v>
      </c>
      <c r="O39" s="207">
        <v>2.1800000000000002</v>
      </c>
      <c r="P39" s="207">
        <v>2.38</v>
      </c>
      <c r="Q39" s="207">
        <v>0.12</v>
      </c>
      <c r="R39" s="207">
        <v>0.46</v>
      </c>
      <c r="S39" s="207">
        <v>0.28999999999999998</v>
      </c>
      <c r="T39" s="207">
        <v>0.56000000000000005</v>
      </c>
      <c r="U39" s="207">
        <v>9.69</v>
      </c>
      <c r="V39" s="207">
        <v>0.2</v>
      </c>
      <c r="W39" s="207">
        <v>3.35</v>
      </c>
      <c r="X39" s="207">
        <v>1.65</v>
      </c>
      <c r="Y39" s="207">
        <v>0</v>
      </c>
      <c r="Z39" s="207">
        <v>2.99</v>
      </c>
      <c r="AA39" s="207">
        <v>1.01</v>
      </c>
      <c r="AB39" s="207">
        <v>0</v>
      </c>
      <c r="AC39" s="207">
        <v>0.71</v>
      </c>
      <c r="AD39" s="207">
        <v>6.82</v>
      </c>
      <c r="AE39" s="207">
        <v>0</v>
      </c>
      <c r="AF39" s="207">
        <v>0</v>
      </c>
      <c r="AG39" s="207">
        <v>0.52</v>
      </c>
      <c r="AH39" s="207">
        <v>0</v>
      </c>
      <c r="AI39" s="207">
        <v>28.93</v>
      </c>
      <c r="AJ39" s="207">
        <v>0</v>
      </c>
      <c r="AK39" s="207">
        <v>2.6</v>
      </c>
      <c r="AL39" s="207">
        <v>0</v>
      </c>
      <c r="AM39" s="207">
        <v>0</v>
      </c>
      <c r="AN39" s="207">
        <v>0</v>
      </c>
      <c r="AO39" s="207">
        <v>187.2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1.35</v>
      </c>
      <c r="E40" s="207">
        <v>0</v>
      </c>
      <c r="F40" s="207">
        <v>0</v>
      </c>
      <c r="G40" s="207">
        <v>0</v>
      </c>
      <c r="H40" s="207">
        <v>0</v>
      </c>
      <c r="I40" s="207">
        <v>23.97</v>
      </c>
      <c r="J40" s="207">
        <v>0.56000000000000005</v>
      </c>
      <c r="K40" s="207">
        <v>7.23</v>
      </c>
      <c r="L40" s="207">
        <v>5.68</v>
      </c>
      <c r="M40" s="207">
        <v>0</v>
      </c>
      <c r="N40" s="207">
        <v>1.3</v>
      </c>
      <c r="O40" s="207">
        <v>2.1800000000000002</v>
      </c>
      <c r="P40" s="207">
        <v>2.38</v>
      </c>
      <c r="Q40" s="207">
        <v>0.12</v>
      </c>
      <c r="R40" s="207">
        <v>0.46</v>
      </c>
      <c r="S40" s="207">
        <v>0.28999999999999998</v>
      </c>
      <c r="T40" s="207">
        <v>0.56000000000000005</v>
      </c>
      <c r="U40" s="207">
        <v>9.69</v>
      </c>
      <c r="V40" s="207">
        <v>0.2</v>
      </c>
      <c r="W40" s="207">
        <v>3.32</v>
      </c>
      <c r="X40" s="207">
        <v>1.65</v>
      </c>
      <c r="Y40" s="207">
        <v>0</v>
      </c>
      <c r="Z40" s="207">
        <v>2.99</v>
      </c>
      <c r="AA40" s="207">
        <v>1.01</v>
      </c>
      <c r="AB40" s="207">
        <v>0</v>
      </c>
      <c r="AC40" s="207">
        <v>0.71</v>
      </c>
      <c r="AD40" s="207">
        <v>6.82</v>
      </c>
      <c r="AE40" s="207">
        <v>0</v>
      </c>
      <c r="AF40" s="207">
        <v>0</v>
      </c>
      <c r="AG40" s="207">
        <v>0.52</v>
      </c>
      <c r="AH40" s="207">
        <v>0</v>
      </c>
      <c r="AI40" s="207">
        <v>28.93</v>
      </c>
      <c r="AJ40" s="207">
        <v>0</v>
      </c>
      <c r="AK40" s="207">
        <v>2.6</v>
      </c>
      <c r="AL40" s="207">
        <v>0</v>
      </c>
      <c r="AM40" s="207">
        <v>0</v>
      </c>
      <c r="AN40" s="207">
        <v>0</v>
      </c>
      <c r="AO40" s="207">
        <v>187.2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1.35</v>
      </c>
      <c r="E41" s="207">
        <v>0</v>
      </c>
      <c r="F41" s="207">
        <v>0</v>
      </c>
      <c r="G41" s="207">
        <v>0</v>
      </c>
      <c r="H41" s="207">
        <v>0</v>
      </c>
      <c r="I41" s="207">
        <v>23.97</v>
      </c>
      <c r="J41" s="207">
        <v>0.56000000000000005</v>
      </c>
      <c r="K41" s="207">
        <v>7.23</v>
      </c>
      <c r="L41" s="207">
        <v>5.68</v>
      </c>
      <c r="M41" s="207">
        <v>0</v>
      </c>
      <c r="N41" s="207">
        <v>1.3</v>
      </c>
      <c r="O41" s="207">
        <v>2.1800000000000002</v>
      </c>
      <c r="P41" s="207">
        <v>2.38</v>
      </c>
      <c r="Q41" s="207">
        <v>0.12</v>
      </c>
      <c r="R41" s="207">
        <v>0.46</v>
      </c>
      <c r="S41" s="207">
        <v>0.28999999999999998</v>
      </c>
      <c r="T41" s="207">
        <v>0.56000000000000005</v>
      </c>
      <c r="U41" s="207">
        <v>9.69</v>
      </c>
      <c r="V41" s="207">
        <v>0.2</v>
      </c>
      <c r="W41" s="207">
        <v>3.32</v>
      </c>
      <c r="X41" s="207">
        <v>1.65</v>
      </c>
      <c r="Y41" s="207">
        <v>0</v>
      </c>
      <c r="Z41" s="207">
        <v>2.99</v>
      </c>
      <c r="AA41" s="207">
        <v>1.01</v>
      </c>
      <c r="AB41" s="207">
        <v>0</v>
      </c>
      <c r="AC41" s="207">
        <v>0.71</v>
      </c>
      <c r="AD41" s="207">
        <v>6.82</v>
      </c>
      <c r="AE41" s="207">
        <v>0</v>
      </c>
      <c r="AF41" s="207">
        <v>0</v>
      </c>
      <c r="AG41" s="207">
        <v>0.52</v>
      </c>
      <c r="AH41" s="207">
        <v>0</v>
      </c>
      <c r="AI41" s="207">
        <v>28.93</v>
      </c>
      <c r="AJ41" s="207">
        <v>0</v>
      </c>
      <c r="AK41" s="207">
        <v>2.6</v>
      </c>
      <c r="AL41" s="207">
        <v>0</v>
      </c>
      <c r="AM41" s="207">
        <v>0</v>
      </c>
      <c r="AN41" s="207">
        <v>0</v>
      </c>
      <c r="AO41" s="207">
        <v>187.2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1.35</v>
      </c>
      <c r="E42" s="207">
        <v>0</v>
      </c>
      <c r="F42" s="207">
        <v>0</v>
      </c>
      <c r="G42" s="207">
        <v>0</v>
      </c>
      <c r="H42" s="207">
        <v>0</v>
      </c>
      <c r="I42" s="207">
        <v>23.97</v>
      </c>
      <c r="J42" s="207">
        <v>0.56000000000000005</v>
      </c>
      <c r="K42" s="207">
        <v>7.23</v>
      </c>
      <c r="L42" s="207">
        <v>5.68</v>
      </c>
      <c r="M42" s="207">
        <v>0</v>
      </c>
      <c r="N42" s="207">
        <v>1.3</v>
      </c>
      <c r="O42" s="207">
        <v>2.1800000000000002</v>
      </c>
      <c r="P42" s="207">
        <v>2.38</v>
      </c>
      <c r="Q42" s="207">
        <v>0.12</v>
      </c>
      <c r="R42" s="207">
        <v>0.46</v>
      </c>
      <c r="S42" s="207">
        <v>0.28999999999999998</v>
      </c>
      <c r="T42" s="207">
        <v>0.56000000000000005</v>
      </c>
      <c r="U42" s="207">
        <v>9.69</v>
      </c>
      <c r="V42" s="207">
        <v>0.2</v>
      </c>
      <c r="W42" s="207">
        <v>3.32</v>
      </c>
      <c r="X42" s="207">
        <v>1.65</v>
      </c>
      <c r="Y42" s="207">
        <v>0</v>
      </c>
      <c r="Z42" s="207">
        <v>2.99</v>
      </c>
      <c r="AA42" s="207">
        <v>1.01</v>
      </c>
      <c r="AB42" s="207">
        <v>0</v>
      </c>
      <c r="AC42" s="207">
        <v>0.71</v>
      </c>
      <c r="AD42" s="207">
        <v>6.82</v>
      </c>
      <c r="AE42" s="207">
        <v>0</v>
      </c>
      <c r="AF42" s="207">
        <v>0</v>
      </c>
      <c r="AG42" s="207">
        <v>0.52</v>
      </c>
      <c r="AH42" s="207">
        <v>0</v>
      </c>
      <c r="AI42" s="207">
        <v>28.93</v>
      </c>
      <c r="AJ42" s="207">
        <v>0</v>
      </c>
      <c r="AK42" s="207">
        <v>2.6</v>
      </c>
      <c r="AL42" s="207">
        <v>0</v>
      </c>
      <c r="AM42" s="207">
        <v>0</v>
      </c>
      <c r="AN42" s="207">
        <v>0</v>
      </c>
      <c r="AO42" s="207">
        <v>187.2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23.97</v>
      </c>
      <c r="J43" s="207">
        <v>0.56000000000000005</v>
      </c>
      <c r="K43" s="207">
        <v>7.23</v>
      </c>
      <c r="L43" s="207">
        <v>5.68</v>
      </c>
      <c r="M43" s="207">
        <v>0</v>
      </c>
      <c r="N43" s="207">
        <v>1.3</v>
      </c>
      <c r="O43" s="207">
        <v>2.1800000000000002</v>
      </c>
      <c r="P43" s="207">
        <v>2.38</v>
      </c>
      <c r="Q43" s="207">
        <v>0.12</v>
      </c>
      <c r="R43" s="207">
        <v>0.46</v>
      </c>
      <c r="S43" s="207">
        <v>0.28999999999999998</v>
      </c>
      <c r="T43" s="207">
        <v>0.56000000000000005</v>
      </c>
      <c r="U43" s="207">
        <v>10.37</v>
      </c>
      <c r="V43" s="207">
        <v>0.2</v>
      </c>
      <c r="W43" s="207">
        <v>3.31</v>
      </c>
      <c r="X43" s="207">
        <v>1.65</v>
      </c>
      <c r="Y43" s="207">
        <v>0</v>
      </c>
      <c r="Z43" s="207">
        <v>2.99</v>
      </c>
      <c r="AA43" s="207">
        <v>1.01</v>
      </c>
      <c r="AB43" s="207">
        <v>0</v>
      </c>
      <c r="AC43" s="207">
        <v>0.71</v>
      </c>
      <c r="AD43" s="207">
        <v>6.82</v>
      </c>
      <c r="AE43" s="207">
        <v>0</v>
      </c>
      <c r="AF43" s="207">
        <v>0</v>
      </c>
      <c r="AG43" s="207">
        <v>0.52</v>
      </c>
      <c r="AH43" s="207">
        <v>0</v>
      </c>
      <c r="AI43" s="207">
        <v>28.93</v>
      </c>
      <c r="AJ43" s="207">
        <v>0</v>
      </c>
      <c r="AK43" s="207">
        <v>2.6</v>
      </c>
      <c r="AL43" s="207">
        <v>0</v>
      </c>
      <c r="AM43" s="207">
        <v>0</v>
      </c>
      <c r="AN43" s="207">
        <v>0</v>
      </c>
      <c r="AO43" s="207">
        <v>187.2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23.97</v>
      </c>
      <c r="J44" s="207">
        <v>0.56000000000000005</v>
      </c>
      <c r="K44" s="207">
        <v>7.23</v>
      </c>
      <c r="L44" s="207">
        <v>5.68</v>
      </c>
      <c r="M44" s="207">
        <v>0</v>
      </c>
      <c r="N44" s="207">
        <v>1.3</v>
      </c>
      <c r="O44" s="207">
        <v>2.1800000000000002</v>
      </c>
      <c r="P44" s="207">
        <v>2.38</v>
      </c>
      <c r="Q44" s="207">
        <v>0.12</v>
      </c>
      <c r="R44" s="207">
        <v>0.46</v>
      </c>
      <c r="S44" s="207">
        <v>0.28999999999999998</v>
      </c>
      <c r="T44" s="207">
        <v>0.56000000000000005</v>
      </c>
      <c r="U44" s="207">
        <v>9.85</v>
      </c>
      <c r="V44" s="207">
        <v>0.2</v>
      </c>
      <c r="W44" s="207">
        <v>3.31</v>
      </c>
      <c r="X44" s="207">
        <v>1.65</v>
      </c>
      <c r="Y44" s="207">
        <v>0</v>
      </c>
      <c r="Z44" s="207">
        <v>2.99</v>
      </c>
      <c r="AA44" s="207">
        <v>1.01</v>
      </c>
      <c r="AB44" s="207">
        <v>0</v>
      </c>
      <c r="AC44" s="207">
        <v>0.71</v>
      </c>
      <c r="AD44" s="207">
        <v>6.82</v>
      </c>
      <c r="AE44" s="207">
        <v>0</v>
      </c>
      <c r="AF44" s="207">
        <v>0</v>
      </c>
      <c r="AG44" s="207">
        <v>0.52</v>
      </c>
      <c r="AH44" s="207">
        <v>0</v>
      </c>
      <c r="AI44" s="207">
        <v>28.93</v>
      </c>
      <c r="AJ44" s="207">
        <v>0</v>
      </c>
      <c r="AK44" s="207">
        <v>2.6</v>
      </c>
      <c r="AL44" s="207">
        <v>0</v>
      </c>
      <c r="AM44" s="207">
        <v>0</v>
      </c>
      <c r="AN44" s="207">
        <v>0</v>
      </c>
      <c r="AO44" s="207">
        <v>187.2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23.97</v>
      </c>
      <c r="J45" s="207">
        <v>0.56000000000000005</v>
      </c>
      <c r="K45" s="207">
        <v>7.23</v>
      </c>
      <c r="L45" s="207">
        <v>5.68</v>
      </c>
      <c r="M45" s="207">
        <v>0</v>
      </c>
      <c r="N45" s="207">
        <v>1.3</v>
      </c>
      <c r="O45" s="207">
        <v>2.1800000000000002</v>
      </c>
      <c r="P45" s="207">
        <v>2.38</v>
      </c>
      <c r="Q45" s="207">
        <v>0.12</v>
      </c>
      <c r="R45" s="207">
        <v>0.46</v>
      </c>
      <c r="S45" s="207">
        <v>0.28999999999999998</v>
      </c>
      <c r="T45" s="207">
        <v>0.56000000000000005</v>
      </c>
      <c r="U45" s="207">
        <v>9.85</v>
      </c>
      <c r="V45" s="207">
        <v>0.2</v>
      </c>
      <c r="W45" s="207">
        <v>3.31</v>
      </c>
      <c r="X45" s="207">
        <v>1.65</v>
      </c>
      <c r="Y45" s="207">
        <v>0</v>
      </c>
      <c r="Z45" s="207">
        <v>2.99</v>
      </c>
      <c r="AA45" s="207">
        <v>1.01</v>
      </c>
      <c r="AB45" s="207">
        <v>0</v>
      </c>
      <c r="AC45" s="207">
        <v>0.71</v>
      </c>
      <c r="AD45" s="207">
        <v>6.82</v>
      </c>
      <c r="AE45" s="207">
        <v>0</v>
      </c>
      <c r="AF45" s="207">
        <v>0</v>
      </c>
      <c r="AG45" s="207">
        <v>0.52</v>
      </c>
      <c r="AH45" s="207">
        <v>0</v>
      </c>
      <c r="AI45" s="207">
        <v>28.93</v>
      </c>
      <c r="AJ45" s="207">
        <v>0</v>
      </c>
      <c r="AK45" s="207">
        <v>2.6</v>
      </c>
      <c r="AL45" s="207">
        <v>0</v>
      </c>
      <c r="AM45" s="207">
        <v>0</v>
      </c>
      <c r="AN45" s="207">
        <v>0</v>
      </c>
      <c r="AO45" s="207">
        <v>187.2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23.97</v>
      </c>
      <c r="J46" s="207">
        <v>0.56000000000000005</v>
      </c>
      <c r="K46" s="207">
        <v>7.23</v>
      </c>
      <c r="L46" s="207">
        <v>5.68</v>
      </c>
      <c r="M46" s="207">
        <v>0</v>
      </c>
      <c r="N46" s="207">
        <v>1.3</v>
      </c>
      <c r="O46" s="207">
        <v>2.1800000000000002</v>
      </c>
      <c r="P46" s="207">
        <v>2.38</v>
      </c>
      <c r="Q46" s="207">
        <v>0.12</v>
      </c>
      <c r="R46" s="207">
        <v>0.46</v>
      </c>
      <c r="S46" s="207">
        <v>0.28999999999999998</v>
      </c>
      <c r="T46" s="207">
        <v>0.56000000000000005</v>
      </c>
      <c r="U46" s="207">
        <v>9.85</v>
      </c>
      <c r="V46" s="207">
        <v>0.2</v>
      </c>
      <c r="W46" s="207">
        <v>3.31</v>
      </c>
      <c r="X46" s="207">
        <v>1.65</v>
      </c>
      <c r="Y46" s="207">
        <v>0</v>
      </c>
      <c r="Z46" s="207">
        <v>2.99</v>
      </c>
      <c r="AA46" s="207">
        <v>1.01</v>
      </c>
      <c r="AB46" s="207">
        <v>0</v>
      </c>
      <c r="AC46" s="207">
        <v>0.71</v>
      </c>
      <c r="AD46" s="207">
        <v>6.82</v>
      </c>
      <c r="AE46" s="207">
        <v>0</v>
      </c>
      <c r="AF46" s="207">
        <v>0</v>
      </c>
      <c r="AG46" s="207">
        <v>0.52</v>
      </c>
      <c r="AH46" s="207">
        <v>0</v>
      </c>
      <c r="AI46" s="207">
        <v>28.93</v>
      </c>
      <c r="AJ46" s="207">
        <v>0</v>
      </c>
      <c r="AK46" s="207">
        <v>2.6</v>
      </c>
      <c r="AL46" s="207">
        <v>0</v>
      </c>
      <c r="AM46" s="207">
        <v>0</v>
      </c>
      <c r="AN46" s="207">
        <v>0</v>
      </c>
      <c r="AO46" s="207">
        <v>187.2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23.97</v>
      </c>
      <c r="J47" s="207">
        <v>0.56000000000000005</v>
      </c>
      <c r="K47" s="207">
        <v>7.23</v>
      </c>
      <c r="L47" s="207">
        <v>5.68</v>
      </c>
      <c r="M47" s="207">
        <v>0</v>
      </c>
      <c r="N47" s="207">
        <v>1.3</v>
      </c>
      <c r="O47" s="207">
        <v>2.1800000000000002</v>
      </c>
      <c r="P47" s="207">
        <v>2.38</v>
      </c>
      <c r="Q47" s="207">
        <v>0.12</v>
      </c>
      <c r="R47" s="207">
        <v>0.46</v>
      </c>
      <c r="S47" s="207">
        <v>0.28999999999999998</v>
      </c>
      <c r="T47" s="207">
        <v>0.56000000000000005</v>
      </c>
      <c r="U47" s="207">
        <v>9.85</v>
      </c>
      <c r="V47" s="207">
        <v>0.2</v>
      </c>
      <c r="W47" s="207">
        <v>3.31</v>
      </c>
      <c r="X47" s="207">
        <v>1.65</v>
      </c>
      <c r="Y47" s="207">
        <v>0</v>
      </c>
      <c r="Z47" s="207">
        <v>2.99</v>
      </c>
      <c r="AA47" s="207">
        <v>1.01</v>
      </c>
      <c r="AB47" s="207">
        <v>0</v>
      </c>
      <c r="AC47" s="207">
        <v>0.8</v>
      </c>
      <c r="AD47" s="207">
        <v>6.82</v>
      </c>
      <c r="AE47" s="207">
        <v>0</v>
      </c>
      <c r="AF47" s="207">
        <v>0</v>
      </c>
      <c r="AG47" s="207">
        <v>0.52</v>
      </c>
      <c r="AH47" s="207">
        <v>0</v>
      </c>
      <c r="AI47" s="207">
        <v>28.93</v>
      </c>
      <c r="AJ47" s="207">
        <v>0</v>
      </c>
      <c r="AK47" s="207">
        <v>2.6</v>
      </c>
      <c r="AL47" s="207">
        <v>0</v>
      </c>
      <c r="AM47" s="207">
        <v>0</v>
      </c>
      <c r="AN47" s="207">
        <v>0</v>
      </c>
      <c r="AO47" s="207">
        <v>187.2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23.97</v>
      </c>
      <c r="J48" s="207">
        <v>0.56000000000000005</v>
      </c>
      <c r="K48" s="207">
        <v>7.23</v>
      </c>
      <c r="L48" s="207">
        <v>5.68</v>
      </c>
      <c r="M48" s="207">
        <v>0</v>
      </c>
      <c r="N48" s="207">
        <v>1.3</v>
      </c>
      <c r="O48" s="207">
        <v>2.1800000000000002</v>
      </c>
      <c r="P48" s="207">
        <v>2.38</v>
      </c>
      <c r="Q48" s="207">
        <v>0.12</v>
      </c>
      <c r="R48" s="207">
        <v>0.46</v>
      </c>
      <c r="S48" s="207">
        <v>0.28999999999999998</v>
      </c>
      <c r="T48" s="207">
        <v>0.56000000000000005</v>
      </c>
      <c r="U48" s="207">
        <v>9.85</v>
      </c>
      <c r="V48" s="207">
        <v>0.2</v>
      </c>
      <c r="W48" s="207">
        <v>3.31</v>
      </c>
      <c r="X48" s="207">
        <v>1.65</v>
      </c>
      <c r="Y48" s="207">
        <v>0</v>
      </c>
      <c r="Z48" s="207">
        <v>2.99</v>
      </c>
      <c r="AA48" s="207">
        <v>1.01</v>
      </c>
      <c r="AB48" s="207">
        <v>0</v>
      </c>
      <c r="AC48" s="207">
        <v>0.8</v>
      </c>
      <c r="AD48" s="207">
        <v>6.82</v>
      </c>
      <c r="AE48" s="207">
        <v>0</v>
      </c>
      <c r="AF48" s="207">
        <v>0</v>
      </c>
      <c r="AG48" s="207">
        <v>0.52</v>
      </c>
      <c r="AH48" s="207">
        <v>0</v>
      </c>
      <c r="AI48" s="207">
        <v>28.93</v>
      </c>
      <c r="AJ48" s="207">
        <v>0</v>
      </c>
      <c r="AK48" s="207">
        <v>2.6</v>
      </c>
      <c r="AL48" s="207">
        <v>0</v>
      </c>
      <c r="AM48" s="207">
        <v>0</v>
      </c>
      <c r="AN48" s="207">
        <v>0</v>
      </c>
      <c r="AO48" s="207">
        <v>187.2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23.97</v>
      </c>
      <c r="J49" s="207">
        <v>0.56000000000000005</v>
      </c>
      <c r="K49" s="207">
        <v>7.23</v>
      </c>
      <c r="L49" s="207">
        <v>5.68</v>
      </c>
      <c r="M49" s="207">
        <v>0</v>
      </c>
      <c r="N49" s="207">
        <v>1.3</v>
      </c>
      <c r="O49" s="207">
        <v>2.1800000000000002</v>
      </c>
      <c r="P49" s="207">
        <v>2.38</v>
      </c>
      <c r="Q49" s="207">
        <v>0.12</v>
      </c>
      <c r="R49" s="207">
        <v>0.46</v>
      </c>
      <c r="S49" s="207">
        <v>0.28999999999999998</v>
      </c>
      <c r="T49" s="207">
        <v>0.56000000000000005</v>
      </c>
      <c r="U49" s="207">
        <v>9.85</v>
      </c>
      <c r="V49" s="207">
        <v>0.2</v>
      </c>
      <c r="W49" s="207">
        <v>3.31</v>
      </c>
      <c r="X49" s="207">
        <v>1.65</v>
      </c>
      <c r="Y49" s="207">
        <v>0</v>
      </c>
      <c r="Z49" s="207">
        <v>2.99</v>
      </c>
      <c r="AA49" s="207">
        <v>1.01</v>
      </c>
      <c r="AB49" s="207">
        <v>0</v>
      </c>
      <c r="AC49" s="207">
        <v>0.8</v>
      </c>
      <c r="AD49" s="207">
        <v>6.82</v>
      </c>
      <c r="AE49" s="207">
        <v>0</v>
      </c>
      <c r="AF49" s="207">
        <v>0</v>
      </c>
      <c r="AG49" s="207">
        <v>3.21</v>
      </c>
      <c r="AH49" s="207">
        <v>14.46</v>
      </c>
      <c r="AI49" s="207">
        <v>28.93</v>
      </c>
      <c r="AJ49" s="207">
        <v>0</v>
      </c>
      <c r="AK49" s="207">
        <v>2.6</v>
      </c>
      <c r="AL49" s="207">
        <v>0</v>
      </c>
      <c r="AM49" s="207">
        <v>0</v>
      </c>
      <c r="AN49" s="207">
        <v>0</v>
      </c>
      <c r="AO49" s="207">
        <v>187.2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23.97</v>
      </c>
      <c r="J50" s="207">
        <v>0.56000000000000005</v>
      </c>
      <c r="K50" s="207">
        <v>7.23</v>
      </c>
      <c r="L50" s="207">
        <v>5.68</v>
      </c>
      <c r="M50" s="207">
        <v>0</v>
      </c>
      <c r="N50" s="207">
        <v>1.3</v>
      </c>
      <c r="O50" s="207">
        <v>2.1800000000000002</v>
      </c>
      <c r="P50" s="207">
        <v>2.38</v>
      </c>
      <c r="Q50" s="207">
        <v>0.12</v>
      </c>
      <c r="R50" s="207">
        <v>0.46</v>
      </c>
      <c r="S50" s="207">
        <v>0.28999999999999998</v>
      </c>
      <c r="T50" s="207">
        <v>0.56000000000000005</v>
      </c>
      <c r="U50" s="207">
        <v>9.85</v>
      </c>
      <c r="V50" s="207">
        <v>0.2</v>
      </c>
      <c r="W50" s="207">
        <v>3.31</v>
      </c>
      <c r="X50" s="207">
        <v>1.65</v>
      </c>
      <c r="Y50" s="207">
        <v>0</v>
      </c>
      <c r="Z50" s="207">
        <v>2.99</v>
      </c>
      <c r="AA50" s="207">
        <v>1.01</v>
      </c>
      <c r="AB50" s="207">
        <v>0</v>
      </c>
      <c r="AC50" s="207">
        <v>0.8</v>
      </c>
      <c r="AD50" s="207">
        <v>6.82</v>
      </c>
      <c r="AE50" s="207">
        <v>0</v>
      </c>
      <c r="AF50" s="207">
        <v>0</v>
      </c>
      <c r="AG50" s="207">
        <v>3.21</v>
      </c>
      <c r="AH50" s="207">
        <v>14.46</v>
      </c>
      <c r="AI50" s="207">
        <v>28.93</v>
      </c>
      <c r="AJ50" s="207">
        <v>0</v>
      </c>
      <c r="AK50" s="207">
        <v>2.6</v>
      </c>
      <c r="AL50" s="207">
        <v>0</v>
      </c>
      <c r="AM50" s="207">
        <v>0</v>
      </c>
      <c r="AN50" s="207">
        <v>0</v>
      </c>
      <c r="AO50" s="207">
        <v>187.2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24.25</v>
      </c>
      <c r="J51" s="207">
        <v>0.28000000000000003</v>
      </c>
      <c r="K51" s="207">
        <v>6.99</v>
      </c>
      <c r="L51" s="207">
        <v>5.68</v>
      </c>
      <c r="M51" s="207">
        <v>0</v>
      </c>
      <c r="N51" s="207">
        <v>1.3</v>
      </c>
      <c r="O51" s="207">
        <v>2.1800000000000002</v>
      </c>
      <c r="P51" s="207">
        <v>2.38</v>
      </c>
      <c r="Q51" s="207">
        <v>0.12</v>
      </c>
      <c r="R51" s="207">
        <v>0.46</v>
      </c>
      <c r="S51" s="207">
        <v>0.28999999999999998</v>
      </c>
      <c r="T51" s="207">
        <v>0.56000000000000005</v>
      </c>
      <c r="U51" s="207">
        <v>18.190000000000001</v>
      </c>
      <c r="V51" s="207">
        <v>0.2</v>
      </c>
      <c r="W51" s="207">
        <v>3.31</v>
      </c>
      <c r="X51" s="207">
        <v>1.65</v>
      </c>
      <c r="Y51" s="207">
        <v>0</v>
      </c>
      <c r="Z51" s="207">
        <v>2.99</v>
      </c>
      <c r="AA51" s="207">
        <v>1.01</v>
      </c>
      <c r="AB51" s="207">
        <v>0</v>
      </c>
      <c r="AC51" s="207">
        <v>0.71</v>
      </c>
      <c r="AD51" s="207">
        <v>6.82</v>
      </c>
      <c r="AE51" s="207">
        <v>0</v>
      </c>
      <c r="AF51" s="207">
        <v>0</v>
      </c>
      <c r="AG51" s="207">
        <v>3.21</v>
      </c>
      <c r="AH51" s="207">
        <v>14.46</v>
      </c>
      <c r="AI51" s="207">
        <v>28.93</v>
      </c>
      <c r="AJ51" s="207">
        <v>0</v>
      </c>
      <c r="AK51" s="207">
        <v>2.6</v>
      </c>
      <c r="AL51" s="207">
        <v>0</v>
      </c>
      <c r="AM51" s="207">
        <v>0</v>
      </c>
      <c r="AN51" s="207">
        <v>0</v>
      </c>
      <c r="AO51" s="207">
        <v>183.6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24.25</v>
      </c>
      <c r="J52" s="207">
        <v>0.28000000000000003</v>
      </c>
      <c r="K52" s="207">
        <v>7.23</v>
      </c>
      <c r="L52" s="207">
        <v>5.68</v>
      </c>
      <c r="M52" s="207">
        <v>0</v>
      </c>
      <c r="N52" s="207">
        <v>1.3</v>
      </c>
      <c r="O52" s="207">
        <v>2.1800000000000002</v>
      </c>
      <c r="P52" s="207">
        <v>2.38</v>
      </c>
      <c r="Q52" s="207">
        <v>0.12</v>
      </c>
      <c r="R52" s="207">
        <v>0.46</v>
      </c>
      <c r="S52" s="207">
        <v>0.28999999999999998</v>
      </c>
      <c r="T52" s="207">
        <v>0.56000000000000005</v>
      </c>
      <c r="U52" s="207">
        <v>13.29</v>
      </c>
      <c r="V52" s="207">
        <v>0.2</v>
      </c>
      <c r="W52" s="207">
        <v>3.31</v>
      </c>
      <c r="X52" s="207">
        <v>1.65</v>
      </c>
      <c r="Y52" s="207">
        <v>0</v>
      </c>
      <c r="Z52" s="207">
        <v>2.99</v>
      </c>
      <c r="AA52" s="207">
        <v>1.01</v>
      </c>
      <c r="AB52" s="207">
        <v>0</v>
      </c>
      <c r="AC52" s="207">
        <v>0.71</v>
      </c>
      <c r="AD52" s="207">
        <v>6.82</v>
      </c>
      <c r="AE52" s="207">
        <v>0</v>
      </c>
      <c r="AF52" s="207">
        <v>0</v>
      </c>
      <c r="AG52" s="207">
        <v>3.21</v>
      </c>
      <c r="AH52" s="207">
        <v>14.46</v>
      </c>
      <c r="AI52" s="207">
        <v>28.93</v>
      </c>
      <c r="AJ52" s="207">
        <v>0</v>
      </c>
      <c r="AK52" s="207">
        <v>2.6</v>
      </c>
      <c r="AL52" s="207">
        <v>0</v>
      </c>
      <c r="AM52" s="207">
        <v>0</v>
      </c>
      <c r="AN52" s="207">
        <v>0</v>
      </c>
      <c r="AO52" s="207">
        <v>183.6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24.25</v>
      </c>
      <c r="J53" s="207">
        <v>0.28000000000000003</v>
      </c>
      <c r="K53" s="207">
        <v>7.23</v>
      </c>
      <c r="L53" s="207">
        <v>5.68</v>
      </c>
      <c r="M53" s="207">
        <v>0</v>
      </c>
      <c r="N53" s="207">
        <v>1.3</v>
      </c>
      <c r="O53" s="207">
        <v>2.1800000000000002</v>
      </c>
      <c r="P53" s="207">
        <v>2.38</v>
      </c>
      <c r="Q53" s="207">
        <v>0.12</v>
      </c>
      <c r="R53" s="207">
        <v>0.46</v>
      </c>
      <c r="S53" s="207">
        <v>0.28999999999999998</v>
      </c>
      <c r="T53" s="207">
        <v>0.56000000000000005</v>
      </c>
      <c r="U53" s="207">
        <v>11.63</v>
      </c>
      <c r="V53" s="207">
        <v>0.2</v>
      </c>
      <c r="W53" s="207">
        <v>3.31</v>
      </c>
      <c r="X53" s="207">
        <v>1.65</v>
      </c>
      <c r="Y53" s="207">
        <v>0</v>
      </c>
      <c r="Z53" s="207">
        <v>2.99</v>
      </c>
      <c r="AA53" s="207">
        <v>1.01</v>
      </c>
      <c r="AB53" s="207">
        <v>0</v>
      </c>
      <c r="AC53" s="207">
        <v>0.71</v>
      </c>
      <c r="AD53" s="207">
        <v>6.82</v>
      </c>
      <c r="AE53" s="207">
        <v>0</v>
      </c>
      <c r="AF53" s="207">
        <v>0</v>
      </c>
      <c r="AG53" s="207">
        <v>3.21</v>
      </c>
      <c r="AH53" s="207">
        <v>14.46</v>
      </c>
      <c r="AI53" s="207">
        <v>28.93</v>
      </c>
      <c r="AJ53" s="207">
        <v>0</v>
      </c>
      <c r="AK53" s="207">
        <v>12.6</v>
      </c>
      <c r="AL53" s="207">
        <v>0</v>
      </c>
      <c r="AM53" s="207">
        <v>0</v>
      </c>
      <c r="AN53" s="207">
        <v>0</v>
      </c>
      <c r="AO53" s="207">
        <v>183.6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24.25</v>
      </c>
      <c r="J54" s="207">
        <v>0.28000000000000003</v>
      </c>
      <c r="K54" s="207">
        <v>7.23</v>
      </c>
      <c r="L54" s="207">
        <v>5.68</v>
      </c>
      <c r="M54" s="207">
        <v>0</v>
      </c>
      <c r="N54" s="207">
        <v>1.3</v>
      </c>
      <c r="O54" s="207">
        <v>2.1800000000000002</v>
      </c>
      <c r="P54" s="207">
        <v>2.38</v>
      </c>
      <c r="Q54" s="207">
        <v>0.12</v>
      </c>
      <c r="R54" s="207">
        <v>0.46</v>
      </c>
      <c r="S54" s="207">
        <v>0.28999999999999998</v>
      </c>
      <c r="T54" s="207">
        <v>0.56000000000000005</v>
      </c>
      <c r="U54" s="207">
        <v>11.84</v>
      </c>
      <c r="V54" s="207">
        <v>0.2</v>
      </c>
      <c r="W54" s="207">
        <v>3.31</v>
      </c>
      <c r="X54" s="207">
        <v>1.65</v>
      </c>
      <c r="Y54" s="207">
        <v>0</v>
      </c>
      <c r="Z54" s="207">
        <v>2.99</v>
      </c>
      <c r="AA54" s="207">
        <v>1.01</v>
      </c>
      <c r="AB54" s="207">
        <v>0</v>
      </c>
      <c r="AC54" s="207">
        <v>0.71</v>
      </c>
      <c r="AD54" s="207">
        <v>6.82</v>
      </c>
      <c r="AE54" s="207">
        <v>0</v>
      </c>
      <c r="AF54" s="207">
        <v>0</v>
      </c>
      <c r="AG54" s="207">
        <v>0.52</v>
      </c>
      <c r="AH54" s="207">
        <v>0</v>
      </c>
      <c r="AI54" s="207">
        <v>28.93</v>
      </c>
      <c r="AJ54" s="207">
        <v>0</v>
      </c>
      <c r="AK54" s="207">
        <v>12.6</v>
      </c>
      <c r="AL54" s="207">
        <v>0</v>
      </c>
      <c r="AM54" s="207">
        <v>0</v>
      </c>
      <c r="AN54" s="207">
        <v>0</v>
      </c>
      <c r="AO54" s="207">
        <v>183.6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24.25</v>
      </c>
      <c r="J55" s="207">
        <v>0.28000000000000003</v>
      </c>
      <c r="K55" s="207">
        <v>7.23</v>
      </c>
      <c r="L55" s="207">
        <v>5.68</v>
      </c>
      <c r="M55" s="207">
        <v>0</v>
      </c>
      <c r="N55" s="207">
        <v>1.3</v>
      </c>
      <c r="O55" s="207">
        <v>2.1800000000000002</v>
      </c>
      <c r="P55" s="207">
        <v>2.38</v>
      </c>
      <c r="Q55" s="207">
        <v>0.12</v>
      </c>
      <c r="R55" s="207">
        <v>0.46</v>
      </c>
      <c r="S55" s="207">
        <v>0.28999999999999998</v>
      </c>
      <c r="T55" s="207">
        <v>0.56000000000000005</v>
      </c>
      <c r="U55" s="207">
        <v>14.35</v>
      </c>
      <c r="V55" s="207">
        <v>0.2</v>
      </c>
      <c r="W55" s="207">
        <v>3.31</v>
      </c>
      <c r="X55" s="207">
        <v>1.65</v>
      </c>
      <c r="Y55" s="207">
        <v>0</v>
      </c>
      <c r="Z55" s="207">
        <v>2.99</v>
      </c>
      <c r="AA55" s="207">
        <v>3.48</v>
      </c>
      <c r="AB55" s="207">
        <v>0</v>
      </c>
      <c r="AC55" s="207">
        <v>0.71</v>
      </c>
      <c r="AD55" s="207">
        <v>6.82</v>
      </c>
      <c r="AE55" s="207">
        <v>0</v>
      </c>
      <c r="AF55" s="207">
        <v>0</v>
      </c>
      <c r="AG55" s="207">
        <v>0.52</v>
      </c>
      <c r="AH55" s="207">
        <v>0</v>
      </c>
      <c r="AI55" s="207">
        <v>28.93</v>
      </c>
      <c r="AJ55" s="207">
        <v>0</v>
      </c>
      <c r="AK55" s="207">
        <v>11.51</v>
      </c>
      <c r="AL55" s="207">
        <v>0</v>
      </c>
      <c r="AM55" s="207">
        <v>0</v>
      </c>
      <c r="AN55" s="207">
        <v>0</v>
      </c>
      <c r="AO55" s="207">
        <v>183.6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24.25</v>
      </c>
      <c r="J56" s="207">
        <v>0.28000000000000003</v>
      </c>
      <c r="K56" s="207">
        <v>7.23</v>
      </c>
      <c r="L56" s="207">
        <v>5.68</v>
      </c>
      <c r="M56" s="207">
        <v>0</v>
      </c>
      <c r="N56" s="207">
        <v>1.3</v>
      </c>
      <c r="O56" s="207">
        <v>2.1800000000000002</v>
      </c>
      <c r="P56" s="207">
        <v>2.38</v>
      </c>
      <c r="Q56" s="207">
        <v>0.12</v>
      </c>
      <c r="R56" s="207">
        <v>0.46</v>
      </c>
      <c r="S56" s="207">
        <v>0.28999999999999998</v>
      </c>
      <c r="T56" s="207">
        <v>0.56000000000000005</v>
      </c>
      <c r="U56" s="207">
        <v>14.74</v>
      </c>
      <c r="V56" s="207">
        <v>0.2</v>
      </c>
      <c r="W56" s="207">
        <v>3.31</v>
      </c>
      <c r="X56" s="207">
        <v>1.65</v>
      </c>
      <c r="Y56" s="207">
        <v>0</v>
      </c>
      <c r="Z56" s="207">
        <v>2.99</v>
      </c>
      <c r="AA56" s="207">
        <v>3.48</v>
      </c>
      <c r="AB56" s="207">
        <v>0</v>
      </c>
      <c r="AC56" s="207">
        <v>0.71</v>
      </c>
      <c r="AD56" s="207">
        <v>6.82</v>
      </c>
      <c r="AE56" s="207">
        <v>0</v>
      </c>
      <c r="AF56" s="207">
        <v>0</v>
      </c>
      <c r="AG56" s="207">
        <v>0.52</v>
      </c>
      <c r="AH56" s="207">
        <v>0</v>
      </c>
      <c r="AI56" s="207">
        <v>28.93</v>
      </c>
      <c r="AJ56" s="207">
        <v>0</v>
      </c>
      <c r="AK56" s="207">
        <v>11.51</v>
      </c>
      <c r="AL56" s="207">
        <v>0</v>
      </c>
      <c r="AM56" s="207">
        <v>0</v>
      </c>
      <c r="AN56" s="207">
        <v>0</v>
      </c>
      <c r="AO56" s="207">
        <v>183.6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24.25</v>
      </c>
      <c r="J57" s="207">
        <v>0.28000000000000003</v>
      </c>
      <c r="K57" s="207">
        <v>7.23</v>
      </c>
      <c r="L57" s="207">
        <v>46.22</v>
      </c>
      <c r="M57" s="207">
        <v>0</v>
      </c>
      <c r="N57" s="207">
        <v>1.3</v>
      </c>
      <c r="O57" s="207">
        <v>2.1800000000000002</v>
      </c>
      <c r="P57" s="207">
        <v>2.38</v>
      </c>
      <c r="Q57" s="207">
        <v>0.12</v>
      </c>
      <c r="R57" s="207">
        <v>0.46</v>
      </c>
      <c r="S57" s="207">
        <v>0.28999999999999998</v>
      </c>
      <c r="T57" s="207">
        <v>0.56000000000000005</v>
      </c>
      <c r="U57" s="207">
        <v>12.88</v>
      </c>
      <c r="V57" s="207">
        <v>0.2</v>
      </c>
      <c r="W57" s="207">
        <v>3.31</v>
      </c>
      <c r="X57" s="207">
        <v>1.65</v>
      </c>
      <c r="Y57" s="207">
        <v>0</v>
      </c>
      <c r="Z57" s="207">
        <v>2.99</v>
      </c>
      <c r="AA57" s="207">
        <v>3.48</v>
      </c>
      <c r="AB57" s="207">
        <v>0</v>
      </c>
      <c r="AC57" s="207">
        <v>0.71</v>
      </c>
      <c r="AD57" s="207">
        <v>6.82</v>
      </c>
      <c r="AE57" s="207">
        <v>0</v>
      </c>
      <c r="AF57" s="207">
        <v>0</v>
      </c>
      <c r="AG57" s="207">
        <v>0.52</v>
      </c>
      <c r="AH57" s="207">
        <v>0</v>
      </c>
      <c r="AI57" s="207">
        <v>28.93</v>
      </c>
      <c r="AJ57" s="207">
        <v>0</v>
      </c>
      <c r="AK57" s="207">
        <v>10.210000000000001</v>
      </c>
      <c r="AL57" s="207">
        <v>0</v>
      </c>
      <c r="AM57" s="207">
        <v>0</v>
      </c>
      <c r="AN57" s="207">
        <v>0</v>
      </c>
      <c r="AO57" s="207">
        <v>183.6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24.25</v>
      </c>
      <c r="J58" s="207">
        <v>0.28000000000000003</v>
      </c>
      <c r="K58" s="207">
        <v>7.23</v>
      </c>
      <c r="L58" s="207">
        <v>46.22</v>
      </c>
      <c r="M58" s="207">
        <v>0</v>
      </c>
      <c r="N58" s="207">
        <v>1.3</v>
      </c>
      <c r="O58" s="207">
        <v>2.1800000000000002</v>
      </c>
      <c r="P58" s="207">
        <v>2.38</v>
      </c>
      <c r="Q58" s="207">
        <v>0.12</v>
      </c>
      <c r="R58" s="207">
        <v>0.46</v>
      </c>
      <c r="S58" s="207">
        <v>0.28999999999999998</v>
      </c>
      <c r="T58" s="207">
        <v>0.56000000000000005</v>
      </c>
      <c r="U58" s="207">
        <v>12.12</v>
      </c>
      <c r="V58" s="207">
        <v>0.2</v>
      </c>
      <c r="W58" s="207">
        <v>3.31</v>
      </c>
      <c r="X58" s="207">
        <v>1.65</v>
      </c>
      <c r="Y58" s="207">
        <v>0</v>
      </c>
      <c r="Z58" s="207">
        <v>2.99</v>
      </c>
      <c r="AA58" s="207">
        <v>3.48</v>
      </c>
      <c r="AB58" s="207">
        <v>0</v>
      </c>
      <c r="AC58" s="207">
        <v>0.71</v>
      </c>
      <c r="AD58" s="207">
        <v>6.82</v>
      </c>
      <c r="AE58" s="207">
        <v>0</v>
      </c>
      <c r="AF58" s="207">
        <v>0</v>
      </c>
      <c r="AG58" s="207">
        <v>0.52</v>
      </c>
      <c r="AH58" s="207">
        <v>0</v>
      </c>
      <c r="AI58" s="207">
        <v>28.93</v>
      </c>
      <c r="AJ58" s="207">
        <v>0</v>
      </c>
      <c r="AK58" s="207">
        <v>10.210000000000001</v>
      </c>
      <c r="AL58" s="207">
        <v>0</v>
      </c>
      <c r="AM58" s="207">
        <v>0</v>
      </c>
      <c r="AN58" s="207">
        <v>0</v>
      </c>
      <c r="AO58" s="207">
        <v>183.6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24.25</v>
      </c>
      <c r="J59" s="207">
        <v>0.28000000000000003</v>
      </c>
      <c r="K59" s="207">
        <v>88.06</v>
      </c>
      <c r="L59" s="207">
        <v>46.22</v>
      </c>
      <c r="M59" s="207">
        <v>0</v>
      </c>
      <c r="N59" s="207">
        <v>1.3</v>
      </c>
      <c r="O59" s="207">
        <v>2.1800000000000002</v>
      </c>
      <c r="P59" s="207">
        <v>2.38</v>
      </c>
      <c r="Q59" s="207">
        <v>0.12</v>
      </c>
      <c r="R59" s="207">
        <v>0.46</v>
      </c>
      <c r="S59" s="207">
        <v>0.28999999999999998</v>
      </c>
      <c r="T59" s="207">
        <v>0.56000000000000005</v>
      </c>
      <c r="U59" s="207">
        <v>12.12</v>
      </c>
      <c r="V59" s="207">
        <v>0.2</v>
      </c>
      <c r="W59" s="207">
        <v>3.31</v>
      </c>
      <c r="X59" s="207">
        <v>1.65</v>
      </c>
      <c r="Y59" s="207">
        <v>0</v>
      </c>
      <c r="Z59" s="207">
        <v>2.99</v>
      </c>
      <c r="AA59" s="207">
        <v>3.48</v>
      </c>
      <c r="AB59" s="207">
        <v>0</v>
      </c>
      <c r="AC59" s="207">
        <v>0.71</v>
      </c>
      <c r="AD59" s="207">
        <v>6.82</v>
      </c>
      <c r="AE59" s="207">
        <v>0</v>
      </c>
      <c r="AF59" s="207">
        <v>0</v>
      </c>
      <c r="AG59" s="207">
        <v>0.52</v>
      </c>
      <c r="AH59" s="207">
        <v>0</v>
      </c>
      <c r="AI59" s="207">
        <v>28.93</v>
      </c>
      <c r="AJ59" s="207">
        <v>0</v>
      </c>
      <c r="AK59" s="207">
        <v>9.17</v>
      </c>
      <c r="AL59" s="207">
        <v>0</v>
      </c>
      <c r="AM59" s="207">
        <v>0</v>
      </c>
      <c r="AN59" s="207">
        <v>0</v>
      </c>
      <c r="AO59" s="207">
        <v>183.6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24.25</v>
      </c>
      <c r="J60" s="207">
        <v>0.28000000000000003</v>
      </c>
      <c r="K60" s="207">
        <v>89.19</v>
      </c>
      <c r="L60" s="207">
        <v>46.22</v>
      </c>
      <c r="M60" s="207">
        <v>0</v>
      </c>
      <c r="N60" s="207">
        <v>1.3</v>
      </c>
      <c r="O60" s="207">
        <v>2.1800000000000002</v>
      </c>
      <c r="P60" s="207">
        <v>2.38</v>
      </c>
      <c r="Q60" s="207">
        <v>0.12</v>
      </c>
      <c r="R60" s="207">
        <v>0.46</v>
      </c>
      <c r="S60" s="207">
        <v>0.28999999999999998</v>
      </c>
      <c r="T60" s="207">
        <v>0.56000000000000005</v>
      </c>
      <c r="U60" s="207">
        <v>12.12</v>
      </c>
      <c r="V60" s="207">
        <v>0.2</v>
      </c>
      <c r="W60" s="207">
        <v>3.31</v>
      </c>
      <c r="X60" s="207">
        <v>1.65</v>
      </c>
      <c r="Y60" s="207">
        <v>0</v>
      </c>
      <c r="Z60" s="207">
        <v>2.99</v>
      </c>
      <c r="AA60" s="207">
        <v>3.48</v>
      </c>
      <c r="AB60" s="207">
        <v>0</v>
      </c>
      <c r="AC60" s="207">
        <v>0.71</v>
      </c>
      <c r="AD60" s="207">
        <v>6.82</v>
      </c>
      <c r="AE60" s="207">
        <v>0</v>
      </c>
      <c r="AF60" s="207">
        <v>0</v>
      </c>
      <c r="AG60" s="207">
        <v>0.52</v>
      </c>
      <c r="AH60" s="207">
        <v>0</v>
      </c>
      <c r="AI60" s="207">
        <v>28.93</v>
      </c>
      <c r="AJ60" s="207">
        <v>0</v>
      </c>
      <c r="AK60" s="207">
        <v>9.17</v>
      </c>
      <c r="AL60" s="207">
        <v>0</v>
      </c>
      <c r="AM60" s="207">
        <v>0</v>
      </c>
      <c r="AN60" s="207">
        <v>0</v>
      </c>
      <c r="AO60" s="207">
        <v>183.6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24.25</v>
      </c>
      <c r="J61" s="207">
        <v>0.28000000000000003</v>
      </c>
      <c r="K61" s="207">
        <v>88.18</v>
      </c>
      <c r="L61" s="207">
        <v>46.22</v>
      </c>
      <c r="M61" s="207">
        <v>0</v>
      </c>
      <c r="N61" s="207">
        <v>1.3</v>
      </c>
      <c r="O61" s="207">
        <v>2.1800000000000002</v>
      </c>
      <c r="P61" s="207">
        <v>2.38</v>
      </c>
      <c r="Q61" s="207">
        <v>0.12</v>
      </c>
      <c r="R61" s="207">
        <v>0.46</v>
      </c>
      <c r="S61" s="207">
        <v>0.28999999999999998</v>
      </c>
      <c r="T61" s="207">
        <v>0.56000000000000005</v>
      </c>
      <c r="U61" s="207">
        <v>12.12</v>
      </c>
      <c r="V61" s="207">
        <v>0.2</v>
      </c>
      <c r="W61" s="207">
        <v>3.31</v>
      </c>
      <c r="X61" s="207">
        <v>1.65</v>
      </c>
      <c r="Y61" s="207">
        <v>0</v>
      </c>
      <c r="Z61" s="207">
        <v>2.99</v>
      </c>
      <c r="AA61" s="207">
        <v>3.48</v>
      </c>
      <c r="AB61" s="207">
        <v>0</v>
      </c>
      <c r="AC61" s="207">
        <v>0.71</v>
      </c>
      <c r="AD61" s="207">
        <v>6.82</v>
      </c>
      <c r="AE61" s="207">
        <v>0</v>
      </c>
      <c r="AF61" s="207">
        <v>0</v>
      </c>
      <c r="AG61" s="207">
        <v>0.52</v>
      </c>
      <c r="AH61" s="207">
        <v>0</v>
      </c>
      <c r="AI61" s="207">
        <v>28.93</v>
      </c>
      <c r="AJ61" s="207">
        <v>0</v>
      </c>
      <c r="AK61" s="207">
        <v>9.17</v>
      </c>
      <c r="AL61" s="207">
        <v>0</v>
      </c>
      <c r="AM61" s="207">
        <v>0</v>
      </c>
      <c r="AN61" s="207">
        <v>0</v>
      </c>
      <c r="AO61" s="207">
        <v>183.6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24.25</v>
      </c>
      <c r="J62" s="207">
        <v>0.28000000000000003</v>
      </c>
      <c r="K62" s="207">
        <v>88.18</v>
      </c>
      <c r="L62" s="207">
        <v>46.22</v>
      </c>
      <c r="M62" s="207">
        <v>0</v>
      </c>
      <c r="N62" s="207">
        <v>1.3</v>
      </c>
      <c r="O62" s="207">
        <v>2.1800000000000002</v>
      </c>
      <c r="P62" s="207">
        <v>2.38</v>
      </c>
      <c r="Q62" s="207">
        <v>0.12</v>
      </c>
      <c r="R62" s="207">
        <v>0.46</v>
      </c>
      <c r="S62" s="207">
        <v>0.28999999999999998</v>
      </c>
      <c r="T62" s="207">
        <v>0.56000000000000005</v>
      </c>
      <c r="U62" s="207">
        <v>12.12</v>
      </c>
      <c r="V62" s="207">
        <v>0.2</v>
      </c>
      <c r="W62" s="207">
        <v>3.31</v>
      </c>
      <c r="X62" s="207">
        <v>1.65</v>
      </c>
      <c r="Y62" s="207">
        <v>0</v>
      </c>
      <c r="Z62" s="207">
        <v>2.99</v>
      </c>
      <c r="AA62" s="207">
        <v>3.48</v>
      </c>
      <c r="AB62" s="207">
        <v>0</v>
      </c>
      <c r="AC62" s="207">
        <v>0.71</v>
      </c>
      <c r="AD62" s="207">
        <v>6.82</v>
      </c>
      <c r="AE62" s="207">
        <v>0</v>
      </c>
      <c r="AF62" s="207">
        <v>0</v>
      </c>
      <c r="AG62" s="207">
        <v>0.52</v>
      </c>
      <c r="AH62" s="207">
        <v>0</v>
      </c>
      <c r="AI62" s="207">
        <v>28.93</v>
      </c>
      <c r="AJ62" s="207">
        <v>0</v>
      </c>
      <c r="AK62" s="207">
        <v>9.17</v>
      </c>
      <c r="AL62" s="207">
        <v>0</v>
      </c>
      <c r="AM62" s="207">
        <v>0</v>
      </c>
      <c r="AN62" s="207">
        <v>0</v>
      </c>
      <c r="AO62" s="207">
        <v>183.6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24.25</v>
      </c>
      <c r="J63" s="207">
        <v>0.28000000000000003</v>
      </c>
      <c r="K63" s="207">
        <v>88.18</v>
      </c>
      <c r="L63" s="207">
        <v>46.22</v>
      </c>
      <c r="M63" s="207">
        <v>0</v>
      </c>
      <c r="N63" s="207">
        <v>1.3</v>
      </c>
      <c r="O63" s="207">
        <v>2.1800000000000002</v>
      </c>
      <c r="P63" s="207">
        <v>2.38</v>
      </c>
      <c r="Q63" s="207">
        <v>0.12</v>
      </c>
      <c r="R63" s="207">
        <v>0.46</v>
      </c>
      <c r="S63" s="207">
        <v>0.28999999999999998</v>
      </c>
      <c r="T63" s="207">
        <v>0.56000000000000005</v>
      </c>
      <c r="U63" s="207">
        <v>12.12</v>
      </c>
      <c r="V63" s="207">
        <v>0.2</v>
      </c>
      <c r="W63" s="207">
        <v>3.31</v>
      </c>
      <c r="X63" s="207">
        <v>1.65</v>
      </c>
      <c r="Y63" s="207">
        <v>0</v>
      </c>
      <c r="Z63" s="207">
        <v>2.99</v>
      </c>
      <c r="AA63" s="207">
        <v>3.48</v>
      </c>
      <c r="AB63" s="207">
        <v>0</v>
      </c>
      <c r="AC63" s="207">
        <v>0.71</v>
      </c>
      <c r="AD63" s="207">
        <v>6.82</v>
      </c>
      <c r="AE63" s="207">
        <v>0</v>
      </c>
      <c r="AF63" s="207">
        <v>0</v>
      </c>
      <c r="AG63" s="207">
        <v>0.52</v>
      </c>
      <c r="AH63" s="207">
        <v>0</v>
      </c>
      <c r="AI63" s="207">
        <v>28.93</v>
      </c>
      <c r="AJ63" s="207">
        <v>0</v>
      </c>
      <c r="AK63" s="207">
        <v>9.17</v>
      </c>
      <c r="AL63" s="207">
        <v>0</v>
      </c>
      <c r="AM63" s="207">
        <v>0</v>
      </c>
      <c r="AN63" s="207">
        <v>0</v>
      </c>
      <c r="AO63" s="207">
        <v>183.6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24.25</v>
      </c>
      <c r="J64" s="207">
        <v>0.28000000000000003</v>
      </c>
      <c r="K64" s="207">
        <v>88.18</v>
      </c>
      <c r="L64" s="207">
        <v>46.22</v>
      </c>
      <c r="M64" s="207">
        <v>0</v>
      </c>
      <c r="N64" s="207">
        <v>1.3</v>
      </c>
      <c r="O64" s="207">
        <v>2.1800000000000002</v>
      </c>
      <c r="P64" s="207">
        <v>2.38</v>
      </c>
      <c r="Q64" s="207">
        <v>0.12</v>
      </c>
      <c r="R64" s="207">
        <v>0.46</v>
      </c>
      <c r="S64" s="207">
        <v>0.28999999999999998</v>
      </c>
      <c r="T64" s="207">
        <v>0.56000000000000005</v>
      </c>
      <c r="U64" s="207">
        <v>12.12</v>
      </c>
      <c r="V64" s="207">
        <v>0.2</v>
      </c>
      <c r="W64" s="207">
        <v>3.31</v>
      </c>
      <c r="X64" s="207">
        <v>1.65</v>
      </c>
      <c r="Y64" s="207">
        <v>0</v>
      </c>
      <c r="Z64" s="207">
        <v>2.99</v>
      </c>
      <c r="AA64" s="207">
        <v>3.48</v>
      </c>
      <c r="AB64" s="207">
        <v>0</v>
      </c>
      <c r="AC64" s="207">
        <v>0.71</v>
      </c>
      <c r="AD64" s="207">
        <v>6.82</v>
      </c>
      <c r="AE64" s="207">
        <v>0</v>
      </c>
      <c r="AF64" s="207">
        <v>0</v>
      </c>
      <c r="AG64" s="207">
        <v>0.52</v>
      </c>
      <c r="AH64" s="207">
        <v>0</v>
      </c>
      <c r="AI64" s="207">
        <v>28.93</v>
      </c>
      <c r="AJ64" s="207">
        <v>0</v>
      </c>
      <c r="AK64" s="207">
        <v>9.17</v>
      </c>
      <c r="AL64" s="207">
        <v>0</v>
      </c>
      <c r="AM64" s="207">
        <v>0</v>
      </c>
      <c r="AN64" s="207">
        <v>0</v>
      </c>
      <c r="AO64" s="207">
        <v>183.6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24.25</v>
      </c>
      <c r="J65" s="207">
        <v>0.28000000000000003</v>
      </c>
      <c r="K65" s="207">
        <v>9.35</v>
      </c>
      <c r="L65" s="207">
        <v>2.87</v>
      </c>
      <c r="M65" s="207">
        <v>0</v>
      </c>
      <c r="N65" s="207">
        <v>1.3</v>
      </c>
      <c r="O65" s="207">
        <v>2.1800000000000002</v>
      </c>
      <c r="P65" s="207">
        <v>2.38</v>
      </c>
      <c r="Q65" s="207">
        <v>0.12</v>
      </c>
      <c r="R65" s="207">
        <v>0.1</v>
      </c>
      <c r="S65" s="207">
        <v>0.28999999999999998</v>
      </c>
      <c r="T65" s="207">
        <v>0.56000000000000005</v>
      </c>
      <c r="U65" s="207">
        <v>12.12</v>
      </c>
      <c r="V65" s="207">
        <v>0.2</v>
      </c>
      <c r="W65" s="207">
        <v>3.31</v>
      </c>
      <c r="X65" s="207">
        <v>1.65</v>
      </c>
      <c r="Y65" s="207">
        <v>0</v>
      </c>
      <c r="Z65" s="207">
        <v>2.99</v>
      </c>
      <c r="AA65" s="207">
        <v>3.48</v>
      </c>
      <c r="AB65" s="207">
        <v>0</v>
      </c>
      <c r="AC65" s="207">
        <v>0.71</v>
      </c>
      <c r="AD65" s="207">
        <v>6.82</v>
      </c>
      <c r="AE65" s="207">
        <v>0</v>
      </c>
      <c r="AF65" s="207">
        <v>0</v>
      </c>
      <c r="AG65" s="207">
        <v>0.52</v>
      </c>
      <c r="AH65" s="207">
        <v>0</v>
      </c>
      <c r="AI65" s="207">
        <v>28.93</v>
      </c>
      <c r="AJ65" s="207">
        <v>0</v>
      </c>
      <c r="AK65" s="207">
        <v>10.210000000000001</v>
      </c>
      <c r="AL65" s="207">
        <v>0</v>
      </c>
      <c r="AM65" s="207">
        <v>0</v>
      </c>
      <c r="AN65" s="207">
        <v>0</v>
      </c>
      <c r="AO65" s="207">
        <v>183.6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24.25</v>
      </c>
      <c r="J66" s="207">
        <v>0.28000000000000003</v>
      </c>
      <c r="K66" s="207">
        <v>4.78</v>
      </c>
      <c r="L66" s="207">
        <v>2.87</v>
      </c>
      <c r="M66" s="207">
        <v>0</v>
      </c>
      <c r="N66" s="207">
        <v>1.3</v>
      </c>
      <c r="O66" s="207">
        <v>2.1800000000000002</v>
      </c>
      <c r="P66" s="207">
        <v>2.38</v>
      </c>
      <c r="Q66" s="207">
        <v>0.12</v>
      </c>
      <c r="R66" s="207">
        <v>0.1</v>
      </c>
      <c r="S66" s="207">
        <v>0.28999999999999998</v>
      </c>
      <c r="T66" s="207">
        <v>0.56000000000000005</v>
      </c>
      <c r="U66" s="207">
        <v>12.12</v>
      </c>
      <c r="V66" s="207">
        <v>0.2</v>
      </c>
      <c r="W66" s="207">
        <v>3.31</v>
      </c>
      <c r="X66" s="207">
        <v>1.65</v>
      </c>
      <c r="Y66" s="207">
        <v>0</v>
      </c>
      <c r="Z66" s="207">
        <v>2.99</v>
      </c>
      <c r="AA66" s="207">
        <v>3.48</v>
      </c>
      <c r="AB66" s="207">
        <v>0</v>
      </c>
      <c r="AC66" s="207">
        <v>0.71</v>
      </c>
      <c r="AD66" s="207">
        <v>6.82</v>
      </c>
      <c r="AE66" s="207">
        <v>0</v>
      </c>
      <c r="AF66" s="207">
        <v>0</v>
      </c>
      <c r="AG66" s="207">
        <v>0.52</v>
      </c>
      <c r="AH66" s="207">
        <v>0</v>
      </c>
      <c r="AI66" s="207">
        <v>28.93</v>
      </c>
      <c r="AJ66" s="207">
        <v>0</v>
      </c>
      <c r="AK66" s="207">
        <v>10.210000000000001</v>
      </c>
      <c r="AL66" s="207">
        <v>0</v>
      </c>
      <c r="AM66" s="207">
        <v>0</v>
      </c>
      <c r="AN66" s="207">
        <v>0</v>
      </c>
      <c r="AO66" s="207">
        <v>183.6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24.25</v>
      </c>
      <c r="J67" s="207">
        <v>0.28000000000000003</v>
      </c>
      <c r="K67" s="207">
        <v>7.23</v>
      </c>
      <c r="L67" s="207">
        <v>5.12</v>
      </c>
      <c r="M67" s="207">
        <v>0</v>
      </c>
      <c r="N67" s="207">
        <v>1.3</v>
      </c>
      <c r="O67" s="207">
        <v>2.1800000000000002</v>
      </c>
      <c r="P67" s="207">
        <v>2.38</v>
      </c>
      <c r="Q67" s="207">
        <v>0.12</v>
      </c>
      <c r="R67" s="207">
        <v>0.09</v>
      </c>
      <c r="S67" s="207">
        <v>0.28999999999999998</v>
      </c>
      <c r="T67" s="207">
        <v>0.56000000000000005</v>
      </c>
      <c r="U67" s="207">
        <v>12.12</v>
      </c>
      <c r="V67" s="207">
        <v>0.2</v>
      </c>
      <c r="W67" s="207">
        <v>3.31</v>
      </c>
      <c r="X67" s="207">
        <v>1.65</v>
      </c>
      <c r="Y67" s="207">
        <v>0</v>
      </c>
      <c r="Z67" s="207">
        <v>2.99</v>
      </c>
      <c r="AA67" s="207">
        <v>3.48</v>
      </c>
      <c r="AB67" s="207">
        <v>0</v>
      </c>
      <c r="AC67" s="207">
        <v>0.71</v>
      </c>
      <c r="AD67" s="207">
        <v>6.82</v>
      </c>
      <c r="AE67" s="207">
        <v>0</v>
      </c>
      <c r="AF67" s="207">
        <v>0</v>
      </c>
      <c r="AG67" s="207">
        <v>0.52</v>
      </c>
      <c r="AH67" s="207">
        <v>0</v>
      </c>
      <c r="AI67" s="207">
        <v>28.93</v>
      </c>
      <c r="AJ67" s="207">
        <v>0</v>
      </c>
      <c r="AK67" s="207">
        <v>10.210000000000001</v>
      </c>
      <c r="AL67" s="207">
        <v>0</v>
      </c>
      <c r="AM67" s="207">
        <v>0</v>
      </c>
      <c r="AN67" s="207">
        <v>0</v>
      </c>
      <c r="AO67" s="207">
        <v>183.6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24.25</v>
      </c>
      <c r="J68" s="207">
        <v>0.28000000000000003</v>
      </c>
      <c r="K68" s="207">
        <v>7.23</v>
      </c>
      <c r="L68" s="207">
        <v>2.87</v>
      </c>
      <c r="M68" s="207">
        <v>0</v>
      </c>
      <c r="N68" s="207">
        <v>1.3</v>
      </c>
      <c r="O68" s="207">
        <v>2.1800000000000002</v>
      </c>
      <c r="P68" s="207">
        <v>2.38</v>
      </c>
      <c r="Q68" s="207">
        <v>0.12</v>
      </c>
      <c r="R68" s="207">
        <v>0.09</v>
      </c>
      <c r="S68" s="207">
        <v>0.28999999999999998</v>
      </c>
      <c r="T68" s="207">
        <v>0.56000000000000005</v>
      </c>
      <c r="U68" s="207">
        <v>12.12</v>
      </c>
      <c r="V68" s="207">
        <v>0.2</v>
      </c>
      <c r="W68" s="207">
        <v>3.31</v>
      </c>
      <c r="X68" s="207">
        <v>1.65</v>
      </c>
      <c r="Y68" s="207">
        <v>0</v>
      </c>
      <c r="Z68" s="207">
        <v>2.99</v>
      </c>
      <c r="AA68" s="207">
        <v>3.48</v>
      </c>
      <c r="AB68" s="207">
        <v>0</v>
      </c>
      <c r="AC68" s="207">
        <v>0.71</v>
      </c>
      <c r="AD68" s="207">
        <v>6.82</v>
      </c>
      <c r="AE68" s="207">
        <v>0</v>
      </c>
      <c r="AF68" s="207">
        <v>0</v>
      </c>
      <c r="AG68" s="207">
        <v>0.52</v>
      </c>
      <c r="AH68" s="207">
        <v>0</v>
      </c>
      <c r="AI68" s="207">
        <v>28.93</v>
      </c>
      <c r="AJ68" s="207">
        <v>0</v>
      </c>
      <c r="AK68" s="207">
        <v>10.210000000000001</v>
      </c>
      <c r="AL68" s="207">
        <v>0</v>
      </c>
      <c r="AM68" s="207">
        <v>0</v>
      </c>
      <c r="AN68" s="207">
        <v>0</v>
      </c>
      <c r="AO68" s="207">
        <v>183.6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24.25</v>
      </c>
      <c r="J69" s="207">
        <v>0.28000000000000003</v>
      </c>
      <c r="K69" s="207">
        <v>7.23</v>
      </c>
      <c r="L69" s="207">
        <v>2.87</v>
      </c>
      <c r="M69" s="207">
        <v>0</v>
      </c>
      <c r="N69" s="207">
        <v>1.3</v>
      </c>
      <c r="O69" s="207">
        <v>2.1800000000000002</v>
      </c>
      <c r="P69" s="207">
        <v>2.38</v>
      </c>
      <c r="Q69" s="207">
        <v>0.12</v>
      </c>
      <c r="R69" s="207">
        <v>0.22</v>
      </c>
      <c r="S69" s="207">
        <v>0.28999999999999998</v>
      </c>
      <c r="T69" s="207">
        <v>0.56000000000000005</v>
      </c>
      <c r="U69" s="207">
        <v>12.12</v>
      </c>
      <c r="V69" s="207">
        <v>0.2</v>
      </c>
      <c r="W69" s="207">
        <v>3.31</v>
      </c>
      <c r="X69" s="207">
        <v>1.65</v>
      </c>
      <c r="Y69" s="207">
        <v>0</v>
      </c>
      <c r="Z69" s="207">
        <v>2.99</v>
      </c>
      <c r="AA69" s="207">
        <v>3.48</v>
      </c>
      <c r="AB69" s="207">
        <v>0</v>
      </c>
      <c r="AC69" s="207">
        <v>0.71</v>
      </c>
      <c r="AD69" s="207">
        <v>6.82</v>
      </c>
      <c r="AE69" s="207">
        <v>0</v>
      </c>
      <c r="AF69" s="207">
        <v>0</v>
      </c>
      <c r="AG69" s="207">
        <v>0.52</v>
      </c>
      <c r="AH69" s="207">
        <v>0</v>
      </c>
      <c r="AI69" s="207">
        <v>28.93</v>
      </c>
      <c r="AJ69" s="207">
        <v>0</v>
      </c>
      <c r="AK69" s="207">
        <v>10.210000000000001</v>
      </c>
      <c r="AL69" s="207">
        <v>0</v>
      </c>
      <c r="AM69" s="207">
        <v>0</v>
      </c>
      <c r="AN69" s="207">
        <v>0</v>
      </c>
      <c r="AO69" s="207">
        <v>183.6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24.25</v>
      </c>
      <c r="J70" s="207">
        <v>0.28000000000000003</v>
      </c>
      <c r="K70" s="207">
        <v>7.23</v>
      </c>
      <c r="L70" s="207">
        <v>2.87</v>
      </c>
      <c r="M70" s="207">
        <v>0</v>
      </c>
      <c r="N70" s="207">
        <v>1.3</v>
      </c>
      <c r="O70" s="207">
        <v>2.1800000000000002</v>
      </c>
      <c r="P70" s="207">
        <v>2.38</v>
      </c>
      <c r="Q70" s="207">
        <v>0.12</v>
      </c>
      <c r="R70" s="207">
        <v>0.22</v>
      </c>
      <c r="S70" s="207">
        <v>0.28999999999999998</v>
      </c>
      <c r="T70" s="207">
        <v>0.56000000000000005</v>
      </c>
      <c r="U70" s="207">
        <v>12.12</v>
      </c>
      <c r="V70" s="207">
        <v>0.2</v>
      </c>
      <c r="W70" s="207">
        <v>3.31</v>
      </c>
      <c r="X70" s="207">
        <v>1.65</v>
      </c>
      <c r="Y70" s="207">
        <v>0</v>
      </c>
      <c r="Z70" s="207">
        <v>2.99</v>
      </c>
      <c r="AA70" s="207">
        <v>3.48</v>
      </c>
      <c r="AB70" s="207">
        <v>0</v>
      </c>
      <c r="AC70" s="207">
        <v>0.71</v>
      </c>
      <c r="AD70" s="207">
        <v>6.82</v>
      </c>
      <c r="AE70" s="207">
        <v>0</v>
      </c>
      <c r="AF70" s="207">
        <v>0</v>
      </c>
      <c r="AG70" s="207">
        <v>0.52</v>
      </c>
      <c r="AH70" s="207">
        <v>0</v>
      </c>
      <c r="AI70" s="207">
        <v>28.93</v>
      </c>
      <c r="AJ70" s="207">
        <v>0</v>
      </c>
      <c r="AK70" s="207">
        <v>12.6</v>
      </c>
      <c r="AL70" s="207">
        <v>0</v>
      </c>
      <c r="AM70" s="207">
        <v>0</v>
      </c>
      <c r="AN70" s="207">
        <v>0</v>
      </c>
      <c r="AO70" s="207">
        <v>183.6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24.25</v>
      </c>
      <c r="J71" s="207">
        <v>0.28000000000000003</v>
      </c>
      <c r="K71" s="207">
        <v>7.23</v>
      </c>
      <c r="L71" s="207">
        <v>2.87</v>
      </c>
      <c r="M71" s="207">
        <v>0</v>
      </c>
      <c r="N71" s="207">
        <v>1.3</v>
      </c>
      <c r="O71" s="207">
        <v>2.1800000000000002</v>
      </c>
      <c r="P71" s="207">
        <v>2.38</v>
      </c>
      <c r="Q71" s="207">
        <v>0.12</v>
      </c>
      <c r="R71" s="207">
        <v>0.22</v>
      </c>
      <c r="S71" s="207">
        <v>0.28999999999999998</v>
      </c>
      <c r="T71" s="207">
        <v>0.56000000000000005</v>
      </c>
      <c r="U71" s="207">
        <v>12.12</v>
      </c>
      <c r="V71" s="207">
        <v>0.2</v>
      </c>
      <c r="W71" s="207">
        <v>3.31</v>
      </c>
      <c r="X71" s="207">
        <v>1.65</v>
      </c>
      <c r="Y71" s="207">
        <v>0</v>
      </c>
      <c r="Z71" s="207">
        <v>2.99</v>
      </c>
      <c r="AA71" s="207">
        <v>3.48</v>
      </c>
      <c r="AB71" s="207">
        <v>0</v>
      </c>
      <c r="AC71" s="207">
        <v>0.71</v>
      </c>
      <c r="AD71" s="207">
        <v>6.82</v>
      </c>
      <c r="AE71" s="207">
        <v>0</v>
      </c>
      <c r="AF71" s="207">
        <v>0</v>
      </c>
      <c r="AG71" s="207">
        <v>0.52</v>
      </c>
      <c r="AH71" s="207">
        <v>0</v>
      </c>
      <c r="AI71" s="207">
        <v>28.93</v>
      </c>
      <c r="AJ71" s="207">
        <v>0</v>
      </c>
      <c r="AK71" s="207">
        <v>12.6</v>
      </c>
      <c r="AL71" s="207">
        <v>0</v>
      </c>
      <c r="AM71" s="207">
        <v>0</v>
      </c>
      <c r="AN71" s="207">
        <v>0</v>
      </c>
      <c r="AO71" s="207">
        <v>183.6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24.25</v>
      </c>
      <c r="J72" s="207">
        <v>0.28000000000000003</v>
      </c>
      <c r="K72" s="207">
        <v>7.23</v>
      </c>
      <c r="L72" s="207">
        <v>2.87</v>
      </c>
      <c r="M72" s="207">
        <v>0</v>
      </c>
      <c r="N72" s="207">
        <v>1.3</v>
      </c>
      <c r="O72" s="207">
        <v>2.1800000000000002</v>
      </c>
      <c r="P72" s="207">
        <v>2.38</v>
      </c>
      <c r="Q72" s="207">
        <v>0.12</v>
      </c>
      <c r="R72" s="207">
        <v>0.22</v>
      </c>
      <c r="S72" s="207">
        <v>0.28999999999999998</v>
      </c>
      <c r="T72" s="207">
        <v>0.56000000000000005</v>
      </c>
      <c r="U72" s="207">
        <v>12.12</v>
      </c>
      <c r="V72" s="207">
        <v>0.2</v>
      </c>
      <c r="W72" s="207">
        <v>3.31</v>
      </c>
      <c r="X72" s="207">
        <v>1.65</v>
      </c>
      <c r="Y72" s="207">
        <v>0</v>
      </c>
      <c r="Z72" s="207">
        <v>2.99</v>
      </c>
      <c r="AA72" s="207">
        <v>3.48</v>
      </c>
      <c r="AB72" s="207">
        <v>0</v>
      </c>
      <c r="AC72" s="207">
        <v>0.71</v>
      </c>
      <c r="AD72" s="207">
        <v>6.82</v>
      </c>
      <c r="AE72" s="207">
        <v>0</v>
      </c>
      <c r="AF72" s="207">
        <v>0</v>
      </c>
      <c r="AG72" s="207">
        <v>0.52</v>
      </c>
      <c r="AH72" s="207">
        <v>0</v>
      </c>
      <c r="AI72" s="207">
        <v>28.93</v>
      </c>
      <c r="AJ72" s="207">
        <v>0</v>
      </c>
      <c r="AK72" s="207">
        <v>12.6</v>
      </c>
      <c r="AL72" s="207">
        <v>0</v>
      </c>
      <c r="AM72" s="207">
        <v>0</v>
      </c>
      <c r="AN72" s="207">
        <v>0</v>
      </c>
      <c r="AO72" s="207">
        <v>183.6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24.25</v>
      </c>
      <c r="J73" s="207">
        <v>0.28000000000000003</v>
      </c>
      <c r="K73" s="207">
        <v>7.23</v>
      </c>
      <c r="L73" s="207">
        <v>2.87</v>
      </c>
      <c r="M73" s="207">
        <v>0</v>
      </c>
      <c r="N73" s="207">
        <v>1.3</v>
      </c>
      <c r="O73" s="207">
        <v>2.1800000000000002</v>
      </c>
      <c r="P73" s="207">
        <v>2.38</v>
      </c>
      <c r="Q73" s="207">
        <v>0.12</v>
      </c>
      <c r="R73" s="207">
        <v>0.22</v>
      </c>
      <c r="S73" s="207">
        <v>0.28999999999999998</v>
      </c>
      <c r="T73" s="207">
        <v>0.56000000000000005</v>
      </c>
      <c r="U73" s="207">
        <v>12.12</v>
      </c>
      <c r="V73" s="207">
        <v>0.2</v>
      </c>
      <c r="W73" s="207">
        <v>3.31</v>
      </c>
      <c r="X73" s="207">
        <v>1.65</v>
      </c>
      <c r="Y73" s="207">
        <v>0</v>
      </c>
      <c r="Z73" s="207">
        <v>2.99</v>
      </c>
      <c r="AA73" s="207">
        <v>3.48</v>
      </c>
      <c r="AB73" s="207">
        <v>0</v>
      </c>
      <c r="AC73" s="207">
        <v>0.71</v>
      </c>
      <c r="AD73" s="207">
        <v>6.82</v>
      </c>
      <c r="AE73" s="207">
        <v>0</v>
      </c>
      <c r="AF73" s="207">
        <v>0</v>
      </c>
      <c r="AG73" s="207">
        <v>0.52</v>
      </c>
      <c r="AH73" s="207">
        <v>0</v>
      </c>
      <c r="AI73" s="207">
        <v>28.93</v>
      </c>
      <c r="AJ73" s="207">
        <v>0</v>
      </c>
      <c r="AK73" s="207">
        <v>2.6</v>
      </c>
      <c r="AL73" s="207">
        <v>0</v>
      </c>
      <c r="AM73" s="207">
        <v>0</v>
      </c>
      <c r="AN73" s="207">
        <v>0</v>
      </c>
      <c r="AO73" s="207">
        <v>183.6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24.25</v>
      </c>
      <c r="J74" s="207">
        <v>0.28000000000000003</v>
      </c>
      <c r="K74" s="207">
        <v>7.23</v>
      </c>
      <c r="L74" s="207">
        <v>2.87</v>
      </c>
      <c r="M74" s="207">
        <v>0</v>
      </c>
      <c r="N74" s="207">
        <v>1.3</v>
      </c>
      <c r="O74" s="207">
        <v>2.1800000000000002</v>
      </c>
      <c r="P74" s="207">
        <v>2.38</v>
      </c>
      <c r="Q74" s="207">
        <v>0.12</v>
      </c>
      <c r="R74" s="207">
        <v>0.22</v>
      </c>
      <c r="S74" s="207">
        <v>0.28999999999999998</v>
      </c>
      <c r="T74" s="207">
        <v>0.56000000000000005</v>
      </c>
      <c r="U74" s="207">
        <v>12.12</v>
      </c>
      <c r="V74" s="207">
        <v>0.2</v>
      </c>
      <c r="W74" s="207">
        <v>3.31</v>
      </c>
      <c r="X74" s="207">
        <v>1.65</v>
      </c>
      <c r="Y74" s="207">
        <v>0</v>
      </c>
      <c r="Z74" s="207">
        <v>2.99</v>
      </c>
      <c r="AA74" s="207">
        <v>3.48</v>
      </c>
      <c r="AB74" s="207">
        <v>0</v>
      </c>
      <c r="AC74" s="207">
        <v>0.8</v>
      </c>
      <c r="AD74" s="207">
        <v>6.82</v>
      </c>
      <c r="AE74" s="207">
        <v>0</v>
      </c>
      <c r="AF74" s="207">
        <v>0</v>
      </c>
      <c r="AG74" s="207">
        <v>0.52</v>
      </c>
      <c r="AH74" s="207">
        <v>0</v>
      </c>
      <c r="AI74" s="207">
        <v>28.93</v>
      </c>
      <c r="AJ74" s="207">
        <v>0</v>
      </c>
      <c r="AK74" s="207">
        <v>2.6</v>
      </c>
      <c r="AL74" s="207">
        <v>0</v>
      </c>
      <c r="AM74" s="207">
        <v>0</v>
      </c>
      <c r="AN74" s="207">
        <v>0</v>
      </c>
      <c r="AO74" s="207">
        <v>183.6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24.25</v>
      </c>
      <c r="J75" s="207">
        <v>0.28000000000000003</v>
      </c>
      <c r="K75" s="207">
        <v>8.1199999999999992</v>
      </c>
      <c r="L75" s="207">
        <v>3.22</v>
      </c>
      <c r="M75" s="207">
        <v>0</v>
      </c>
      <c r="N75" s="207">
        <v>1.3</v>
      </c>
      <c r="O75" s="207">
        <v>2.1800000000000002</v>
      </c>
      <c r="P75" s="207">
        <v>2.38</v>
      </c>
      <c r="Q75" s="207">
        <v>0.12</v>
      </c>
      <c r="R75" s="207">
        <v>0.25</v>
      </c>
      <c r="S75" s="207">
        <v>0.28999999999999998</v>
      </c>
      <c r="T75" s="207">
        <v>0.56000000000000005</v>
      </c>
      <c r="U75" s="207">
        <v>12.12</v>
      </c>
      <c r="V75" s="207">
        <v>0.2</v>
      </c>
      <c r="W75" s="207">
        <v>3.31</v>
      </c>
      <c r="X75" s="207">
        <v>1.65</v>
      </c>
      <c r="Y75" s="207">
        <v>0</v>
      </c>
      <c r="Z75" s="207">
        <v>2.99</v>
      </c>
      <c r="AA75" s="207">
        <v>3.48</v>
      </c>
      <c r="AB75" s="207">
        <v>0</v>
      </c>
      <c r="AC75" s="207">
        <v>0.8</v>
      </c>
      <c r="AD75" s="207">
        <v>6.82</v>
      </c>
      <c r="AE75" s="207">
        <v>0</v>
      </c>
      <c r="AF75" s="207">
        <v>0</v>
      </c>
      <c r="AG75" s="207">
        <v>0.52</v>
      </c>
      <c r="AH75" s="207">
        <v>0</v>
      </c>
      <c r="AI75" s="207">
        <v>28.93</v>
      </c>
      <c r="AJ75" s="207">
        <v>0</v>
      </c>
      <c r="AK75" s="207">
        <v>2.6</v>
      </c>
      <c r="AL75" s="207">
        <v>0</v>
      </c>
      <c r="AM75" s="207">
        <v>0</v>
      </c>
      <c r="AN75" s="207">
        <v>0</v>
      </c>
      <c r="AO75" s="207">
        <v>187.2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24.25</v>
      </c>
      <c r="J76" s="207">
        <v>0.28000000000000003</v>
      </c>
      <c r="K76" s="207">
        <v>8.1199999999999992</v>
      </c>
      <c r="L76" s="207">
        <v>3.22</v>
      </c>
      <c r="M76" s="207">
        <v>0</v>
      </c>
      <c r="N76" s="207">
        <v>1.3</v>
      </c>
      <c r="O76" s="207">
        <v>2.1800000000000002</v>
      </c>
      <c r="P76" s="207">
        <v>2.38</v>
      </c>
      <c r="Q76" s="207">
        <v>0.12</v>
      </c>
      <c r="R76" s="207">
        <v>0.25</v>
      </c>
      <c r="S76" s="207">
        <v>0.28999999999999998</v>
      </c>
      <c r="T76" s="207">
        <v>0.56000000000000005</v>
      </c>
      <c r="U76" s="207">
        <v>12.12</v>
      </c>
      <c r="V76" s="207">
        <v>0.2</v>
      </c>
      <c r="W76" s="207">
        <v>3.31</v>
      </c>
      <c r="X76" s="207">
        <v>1.65</v>
      </c>
      <c r="Y76" s="207">
        <v>0</v>
      </c>
      <c r="Z76" s="207">
        <v>2.99</v>
      </c>
      <c r="AA76" s="207">
        <v>3.48</v>
      </c>
      <c r="AB76" s="207">
        <v>0</v>
      </c>
      <c r="AC76" s="207">
        <v>0.8</v>
      </c>
      <c r="AD76" s="207">
        <v>6.82</v>
      </c>
      <c r="AE76" s="207">
        <v>0</v>
      </c>
      <c r="AF76" s="207">
        <v>0</v>
      </c>
      <c r="AG76" s="207">
        <v>0.52</v>
      </c>
      <c r="AH76" s="207">
        <v>0</v>
      </c>
      <c r="AI76" s="207">
        <v>28.93</v>
      </c>
      <c r="AJ76" s="207">
        <v>0</v>
      </c>
      <c r="AK76" s="207">
        <v>2.6</v>
      </c>
      <c r="AL76" s="207">
        <v>0</v>
      </c>
      <c r="AM76" s="207">
        <v>0</v>
      </c>
      <c r="AN76" s="207">
        <v>0</v>
      </c>
      <c r="AO76" s="207">
        <v>187.2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24.25</v>
      </c>
      <c r="J77" s="207">
        <v>0.28000000000000003</v>
      </c>
      <c r="K77" s="207">
        <v>8.1199999999999992</v>
      </c>
      <c r="L77" s="207">
        <v>3.22</v>
      </c>
      <c r="M77" s="207">
        <v>0</v>
      </c>
      <c r="N77" s="207">
        <v>1.3</v>
      </c>
      <c r="O77" s="207">
        <v>2.1800000000000002</v>
      </c>
      <c r="P77" s="207">
        <v>2.38</v>
      </c>
      <c r="Q77" s="207">
        <v>0.12</v>
      </c>
      <c r="R77" s="207">
        <v>0.25</v>
      </c>
      <c r="S77" s="207">
        <v>0.28999999999999998</v>
      </c>
      <c r="T77" s="207">
        <v>0.56000000000000005</v>
      </c>
      <c r="U77" s="207">
        <v>12.12</v>
      </c>
      <c r="V77" s="207">
        <v>0.2</v>
      </c>
      <c r="W77" s="207">
        <v>3.31</v>
      </c>
      <c r="X77" s="207">
        <v>1.65</v>
      </c>
      <c r="Y77" s="207">
        <v>0</v>
      </c>
      <c r="Z77" s="207">
        <v>2.99</v>
      </c>
      <c r="AA77" s="207">
        <v>3.48</v>
      </c>
      <c r="AB77" s="207">
        <v>0</v>
      </c>
      <c r="AC77" s="207">
        <v>0.8</v>
      </c>
      <c r="AD77" s="207">
        <v>6.82</v>
      </c>
      <c r="AE77" s="207">
        <v>0</v>
      </c>
      <c r="AF77" s="207">
        <v>0</v>
      </c>
      <c r="AG77" s="207">
        <v>0.52</v>
      </c>
      <c r="AH77" s="207">
        <v>0</v>
      </c>
      <c r="AI77" s="207">
        <v>28.93</v>
      </c>
      <c r="AJ77" s="207">
        <v>0</v>
      </c>
      <c r="AK77" s="207">
        <v>2.6</v>
      </c>
      <c r="AL77" s="207">
        <v>0</v>
      </c>
      <c r="AM77" s="207">
        <v>0</v>
      </c>
      <c r="AN77" s="207">
        <v>0</v>
      </c>
      <c r="AO77" s="207">
        <v>187.2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24.25</v>
      </c>
      <c r="J78" s="207">
        <v>0.28000000000000003</v>
      </c>
      <c r="K78" s="207">
        <v>8.1199999999999992</v>
      </c>
      <c r="L78" s="207">
        <v>3.22</v>
      </c>
      <c r="M78" s="207">
        <v>0</v>
      </c>
      <c r="N78" s="207">
        <v>1.3</v>
      </c>
      <c r="O78" s="207">
        <v>2.1800000000000002</v>
      </c>
      <c r="P78" s="207">
        <v>2.38</v>
      </c>
      <c r="Q78" s="207">
        <v>0.12</v>
      </c>
      <c r="R78" s="207">
        <v>0.25</v>
      </c>
      <c r="S78" s="207">
        <v>0.28999999999999998</v>
      </c>
      <c r="T78" s="207">
        <v>0.56000000000000005</v>
      </c>
      <c r="U78" s="207">
        <v>12.12</v>
      </c>
      <c r="V78" s="207">
        <v>0.2</v>
      </c>
      <c r="W78" s="207">
        <v>3.31</v>
      </c>
      <c r="X78" s="207">
        <v>1.65</v>
      </c>
      <c r="Y78" s="207">
        <v>0</v>
      </c>
      <c r="Z78" s="207">
        <v>2.99</v>
      </c>
      <c r="AA78" s="207">
        <v>3.48</v>
      </c>
      <c r="AB78" s="207">
        <v>0</v>
      </c>
      <c r="AC78" s="207">
        <v>0.8</v>
      </c>
      <c r="AD78" s="207">
        <v>6.82</v>
      </c>
      <c r="AE78" s="207">
        <v>0</v>
      </c>
      <c r="AF78" s="207">
        <v>0</v>
      </c>
      <c r="AG78" s="207">
        <v>0.52</v>
      </c>
      <c r="AH78" s="207">
        <v>0</v>
      </c>
      <c r="AI78" s="207">
        <v>28.93</v>
      </c>
      <c r="AJ78" s="207">
        <v>0</v>
      </c>
      <c r="AK78" s="207">
        <v>2.6</v>
      </c>
      <c r="AL78" s="207">
        <v>0</v>
      </c>
      <c r="AM78" s="207">
        <v>0</v>
      </c>
      <c r="AN78" s="207">
        <v>0</v>
      </c>
      <c r="AO78" s="207">
        <v>187.2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24.25</v>
      </c>
      <c r="J79" s="207">
        <v>0.28000000000000003</v>
      </c>
      <c r="K79" s="207">
        <v>8.1199999999999992</v>
      </c>
      <c r="L79" s="207">
        <v>3.22</v>
      </c>
      <c r="M79" s="207">
        <v>0</v>
      </c>
      <c r="N79" s="207">
        <v>1.3</v>
      </c>
      <c r="O79" s="207">
        <v>2.1800000000000002</v>
      </c>
      <c r="P79" s="207">
        <v>2.38</v>
      </c>
      <c r="Q79" s="207">
        <v>0.12</v>
      </c>
      <c r="R79" s="207">
        <v>0.25</v>
      </c>
      <c r="S79" s="207">
        <v>0.28999999999999998</v>
      </c>
      <c r="T79" s="207">
        <v>0.56000000000000005</v>
      </c>
      <c r="U79" s="207">
        <v>12.12</v>
      </c>
      <c r="V79" s="207">
        <v>0.2</v>
      </c>
      <c r="W79" s="207">
        <v>3.31</v>
      </c>
      <c r="X79" s="207">
        <v>1.65</v>
      </c>
      <c r="Y79" s="207">
        <v>0</v>
      </c>
      <c r="Z79" s="207">
        <v>2.99</v>
      </c>
      <c r="AA79" s="207">
        <v>3.48</v>
      </c>
      <c r="AB79" s="207">
        <v>0</v>
      </c>
      <c r="AC79" s="207">
        <v>0.71</v>
      </c>
      <c r="AD79" s="207">
        <v>6.82</v>
      </c>
      <c r="AE79" s="207">
        <v>0</v>
      </c>
      <c r="AF79" s="207">
        <v>0</v>
      </c>
      <c r="AG79" s="207">
        <v>0.52</v>
      </c>
      <c r="AH79" s="207">
        <v>0</v>
      </c>
      <c r="AI79" s="207">
        <v>28.93</v>
      </c>
      <c r="AJ79" s="207">
        <v>0</v>
      </c>
      <c r="AK79" s="207">
        <v>2.6</v>
      </c>
      <c r="AL79" s="207">
        <v>0</v>
      </c>
      <c r="AM79" s="207">
        <v>0</v>
      </c>
      <c r="AN79" s="207">
        <v>0</v>
      </c>
      <c r="AO79" s="207">
        <v>187.2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24.25</v>
      </c>
      <c r="J80" s="207">
        <v>0.28000000000000003</v>
      </c>
      <c r="K80" s="207">
        <v>8.1199999999999992</v>
      </c>
      <c r="L80" s="207">
        <v>3.22</v>
      </c>
      <c r="M80" s="207">
        <v>0</v>
      </c>
      <c r="N80" s="207">
        <v>1.3</v>
      </c>
      <c r="O80" s="207">
        <v>2.1800000000000002</v>
      </c>
      <c r="P80" s="207">
        <v>2.38</v>
      </c>
      <c r="Q80" s="207">
        <v>0.12</v>
      </c>
      <c r="R80" s="207">
        <v>0.25</v>
      </c>
      <c r="S80" s="207">
        <v>0.28999999999999998</v>
      </c>
      <c r="T80" s="207">
        <v>0.56000000000000005</v>
      </c>
      <c r="U80" s="207">
        <v>12.12</v>
      </c>
      <c r="V80" s="207">
        <v>0.2</v>
      </c>
      <c r="W80" s="207">
        <v>3.31</v>
      </c>
      <c r="X80" s="207">
        <v>1.65</v>
      </c>
      <c r="Y80" s="207">
        <v>0</v>
      </c>
      <c r="Z80" s="207">
        <v>2.99</v>
      </c>
      <c r="AA80" s="207">
        <v>3.48</v>
      </c>
      <c r="AB80" s="207">
        <v>0</v>
      </c>
      <c r="AC80" s="207">
        <v>0.71</v>
      </c>
      <c r="AD80" s="207">
        <v>6.82</v>
      </c>
      <c r="AE80" s="207">
        <v>0</v>
      </c>
      <c r="AF80" s="207">
        <v>0</v>
      </c>
      <c r="AG80" s="207">
        <v>0.52</v>
      </c>
      <c r="AH80" s="207">
        <v>0</v>
      </c>
      <c r="AI80" s="207">
        <v>28.93</v>
      </c>
      <c r="AJ80" s="207">
        <v>0</v>
      </c>
      <c r="AK80" s="207">
        <v>2.6</v>
      </c>
      <c r="AL80" s="207">
        <v>0</v>
      </c>
      <c r="AM80" s="207">
        <v>0</v>
      </c>
      <c r="AN80" s="207">
        <v>0</v>
      </c>
      <c r="AO80" s="207">
        <v>187.2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24.25</v>
      </c>
      <c r="J81" s="207">
        <v>0.28000000000000003</v>
      </c>
      <c r="K81" s="207">
        <v>8.1199999999999992</v>
      </c>
      <c r="L81" s="207">
        <v>3.22</v>
      </c>
      <c r="M81" s="207">
        <v>0</v>
      </c>
      <c r="N81" s="207">
        <v>1.3</v>
      </c>
      <c r="O81" s="207">
        <v>2.1800000000000002</v>
      </c>
      <c r="P81" s="207">
        <v>2.38</v>
      </c>
      <c r="Q81" s="207">
        <v>0.12</v>
      </c>
      <c r="R81" s="207">
        <v>0.25</v>
      </c>
      <c r="S81" s="207">
        <v>0.28999999999999998</v>
      </c>
      <c r="T81" s="207">
        <v>0.56000000000000005</v>
      </c>
      <c r="U81" s="207">
        <v>12.12</v>
      </c>
      <c r="V81" s="207">
        <v>0.2</v>
      </c>
      <c r="W81" s="207">
        <v>3.31</v>
      </c>
      <c r="X81" s="207">
        <v>1.65</v>
      </c>
      <c r="Y81" s="207">
        <v>0</v>
      </c>
      <c r="Z81" s="207">
        <v>2.99</v>
      </c>
      <c r="AA81" s="207">
        <v>3.48</v>
      </c>
      <c r="AB81" s="207">
        <v>0</v>
      </c>
      <c r="AC81" s="207">
        <v>0.71</v>
      </c>
      <c r="AD81" s="207">
        <v>6.82</v>
      </c>
      <c r="AE81" s="207">
        <v>0</v>
      </c>
      <c r="AF81" s="207">
        <v>0</v>
      </c>
      <c r="AG81" s="207">
        <v>0.52</v>
      </c>
      <c r="AH81" s="207">
        <v>0</v>
      </c>
      <c r="AI81" s="207">
        <v>28.93</v>
      </c>
      <c r="AJ81" s="207">
        <v>0</v>
      </c>
      <c r="AK81" s="207">
        <v>2.6</v>
      </c>
      <c r="AL81" s="207">
        <v>0</v>
      </c>
      <c r="AM81" s="207">
        <v>0</v>
      </c>
      <c r="AN81" s="207">
        <v>0</v>
      </c>
      <c r="AO81" s="207">
        <v>187.2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24.25</v>
      </c>
      <c r="J82" s="207">
        <v>0.28000000000000003</v>
      </c>
      <c r="K82" s="207">
        <v>8.1199999999999992</v>
      </c>
      <c r="L82" s="207">
        <v>3.22</v>
      </c>
      <c r="M82" s="207">
        <v>0</v>
      </c>
      <c r="N82" s="207">
        <v>1.3</v>
      </c>
      <c r="O82" s="207">
        <v>2.1800000000000002</v>
      </c>
      <c r="P82" s="207">
        <v>2.38</v>
      </c>
      <c r="Q82" s="207">
        <v>0.12</v>
      </c>
      <c r="R82" s="207">
        <v>0.25</v>
      </c>
      <c r="S82" s="207">
        <v>0.28999999999999998</v>
      </c>
      <c r="T82" s="207">
        <v>0.56000000000000005</v>
      </c>
      <c r="U82" s="207">
        <v>12.12</v>
      </c>
      <c r="V82" s="207">
        <v>0.2</v>
      </c>
      <c r="W82" s="207">
        <v>3.31</v>
      </c>
      <c r="X82" s="207">
        <v>1.65</v>
      </c>
      <c r="Y82" s="207">
        <v>0</v>
      </c>
      <c r="Z82" s="207">
        <v>2.99</v>
      </c>
      <c r="AA82" s="207">
        <v>3.48</v>
      </c>
      <c r="AB82" s="207">
        <v>0</v>
      </c>
      <c r="AC82" s="207">
        <v>0.71</v>
      </c>
      <c r="AD82" s="207">
        <v>6.82</v>
      </c>
      <c r="AE82" s="207">
        <v>0</v>
      </c>
      <c r="AF82" s="207">
        <v>0</v>
      </c>
      <c r="AG82" s="207">
        <v>0.52</v>
      </c>
      <c r="AH82" s="207">
        <v>0</v>
      </c>
      <c r="AI82" s="207">
        <v>28.93</v>
      </c>
      <c r="AJ82" s="207">
        <v>0</v>
      </c>
      <c r="AK82" s="207">
        <v>12.6</v>
      </c>
      <c r="AL82" s="207">
        <v>0</v>
      </c>
      <c r="AM82" s="207">
        <v>0</v>
      </c>
      <c r="AN82" s="207">
        <v>0</v>
      </c>
      <c r="AO82" s="207">
        <v>187.2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24.53</v>
      </c>
      <c r="J83" s="207">
        <v>0.28000000000000003</v>
      </c>
      <c r="K83" s="207">
        <v>8.1199999999999992</v>
      </c>
      <c r="L83" s="207">
        <v>3.22</v>
      </c>
      <c r="M83" s="207">
        <v>0</v>
      </c>
      <c r="N83" s="207">
        <v>1.3</v>
      </c>
      <c r="O83" s="207">
        <v>2.1800000000000002</v>
      </c>
      <c r="P83" s="207">
        <v>2.38</v>
      </c>
      <c r="Q83" s="207">
        <v>0.12</v>
      </c>
      <c r="R83" s="207">
        <v>0.25</v>
      </c>
      <c r="S83" s="207">
        <v>0.28999999999999998</v>
      </c>
      <c r="T83" s="207">
        <v>0.56000000000000005</v>
      </c>
      <c r="U83" s="207">
        <v>12.12</v>
      </c>
      <c r="V83" s="207">
        <v>0.2</v>
      </c>
      <c r="W83" s="207">
        <v>3.31</v>
      </c>
      <c r="X83" s="207">
        <v>1.65</v>
      </c>
      <c r="Y83" s="207">
        <v>0</v>
      </c>
      <c r="Z83" s="207">
        <v>2.99</v>
      </c>
      <c r="AA83" s="207">
        <v>3.48</v>
      </c>
      <c r="AB83" s="207">
        <v>0</v>
      </c>
      <c r="AC83" s="207">
        <v>0.71</v>
      </c>
      <c r="AD83" s="207">
        <v>6.82</v>
      </c>
      <c r="AE83" s="207">
        <v>0</v>
      </c>
      <c r="AF83" s="207">
        <v>0</v>
      </c>
      <c r="AG83" s="207">
        <v>0.52</v>
      </c>
      <c r="AH83" s="207">
        <v>0</v>
      </c>
      <c r="AI83" s="207">
        <v>28.93</v>
      </c>
      <c r="AJ83" s="207">
        <v>0</v>
      </c>
      <c r="AK83" s="207">
        <v>12.6</v>
      </c>
      <c r="AL83" s="207">
        <v>0</v>
      </c>
      <c r="AM83" s="207">
        <v>0</v>
      </c>
      <c r="AN83" s="207">
        <v>0</v>
      </c>
      <c r="AO83" s="207">
        <v>187.2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24.53</v>
      </c>
      <c r="J84" s="207">
        <v>0.28000000000000003</v>
      </c>
      <c r="K84" s="207">
        <v>8.1199999999999992</v>
      </c>
      <c r="L84" s="207">
        <v>3.22</v>
      </c>
      <c r="M84" s="207">
        <v>0</v>
      </c>
      <c r="N84" s="207">
        <v>1.3</v>
      </c>
      <c r="O84" s="207">
        <v>2.1800000000000002</v>
      </c>
      <c r="P84" s="207">
        <v>2.38</v>
      </c>
      <c r="Q84" s="207">
        <v>0.12</v>
      </c>
      <c r="R84" s="207">
        <v>0.25</v>
      </c>
      <c r="S84" s="207">
        <v>0.28999999999999998</v>
      </c>
      <c r="T84" s="207">
        <v>0.56000000000000005</v>
      </c>
      <c r="U84" s="207">
        <v>12.12</v>
      </c>
      <c r="V84" s="207">
        <v>0.2</v>
      </c>
      <c r="W84" s="207">
        <v>3.31</v>
      </c>
      <c r="X84" s="207">
        <v>1.65</v>
      </c>
      <c r="Y84" s="207">
        <v>0</v>
      </c>
      <c r="Z84" s="207">
        <v>2.99</v>
      </c>
      <c r="AA84" s="207">
        <v>3.48</v>
      </c>
      <c r="AB84" s="207">
        <v>0</v>
      </c>
      <c r="AC84" s="207">
        <v>0.71</v>
      </c>
      <c r="AD84" s="207">
        <v>6.82</v>
      </c>
      <c r="AE84" s="207">
        <v>0</v>
      </c>
      <c r="AF84" s="207">
        <v>0</v>
      </c>
      <c r="AG84" s="207">
        <v>0.52</v>
      </c>
      <c r="AH84" s="207">
        <v>0</v>
      </c>
      <c r="AI84" s="207">
        <v>28.93</v>
      </c>
      <c r="AJ84" s="207">
        <v>0</v>
      </c>
      <c r="AK84" s="207">
        <v>12.6</v>
      </c>
      <c r="AL84" s="207">
        <v>0</v>
      </c>
      <c r="AM84" s="207">
        <v>0</v>
      </c>
      <c r="AN84" s="207">
        <v>0</v>
      </c>
      <c r="AO84" s="207">
        <v>187.2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24.53</v>
      </c>
      <c r="J85" s="207">
        <v>0.28000000000000003</v>
      </c>
      <c r="K85" s="207">
        <v>8.1199999999999992</v>
      </c>
      <c r="L85" s="207">
        <v>3.22</v>
      </c>
      <c r="M85" s="207">
        <v>0</v>
      </c>
      <c r="N85" s="207">
        <v>1.3</v>
      </c>
      <c r="O85" s="207">
        <v>2.1800000000000002</v>
      </c>
      <c r="P85" s="207">
        <v>2.38</v>
      </c>
      <c r="Q85" s="207">
        <v>0.12</v>
      </c>
      <c r="R85" s="207">
        <v>0.25</v>
      </c>
      <c r="S85" s="207">
        <v>0.28999999999999998</v>
      </c>
      <c r="T85" s="207">
        <v>0.56000000000000005</v>
      </c>
      <c r="U85" s="207">
        <v>12.12</v>
      </c>
      <c r="V85" s="207">
        <v>0.2</v>
      </c>
      <c r="W85" s="207">
        <v>3.3</v>
      </c>
      <c r="X85" s="207">
        <v>1.65</v>
      </c>
      <c r="Y85" s="207">
        <v>0</v>
      </c>
      <c r="Z85" s="207">
        <v>2.99</v>
      </c>
      <c r="AA85" s="207">
        <v>3.48</v>
      </c>
      <c r="AB85" s="207">
        <v>0</v>
      </c>
      <c r="AC85" s="207">
        <v>0.71</v>
      </c>
      <c r="AD85" s="207">
        <v>6.82</v>
      </c>
      <c r="AE85" s="207">
        <v>0</v>
      </c>
      <c r="AF85" s="207">
        <v>0</v>
      </c>
      <c r="AG85" s="207">
        <v>0.52</v>
      </c>
      <c r="AH85" s="207">
        <v>0</v>
      </c>
      <c r="AI85" s="207">
        <v>28.93</v>
      </c>
      <c r="AJ85" s="207">
        <v>0</v>
      </c>
      <c r="AK85" s="207">
        <v>12.6</v>
      </c>
      <c r="AL85" s="207">
        <v>0</v>
      </c>
      <c r="AM85" s="207">
        <v>0</v>
      </c>
      <c r="AN85" s="207">
        <v>0</v>
      </c>
      <c r="AO85" s="207">
        <v>187.2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24.53</v>
      </c>
      <c r="J86" s="207">
        <v>0.28000000000000003</v>
      </c>
      <c r="K86" s="207">
        <v>8.1199999999999992</v>
      </c>
      <c r="L86" s="207">
        <v>47.44</v>
      </c>
      <c r="M86" s="207">
        <v>0</v>
      </c>
      <c r="N86" s="207">
        <v>1.3</v>
      </c>
      <c r="O86" s="207">
        <v>2.1800000000000002</v>
      </c>
      <c r="P86" s="207">
        <v>2.38</v>
      </c>
      <c r="Q86" s="207">
        <v>0.12</v>
      </c>
      <c r="R86" s="207">
        <v>0.25</v>
      </c>
      <c r="S86" s="207">
        <v>0.28999999999999998</v>
      </c>
      <c r="T86" s="207">
        <v>0.56000000000000005</v>
      </c>
      <c r="U86" s="207">
        <v>12.12</v>
      </c>
      <c r="V86" s="207">
        <v>0.2</v>
      </c>
      <c r="W86" s="207">
        <v>3.3</v>
      </c>
      <c r="X86" s="207">
        <v>1.65</v>
      </c>
      <c r="Y86" s="207">
        <v>0</v>
      </c>
      <c r="Z86" s="207">
        <v>2.99</v>
      </c>
      <c r="AA86" s="207">
        <v>3.48</v>
      </c>
      <c r="AB86" s="207">
        <v>0</v>
      </c>
      <c r="AC86" s="207">
        <v>0.71</v>
      </c>
      <c r="AD86" s="207">
        <v>6.82</v>
      </c>
      <c r="AE86" s="207">
        <v>0</v>
      </c>
      <c r="AF86" s="207">
        <v>0</v>
      </c>
      <c r="AG86" s="207">
        <v>0.52</v>
      </c>
      <c r="AH86" s="207">
        <v>0</v>
      </c>
      <c r="AI86" s="207">
        <v>28.93</v>
      </c>
      <c r="AJ86" s="207">
        <v>0</v>
      </c>
      <c r="AK86" s="207">
        <v>12.6</v>
      </c>
      <c r="AL86" s="207">
        <v>0</v>
      </c>
      <c r="AM86" s="207">
        <v>0</v>
      </c>
      <c r="AN86" s="207">
        <v>0</v>
      </c>
      <c r="AO86" s="207">
        <v>187.2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24.53</v>
      </c>
      <c r="J87" s="207">
        <v>0.28000000000000003</v>
      </c>
      <c r="K87" s="207">
        <v>8.1199999999999992</v>
      </c>
      <c r="L87" s="207">
        <v>47.44</v>
      </c>
      <c r="M87" s="207">
        <v>0</v>
      </c>
      <c r="N87" s="207">
        <v>1.3</v>
      </c>
      <c r="O87" s="207">
        <v>2.1800000000000002</v>
      </c>
      <c r="P87" s="207">
        <v>2.38</v>
      </c>
      <c r="Q87" s="207">
        <v>0.12</v>
      </c>
      <c r="R87" s="207">
        <v>0.25</v>
      </c>
      <c r="S87" s="207">
        <v>0.28999999999999998</v>
      </c>
      <c r="T87" s="207">
        <v>0.56000000000000005</v>
      </c>
      <c r="U87" s="207">
        <v>12.12</v>
      </c>
      <c r="V87" s="207">
        <v>0.2</v>
      </c>
      <c r="W87" s="207">
        <v>3.3</v>
      </c>
      <c r="X87" s="207">
        <v>1.65</v>
      </c>
      <c r="Y87" s="207">
        <v>0</v>
      </c>
      <c r="Z87" s="207">
        <v>2.99</v>
      </c>
      <c r="AA87" s="207">
        <v>3.48</v>
      </c>
      <c r="AB87" s="207">
        <v>0</v>
      </c>
      <c r="AC87" s="207">
        <v>0.71</v>
      </c>
      <c r="AD87" s="207">
        <v>6.82</v>
      </c>
      <c r="AE87" s="207">
        <v>0</v>
      </c>
      <c r="AF87" s="207">
        <v>0</v>
      </c>
      <c r="AG87" s="207">
        <v>0.52</v>
      </c>
      <c r="AH87" s="207">
        <v>0</v>
      </c>
      <c r="AI87" s="207">
        <v>28.93</v>
      </c>
      <c r="AJ87" s="207">
        <v>0</v>
      </c>
      <c r="AK87" s="207">
        <v>12.6</v>
      </c>
      <c r="AL87" s="207">
        <v>0</v>
      </c>
      <c r="AM87" s="207">
        <v>0</v>
      </c>
      <c r="AN87" s="207">
        <v>0</v>
      </c>
      <c r="AO87" s="207">
        <v>187.2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24.53</v>
      </c>
      <c r="J88" s="207">
        <v>0.28000000000000003</v>
      </c>
      <c r="K88" s="207">
        <v>8.1199999999999992</v>
      </c>
      <c r="L88" s="207">
        <v>47.44</v>
      </c>
      <c r="M88" s="207">
        <v>0</v>
      </c>
      <c r="N88" s="207">
        <v>1.3</v>
      </c>
      <c r="O88" s="207">
        <v>2.1800000000000002</v>
      </c>
      <c r="P88" s="207">
        <v>2.38</v>
      </c>
      <c r="Q88" s="207">
        <v>0.12</v>
      </c>
      <c r="R88" s="207">
        <v>0.25</v>
      </c>
      <c r="S88" s="207">
        <v>0.28999999999999998</v>
      </c>
      <c r="T88" s="207">
        <v>0.56000000000000005</v>
      </c>
      <c r="U88" s="207">
        <v>12.12</v>
      </c>
      <c r="V88" s="207">
        <v>0.2</v>
      </c>
      <c r="W88" s="207">
        <v>3.3</v>
      </c>
      <c r="X88" s="207">
        <v>1.65</v>
      </c>
      <c r="Y88" s="207">
        <v>0</v>
      </c>
      <c r="Z88" s="207">
        <v>2.99</v>
      </c>
      <c r="AA88" s="207">
        <v>3.48</v>
      </c>
      <c r="AB88" s="207">
        <v>0</v>
      </c>
      <c r="AC88" s="207">
        <v>0.71</v>
      </c>
      <c r="AD88" s="207">
        <v>6.82</v>
      </c>
      <c r="AE88" s="207">
        <v>0</v>
      </c>
      <c r="AF88" s="207">
        <v>0</v>
      </c>
      <c r="AG88" s="207">
        <v>0.52</v>
      </c>
      <c r="AH88" s="207">
        <v>0</v>
      </c>
      <c r="AI88" s="207">
        <v>28.93</v>
      </c>
      <c r="AJ88" s="207">
        <v>0</v>
      </c>
      <c r="AK88" s="207">
        <v>12.6</v>
      </c>
      <c r="AL88" s="207">
        <v>0</v>
      </c>
      <c r="AM88" s="207">
        <v>0</v>
      </c>
      <c r="AN88" s="207">
        <v>0</v>
      </c>
      <c r="AO88" s="207">
        <v>187.2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24.53</v>
      </c>
      <c r="J89" s="207">
        <v>0.28000000000000003</v>
      </c>
      <c r="K89" s="207">
        <v>8.1199999999999992</v>
      </c>
      <c r="L89" s="207">
        <v>47.44</v>
      </c>
      <c r="M89" s="207">
        <v>0</v>
      </c>
      <c r="N89" s="207">
        <v>1.3</v>
      </c>
      <c r="O89" s="207">
        <v>2.1800000000000002</v>
      </c>
      <c r="P89" s="207">
        <v>2.38</v>
      </c>
      <c r="Q89" s="207">
        <v>0.12</v>
      </c>
      <c r="R89" s="207">
        <v>0.25</v>
      </c>
      <c r="S89" s="207">
        <v>0.28999999999999998</v>
      </c>
      <c r="T89" s="207">
        <v>0.56000000000000005</v>
      </c>
      <c r="U89" s="207">
        <v>12.12</v>
      </c>
      <c r="V89" s="207">
        <v>0.2</v>
      </c>
      <c r="W89" s="207">
        <v>3.29</v>
      </c>
      <c r="X89" s="207">
        <v>1.65</v>
      </c>
      <c r="Y89" s="207">
        <v>0</v>
      </c>
      <c r="Z89" s="207">
        <v>2.99</v>
      </c>
      <c r="AA89" s="207">
        <v>3.48</v>
      </c>
      <c r="AB89" s="207">
        <v>0</v>
      </c>
      <c r="AC89" s="207">
        <v>0.71</v>
      </c>
      <c r="AD89" s="207">
        <v>6.82</v>
      </c>
      <c r="AE89" s="207">
        <v>0</v>
      </c>
      <c r="AF89" s="207">
        <v>0</v>
      </c>
      <c r="AG89" s="207">
        <v>0.52</v>
      </c>
      <c r="AH89" s="207">
        <v>0</v>
      </c>
      <c r="AI89" s="207">
        <v>28.93</v>
      </c>
      <c r="AJ89" s="207">
        <v>0</v>
      </c>
      <c r="AK89" s="207">
        <v>12.6</v>
      </c>
      <c r="AL89" s="207">
        <v>0</v>
      </c>
      <c r="AM89" s="207">
        <v>0</v>
      </c>
      <c r="AN89" s="207">
        <v>0</v>
      </c>
      <c r="AO89" s="207">
        <v>187.2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24.53</v>
      </c>
      <c r="J90" s="207">
        <v>0.28000000000000003</v>
      </c>
      <c r="K90" s="207">
        <v>8.1199999999999992</v>
      </c>
      <c r="L90" s="207">
        <v>47.44</v>
      </c>
      <c r="M90" s="207">
        <v>0</v>
      </c>
      <c r="N90" s="207">
        <v>1.3</v>
      </c>
      <c r="O90" s="207">
        <v>2.1800000000000002</v>
      </c>
      <c r="P90" s="207">
        <v>2.38</v>
      </c>
      <c r="Q90" s="207">
        <v>0.12</v>
      </c>
      <c r="R90" s="207">
        <v>0.25</v>
      </c>
      <c r="S90" s="207">
        <v>0.28999999999999998</v>
      </c>
      <c r="T90" s="207">
        <v>0.56000000000000005</v>
      </c>
      <c r="U90" s="207">
        <v>12.12</v>
      </c>
      <c r="V90" s="207">
        <v>0.2</v>
      </c>
      <c r="W90" s="207">
        <v>3.29</v>
      </c>
      <c r="X90" s="207">
        <v>1.65</v>
      </c>
      <c r="Y90" s="207">
        <v>0</v>
      </c>
      <c r="Z90" s="207">
        <v>2.99</v>
      </c>
      <c r="AA90" s="207">
        <v>3.48</v>
      </c>
      <c r="AB90" s="207">
        <v>0</v>
      </c>
      <c r="AC90" s="207">
        <v>0.71</v>
      </c>
      <c r="AD90" s="207">
        <v>6.82</v>
      </c>
      <c r="AE90" s="207">
        <v>0</v>
      </c>
      <c r="AF90" s="207">
        <v>0</v>
      </c>
      <c r="AG90" s="207">
        <v>0.52</v>
      </c>
      <c r="AH90" s="207">
        <v>0</v>
      </c>
      <c r="AI90" s="207">
        <v>28.93</v>
      </c>
      <c r="AJ90" s="207">
        <v>0</v>
      </c>
      <c r="AK90" s="207">
        <v>12.6</v>
      </c>
      <c r="AL90" s="207">
        <v>0</v>
      </c>
      <c r="AM90" s="207">
        <v>0</v>
      </c>
      <c r="AN90" s="207">
        <v>0</v>
      </c>
      <c r="AO90" s="207">
        <v>187.2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24.53</v>
      </c>
      <c r="J91" s="207">
        <v>0.28000000000000003</v>
      </c>
      <c r="K91" s="207">
        <v>8.1199999999999992</v>
      </c>
      <c r="L91" s="207">
        <v>47.44</v>
      </c>
      <c r="M91" s="207">
        <v>0</v>
      </c>
      <c r="N91" s="207">
        <v>1.3</v>
      </c>
      <c r="O91" s="207">
        <v>2.1800000000000002</v>
      </c>
      <c r="P91" s="207">
        <v>2.38</v>
      </c>
      <c r="Q91" s="207">
        <v>0.12</v>
      </c>
      <c r="R91" s="207">
        <v>1.61</v>
      </c>
      <c r="S91" s="207">
        <v>0.28999999999999998</v>
      </c>
      <c r="T91" s="207">
        <v>0.56000000000000005</v>
      </c>
      <c r="U91" s="207">
        <v>12.12</v>
      </c>
      <c r="V91" s="207">
        <v>0.2</v>
      </c>
      <c r="W91" s="207">
        <v>3.29</v>
      </c>
      <c r="X91" s="207">
        <v>1.65</v>
      </c>
      <c r="Y91" s="207">
        <v>0</v>
      </c>
      <c r="Z91" s="207">
        <v>2.99</v>
      </c>
      <c r="AA91" s="207">
        <v>3.48</v>
      </c>
      <c r="AB91" s="207">
        <v>0</v>
      </c>
      <c r="AC91" s="207">
        <v>0.71</v>
      </c>
      <c r="AD91" s="207">
        <v>6.82</v>
      </c>
      <c r="AE91" s="207">
        <v>0</v>
      </c>
      <c r="AF91" s="207">
        <v>0</v>
      </c>
      <c r="AG91" s="207">
        <v>0.52</v>
      </c>
      <c r="AH91" s="207">
        <v>0</v>
      </c>
      <c r="AI91" s="207">
        <v>28.93</v>
      </c>
      <c r="AJ91" s="207">
        <v>0</v>
      </c>
      <c r="AK91" s="207">
        <v>12.6</v>
      </c>
      <c r="AL91" s="207">
        <v>0</v>
      </c>
      <c r="AM91" s="207">
        <v>0</v>
      </c>
      <c r="AN91" s="207">
        <v>0</v>
      </c>
      <c r="AO91" s="207">
        <v>187.2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24.53</v>
      </c>
      <c r="J92" s="207">
        <v>0.28000000000000003</v>
      </c>
      <c r="K92" s="207">
        <v>8.1199999999999992</v>
      </c>
      <c r="L92" s="207">
        <v>47.44</v>
      </c>
      <c r="M92" s="207">
        <v>0</v>
      </c>
      <c r="N92" s="207">
        <v>1.3</v>
      </c>
      <c r="O92" s="207">
        <v>2.1800000000000002</v>
      </c>
      <c r="P92" s="207">
        <v>2.38</v>
      </c>
      <c r="Q92" s="207">
        <v>0.12</v>
      </c>
      <c r="R92" s="207">
        <v>3.48</v>
      </c>
      <c r="S92" s="207">
        <v>0.28999999999999998</v>
      </c>
      <c r="T92" s="207">
        <v>0.56000000000000005</v>
      </c>
      <c r="U92" s="207">
        <v>12.12</v>
      </c>
      <c r="V92" s="207">
        <v>0.2</v>
      </c>
      <c r="W92" s="207">
        <v>3.29</v>
      </c>
      <c r="X92" s="207">
        <v>1.65</v>
      </c>
      <c r="Y92" s="207">
        <v>0</v>
      </c>
      <c r="Z92" s="207">
        <v>2.99</v>
      </c>
      <c r="AA92" s="207">
        <v>3.48</v>
      </c>
      <c r="AB92" s="207">
        <v>0</v>
      </c>
      <c r="AC92" s="207">
        <v>0.71</v>
      </c>
      <c r="AD92" s="207">
        <v>6.82</v>
      </c>
      <c r="AE92" s="207">
        <v>0</v>
      </c>
      <c r="AF92" s="207">
        <v>0</v>
      </c>
      <c r="AG92" s="207">
        <v>0.52</v>
      </c>
      <c r="AH92" s="207">
        <v>0</v>
      </c>
      <c r="AI92" s="207">
        <v>28.93</v>
      </c>
      <c r="AJ92" s="207">
        <v>0</v>
      </c>
      <c r="AK92" s="207">
        <v>12.6</v>
      </c>
      <c r="AL92" s="207">
        <v>0</v>
      </c>
      <c r="AM92" s="207">
        <v>0</v>
      </c>
      <c r="AN92" s="207">
        <v>0</v>
      </c>
      <c r="AO92" s="207">
        <v>187.2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24.53</v>
      </c>
      <c r="J93" s="207">
        <v>0.28000000000000003</v>
      </c>
      <c r="K93" s="207">
        <v>87.06</v>
      </c>
      <c r="L93" s="207">
        <v>47.16</v>
      </c>
      <c r="M93" s="207">
        <v>0</v>
      </c>
      <c r="N93" s="207">
        <v>1.3</v>
      </c>
      <c r="O93" s="207">
        <v>2.1800000000000002</v>
      </c>
      <c r="P93" s="207">
        <v>2.38</v>
      </c>
      <c r="Q93" s="207">
        <v>0.12</v>
      </c>
      <c r="R93" s="207">
        <v>5.17</v>
      </c>
      <c r="S93" s="207">
        <v>0.28999999999999998</v>
      </c>
      <c r="T93" s="207">
        <v>0.56000000000000005</v>
      </c>
      <c r="U93" s="207">
        <v>12.12</v>
      </c>
      <c r="V93" s="207">
        <v>0.2</v>
      </c>
      <c r="W93" s="207">
        <v>3.29</v>
      </c>
      <c r="X93" s="207">
        <v>1.65</v>
      </c>
      <c r="Y93" s="207">
        <v>0</v>
      </c>
      <c r="Z93" s="207">
        <v>2.99</v>
      </c>
      <c r="AA93" s="207">
        <v>3.48</v>
      </c>
      <c r="AB93" s="207">
        <v>0</v>
      </c>
      <c r="AC93" s="207">
        <v>0.71</v>
      </c>
      <c r="AD93" s="207">
        <v>6.82</v>
      </c>
      <c r="AE93" s="207">
        <v>0</v>
      </c>
      <c r="AF93" s="207">
        <v>0</v>
      </c>
      <c r="AG93" s="207">
        <v>0.52</v>
      </c>
      <c r="AH93" s="207">
        <v>0</v>
      </c>
      <c r="AI93" s="207">
        <v>28.93</v>
      </c>
      <c r="AJ93" s="207">
        <v>0</v>
      </c>
      <c r="AK93" s="207">
        <v>12.6</v>
      </c>
      <c r="AL93" s="207">
        <v>0</v>
      </c>
      <c r="AM93" s="207">
        <v>0</v>
      </c>
      <c r="AN93" s="207">
        <v>0</v>
      </c>
      <c r="AO93" s="207">
        <v>187.2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24.53</v>
      </c>
      <c r="J94" s="207">
        <v>0.28000000000000003</v>
      </c>
      <c r="K94" s="207">
        <v>90.09</v>
      </c>
      <c r="L94" s="207">
        <v>47.16</v>
      </c>
      <c r="M94" s="207">
        <v>0</v>
      </c>
      <c r="N94" s="207">
        <v>1.3</v>
      </c>
      <c r="O94" s="207">
        <v>2.1800000000000002</v>
      </c>
      <c r="P94" s="207">
        <v>2.38</v>
      </c>
      <c r="Q94" s="207">
        <v>0.12</v>
      </c>
      <c r="R94" s="207">
        <v>5.17</v>
      </c>
      <c r="S94" s="207">
        <v>0.28999999999999998</v>
      </c>
      <c r="T94" s="207">
        <v>0.56000000000000005</v>
      </c>
      <c r="U94" s="207">
        <v>12.12</v>
      </c>
      <c r="V94" s="207">
        <v>0.2</v>
      </c>
      <c r="W94" s="207">
        <v>3.29</v>
      </c>
      <c r="X94" s="207">
        <v>1.65</v>
      </c>
      <c r="Y94" s="207">
        <v>0</v>
      </c>
      <c r="Z94" s="207">
        <v>2.99</v>
      </c>
      <c r="AA94" s="207">
        <v>3.48</v>
      </c>
      <c r="AB94" s="207">
        <v>0</v>
      </c>
      <c r="AC94" s="207">
        <v>0.71</v>
      </c>
      <c r="AD94" s="207">
        <v>6.82</v>
      </c>
      <c r="AE94" s="207">
        <v>0</v>
      </c>
      <c r="AF94" s="207">
        <v>0</v>
      </c>
      <c r="AG94" s="207">
        <v>0.52</v>
      </c>
      <c r="AH94" s="207">
        <v>0</v>
      </c>
      <c r="AI94" s="207">
        <v>28.93</v>
      </c>
      <c r="AJ94" s="207">
        <v>0</v>
      </c>
      <c r="AK94" s="207">
        <v>12.6</v>
      </c>
      <c r="AL94" s="207">
        <v>0</v>
      </c>
      <c r="AM94" s="207">
        <v>0</v>
      </c>
      <c r="AN94" s="207">
        <v>0</v>
      </c>
      <c r="AO94" s="207">
        <v>187.2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24.53</v>
      </c>
      <c r="J95" s="207">
        <v>0.28000000000000003</v>
      </c>
      <c r="K95" s="207">
        <v>90.09</v>
      </c>
      <c r="L95" s="207">
        <v>47.16</v>
      </c>
      <c r="M95" s="207">
        <v>0</v>
      </c>
      <c r="N95" s="207">
        <v>1.3</v>
      </c>
      <c r="O95" s="207">
        <v>2.1800000000000002</v>
      </c>
      <c r="P95" s="207">
        <v>2.38</v>
      </c>
      <c r="Q95" s="207">
        <v>1.68</v>
      </c>
      <c r="R95" s="207">
        <v>8.3699999999999992</v>
      </c>
      <c r="S95" s="207">
        <v>3.74</v>
      </c>
      <c r="T95" s="207">
        <v>0.56000000000000005</v>
      </c>
      <c r="U95" s="207">
        <v>12.12</v>
      </c>
      <c r="V95" s="207">
        <v>0.2</v>
      </c>
      <c r="W95" s="207">
        <v>3.29</v>
      </c>
      <c r="X95" s="207">
        <v>1.65</v>
      </c>
      <c r="Y95" s="207">
        <v>0</v>
      </c>
      <c r="Z95" s="207">
        <v>2.99</v>
      </c>
      <c r="AA95" s="207">
        <v>3.48</v>
      </c>
      <c r="AB95" s="207">
        <v>0</v>
      </c>
      <c r="AC95" s="207">
        <v>0.71</v>
      </c>
      <c r="AD95" s="207">
        <v>6.82</v>
      </c>
      <c r="AE95" s="207">
        <v>0</v>
      </c>
      <c r="AF95" s="207">
        <v>0</v>
      </c>
      <c r="AG95" s="207">
        <v>0.52</v>
      </c>
      <c r="AH95" s="207">
        <v>0</v>
      </c>
      <c r="AI95" s="207">
        <v>28.93</v>
      </c>
      <c r="AJ95" s="207">
        <v>0</v>
      </c>
      <c r="AK95" s="207">
        <v>10.210000000000001</v>
      </c>
      <c r="AL95" s="207">
        <v>0</v>
      </c>
      <c r="AM95" s="207">
        <v>0</v>
      </c>
      <c r="AN95" s="207">
        <v>0</v>
      </c>
      <c r="AO95" s="207">
        <v>187.2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24.53</v>
      </c>
      <c r="J96" s="207">
        <v>0.28000000000000003</v>
      </c>
      <c r="K96" s="207">
        <v>91.95</v>
      </c>
      <c r="L96" s="207">
        <v>47.16</v>
      </c>
      <c r="M96" s="207">
        <v>0</v>
      </c>
      <c r="N96" s="207">
        <v>1.3</v>
      </c>
      <c r="O96" s="207">
        <v>2.1800000000000002</v>
      </c>
      <c r="P96" s="207">
        <v>2.38</v>
      </c>
      <c r="Q96" s="207">
        <v>1.68</v>
      </c>
      <c r="R96" s="207">
        <v>8.9700000000000006</v>
      </c>
      <c r="S96" s="207">
        <v>3.74</v>
      </c>
      <c r="T96" s="207">
        <v>0.56000000000000005</v>
      </c>
      <c r="U96" s="207">
        <v>12.12</v>
      </c>
      <c r="V96" s="207">
        <v>4.6100000000000003</v>
      </c>
      <c r="W96" s="207">
        <v>3.29</v>
      </c>
      <c r="X96" s="207">
        <v>1.65</v>
      </c>
      <c r="Y96" s="207">
        <v>0</v>
      </c>
      <c r="Z96" s="207">
        <v>2.99</v>
      </c>
      <c r="AA96" s="207">
        <v>3.48</v>
      </c>
      <c r="AB96" s="207">
        <v>0</v>
      </c>
      <c r="AC96" s="207">
        <v>0.71</v>
      </c>
      <c r="AD96" s="207">
        <v>6.82</v>
      </c>
      <c r="AE96" s="207">
        <v>0</v>
      </c>
      <c r="AF96" s="207">
        <v>0</v>
      </c>
      <c r="AG96" s="207">
        <v>0.52</v>
      </c>
      <c r="AH96" s="207">
        <v>0</v>
      </c>
      <c r="AI96" s="207">
        <v>28.93</v>
      </c>
      <c r="AJ96" s="207">
        <v>0</v>
      </c>
      <c r="AK96" s="207">
        <v>10.210000000000001</v>
      </c>
      <c r="AL96" s="207">
        <v>0</v>
      </c>
      <c r="AM96" s="207">
        <v>0</v>
      </c>
      <c r="AN96" s="207">
        <v>0</v>
      </c>
      <c r="AO96" s="207">
        <v>187.2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24.53</v>
      </c>
      <c r="J97" s="207">
        <v>0.28000000000000003</v>
      </c>
      <c r="K97" s="207">
        <v>91.55</v>
      </c>
      <c r="L97" s="207">
        <v>47.16</v>
      </c>
      <c r="M97" s="207">
        <v>0</v>
      </c>
      <c r="N97" s="207">
        <v>1.3</v>
      </c>
      <c r="O97" s="207">
        <v>2.1800000000000002</v>
      </c>
      <c r="P97" s="207">
        <v>2.38</v>
      </c>
      <c r="Q97" s="207">
        <v>1.64</v>
      </c>
      <c r="R97" s="207">
        <v>8.89</v>
      </c>
      <c r="S97" s="207">
        <v>3.74</v>
      </c>
      <c r="T97" s="207">
        <v>0.56000000000000005</v>
      </c>
      <c r="U97" s="207">
        <v>12.12</v>
      </c>
      <c r="V97" s="207">
        <v>4.6100000000000003</v>
      </c>
      <c r="W97" s="207">
        <v>0.18</v>
      </c>
      <c r="X97" s="207">
        <v>1.65</v>
      </c>
      <c r="Y97" s="207">
        <v>0</v>
      </c>
      <c r="Z97" s="207">
        <v>2.99</v>
      </c>
      <c r="AA97" s="207">
        <v>3.48</v>
      </c>
      <c r="AB97" s="207">
        <v>0</v>
      </c>
      <c r="AC97" s="207">
        <v>0.71</v>
      </c>
      <c r="AD97" s="207">
        <v>6.82</v>
      </c>
      <c r="AE97" s="207">
        <v>0</v>
      </c>
      <c r="AF97" s="207">
        <v>0</v>
      </c>
      <c r="AG97" s="207">
        <v>0.52</v>
      </c>
      <c r="AH97" s="207">
        <v>0</v>
      </c>
      <c r="AI97" s="207">
        <v>28.93</v>
      </c>
      <c r="AJ97" s="207">
        <v>0</v>
      </c>
      <c r="AK97" s="207">
        <v>10.210000000000001</v>
      </c>
      <c r="AL97" s="207">
        <v>0</v>
      </c>
      <c r="AM97" s="207">
        <v>0</v>
      </c>
      <c r="AN97" s="207">
        <v>0</v>
      </c>
      <c r="AO97" s="207">
        <v>187.2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24.53</v>
      </c>
      <c r="J98" s="207">
        <v>0.28000000000000003</v>
      </c>
      <c r="K98" s="207">
        <v>91.78</v>
      </c>
      <c r="L98" s="207">
        <v>47.16</v>
      </c>
      <c r="M98" s="207">
        <v>0</v>
      </c>
      <c r="N98" s="207">
        <v>1.3</v>
      </c>
      <c r="O98" s="207">
        <v>2.1800000000000002</v>
      </c>
      <c r="P98" s="207">
        <v>2.38</v>
      </c>
      <c r="Q98" s="207">
        <v>1.64</v>
      </c>
      <c r="R98" s="207">
        <v>8.89</v>
      </c>
      <c r="S98" s="207">
        <v>3.74</v>
      </c>
      <c r="T98" s="207">
        <v>0.56000000000000005</v>
      </c>
      <c r="U98" s="207">
        <v>12.12</v>
      </c>
      <c r="V98" s="207">
        <v>4.6100000000000003</v>
      </c>
      <c r="W98" s="207">
        <v>0.18</v>
      </c>
      <c r="X98" s="207">
        <v>1.65</v>
      </c>
      <c r="Y98" s="207">
        <v>0</v>
      </c>
      <c r="Z98" s="207">
        <v>2.99</v>
      </c>
      <c r="AA98" s="207">
        <v>1</v>
      </c>
      <c r="AB98" s="207">
        <v>0</v>
      </c>
      <c r="AC98" s="207">
        <v>0.71</v>
      </c>
      <c r="AD98" s="207">
        <v>6.82</v>
      </c>
      <c r="AE98" s="207">
        <v>0</v>
      </c>
      <c r="AF98" s="207">
        <v>0</v>
      </c>
      <c r="AG98" s="207">
        <v>0.52</v>
      </c>
      <c r="AH98" s="207">
        <v>0</v>
      </c>
      <c r="AI98" s="207">
        <v>28.93</v>
      </c>
      <c r="AJ98" s="207">
        <v>0</v>
      </c>
      <c r="AK98" s="207">
        <v>10.210000000000001</v>
      </c>
      <c r="AL98" s="207">
        <v>0</v>
      </c>
      <c r="AM98" s="207">
        <v>0</v>
      </c>
      <c r="AN98" s="207">
        <v>0</v>
      </c>
      <c r="AO98" s="207">
        <v>187.2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1.3500000000000009E-2</v>
      </c>
      <c r="E99">
        <f t="shared" si="0"/>
        <v>0</v>
      </c>
      <c r="F99">
        <f t="shared" si="0"/>
        <v>0</v>
      </c>
      <c r="G99">
        <f t="shared" si="0"/>
        <v>4.4720000000000024E-2</v>
      </c>
      <c r="H99">
        <f t="shared" si="0"/>
        <v>0</v>
      </c>
      <c r="I99">
        <f t="shared" si="0"/>
        <v>0.58389000000000058</v>
      </c>
      <c r="J99">
        <f t="shared" si="0"/>
        <v>8.2600000000000139E-3</v>
      </c>
      <c r="K99">
        <f t="shared" si="0"/>
        <v>0.85142999999999935</v>
      </c>
      <c r="L99">
        <f t="shared" si="0"/>
        <v>0.57257750000000029</v>
      </c>
      <c r="M99">
        <f t="shared" si="0"/>
        <v>0</v>
      </c>
      <c r="N99">
        <f t="shared" si="0"/>
        <v>3.0874999999999955E-2</v>
      </c>
      <c r="O99">
        <f t="shared" si="0"/>
        <v>5.273000000000011E-2</v>
      </c>
      <c r="P99">
        <f t="shared" si="0"/>
        <v>5.7119999999999928E-2</v>
      </c>
      <c r="Q99">
        <f t="shared" si="0"/>
        <v>1.1222499999999972E-2</v>
      </c>
      <c r="R99">
        <f t="shared" si="0"/>
        <v>5.0182500000000047E-2</v>
      </c>
      <c r="S99">
        <f t="shared" si="0"/>
        <v>2.8162500000000101E-2</v>
      </c>
      <c r="T99">
        <f t="shared" si="0"/>
        <v>1.3440000000000016E-2</v>
      </c>
      <c r="U99">
        <f t="shared" si="0"/>
        <v>0.26518999999999998</v>
      </c>
      <c r="V99">
        <f t="shared" si="0"/>
        <v>2.930500000000005E-2</v>
      </c>
      <c r="W99">
        <f t="shared" si="0"/>
        <v>8.9862500000000067E-2</v>
      </c>
      <c r="X99">
        <f t="shared" si="0"/>
        <v>0.16617749999999964</v>
      </c>
      <c r="Y99">
        <f t="shared" si="0"/>
        <v>0</v>
      </c>
      <c r="Z99">
        <f t="shared" si="0"/>
        <v>0.14589000000000019</v>
      </c>
      <c r="AA99">
        <f t="shared" si="0"/>
        <v>0.1103925000000001</v>
      </c>
      <c r="AB99">
        <f t="shared" si="0"/>
        <v>0</v>
      </c>
      <c r="AC99">
        <f t="shared" si="0"/>
        <v>1.0970000000000011E-2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1.584250000000003E-2</v>
      </c>
      <c r="AH99">
        <f t="shared" si="0"/>
        <v>1.8075000000000004E-2</v>
      </c>
      <c r="AI99">
        <f t="shared" si="0"/>
        <v>0.69431999999999927</v>
      </c>
      <c r="AJ99">
        <f t="shared" si="0"/>
        <v>0</v>
      </c>
      <c r="AK99">
        <f t="shared" si="0"/>
        <v>0.19293750000000029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</v>
      </c>
      <c r="E3" s="207">
        <v>0</v>
      </c>
      <c r="F3" s="207">
        <v>0</v>
      </c>
      <c r="G3" s="207">
        <v>0</v>
      </c>
      <c r="H3" s="207">
        <v>0</v>
      </c>
      <c r="I3" s="207">
        <v>0</v>
      </c>
      <c r="J3" s="207">
        <v>0</v>
      </c>
      <c r="K3" s="207">
        <v>0</v>
      </c>
      <c r="L3" s="207">
        <v>0</v>
      </c>
      <c r="M3" s="207">
        <v>0</v>
      </c>
      <c r="N3" s="207">
        <v>0</v>
      </c>
      <c r="O3" s="207">
        <v>0</v>
      </c>
      <c r="P3" s="207">
        <v>0</v>
      </c>
      <c r="Q3" s="207">
        <v>0</v>
      </c>
      <c r="R3" s="207">
        <v>0</v>
      </c>
      <c r="S3" s="207">
        <v>0</v>
      </c>
      <c r="T3" s="207">
        <v>0.56000000000000005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0</v>
      </c>
      <c r="AD3" s="207">
        <v>0</v>
      </c>
      <c r="AE3" s="207">
        <v>0</v>
      </c>
      <c r="AF3" s="207">
        <v>0</v>
      </c>
      <c r="AG3" s="207">
        <v>1.41</v>
      </c>
      <c r="AH3" s="207">
        <v>0</v>
      </c>
      <c r="AI3" s="207">
        <v>10.91</v>
      </c>
      <c r="AJ3" s="207">
        <v>0</v>
      </c>
      <c r="AK3" s="207">
        <v>0</v>
      </c>
      <c r="AL3" s="207">
        <v>0</v>
      </c>
      <c r="AM3" s="207">
        <v>0</v>
      </c>
      <c r="AN3" s="207">
        <v>0</v>
      </c>
      <c r="AO3" s="207">
        <v>18.93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</v>
      </c>
      <c r="E4" s="207">
        <v>0</v>
      </c>
      <c r="F4" s="207">
        <v>0</v>
      </c>
      <c r="G4" s="207">
        <v>0</v>
      </c>
      <c r="H4" s="207">
        <v>0</v>
      </c>
      <c r="I4" s="207">
        <v>0</v>
      </c>
      <c r="J4" s="207">
        <v>0</v>
      </c>
      <c r="K4" s="207">
        <v>0</v>
      </c>
      <c r="L4" s="207">
        <v>0</v>
      </c>
      <c r="M4" s="207">
        <v>0</v>
      </c>
      <c r="N4" s="207">
        <v>0</v>
      </c>
      <c r="O4" s="207">
        <v>0</v>
      </c>
      <c r="P4" s="207">
        <v>0</v>
      </c>
      <c r="Q4" s="207">
        <v>0</v>
      </c>
      <c r="R4" s="207">
        <v>0</v>
      </c>
      <c r="S4" s="207">
        <v>0</v>
      </c>
      <c r="T4" s="207">
        <v>0.56000000000000005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0</v>
      </c>
      <c r="AD4" s="207">
        <v>0</v>
      </c>
      <c r="AE4" s="207">
        <v>0</v>
      </c>
      <c r="AF4" s="207">
        <v>0</v>
      </c>
      <c r="AG4" s="207">
        <v>1.41</v>
      </c>
      <c r="AH4" s="207">
        <v>0</v>
      </c>
      <c r="AI4" s="207">
        <v>10.91</v>
      </c>
      <c r="AJ4" s="207">
        <v>0</v>
      </c>
      <c r="AK4" s="207">
        <v>0</v>
      </c>
      <c r="AL4" s="207">
        <v>0</v>
      </c>
      <c r="AM4" s="207">
        <v>0</v>
      </c>
      <c r="AN4" s="207">
        <v>0</v>
      </c>
      <c r="AO4" s="207">
        <v>18.93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</v>
      </c>
      <c r="E5" s="207">
        <v>0</v>
      </c>
      <c r="F5" s="207">
        <v>0</v>
      </c>
      <c r="G5" s="207">
        <v>0</v>
      </c>
      <c r="H5" s="207">
        <v>0</v>
      </c>
      <c r="I5" s="207">
        <v>0</v>
      </c>
      <c r="J5" s="207">
        <v>0</v>
      </c>
      <c r="K5" s="207">
        <v>0</v>
      </c>
      <c r="L5" s="207">
        <v>0</v>
      </c>
      <c r="M5" s="207">
        <v>0</v>
      </c>
      <c r="N5" s="207">
        <v>0</v>
      </c>
      <c r="O5" s="207">
        <v>0</v>
      </c>
      <c r="P5" s="207">
        <v>0</v>
      </c>
      <c r="Q5" s="207">
        <v>0</v>
      </c>
      <c r="R5" s="207">
        <v>0</v>
      </c>
      <c r="S5" s="207">
        <v>0</v>
      </c>
      <c r="T5" s="207">
        <v>0.56000000000000005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0</v>
      </c>
      <c r="AE5" s="207">
        <v>0</v>
      </c>
      <c r="AF5" s="207">
        <v>0</v>
      </c>
      <c r="AG5" s="207">
        <v>1.41</v>
      </c>
      <c r="AH5" s="207">
        <v>0</v>
      </c>
      <c r="AI5" s="207">
        <v>10.91</v>
      </c>
      <c r="AJ5" s="207">
        <v>0</v>
      </c>
      <c r="AK5" s="207">
        <v>0</v>
      </c>
      <c r="AL5" s="207">
        <v>0</v>
      </c>
      <c r="AM5" s="207">
        <v>0</v>
      </c>
      <c r="AN5" s="207">
        <v>0</v>
      </c>
      <c r="AO5" s="207">
        <v>18.93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</v>
      </c>
      <c r="E6" s="207">
        <v>0</v>
      </c>
      <c r="F6" s="207">
        <v>0</v>
      </c>
      <c r="G6" s="207">
        <v>0</v>
      </c>
      <c r="H6" s="207">
        <v>0</v>
      </c>
      <c r="I6" s="207">
        <v>0</v>
      </c>
      <c r="J6" s="207">
        <v>0</v>
      </c>
      <c r="K6" s="207">
        <v>0</v>
      </c>
      <c r="L6" s="207">
        <v>0</v>
      </c>
      <c r="M6" s="207">
        <v>0</v>
      </c>
      <c r="N6" s="207">
        <v>0</v>
      </c>
      <c r="O6" s="207">
        <v>0</v>
      </c>
      <c r="P6" s="207">
        <v>0</v>
      </c>
      <c r="Q6" s="207">
        <v>0</v>
      </c>
      <c r="R6" s="207">
        <v>0</v>
      </c>
      <c r="S6" s="207">
        <v>0</v>
      </c>
      <c r="T6" s="207">
        <v>0.56000000000000005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0</v>
      </c>
      <c r="AE6" s="207">
        <v>0</v>
      </c>
      <c r="AF6" s="207">
        <v>0</v>
      </c>
      <c r="AG6" s="207">
        <v>1.41</v>
      </c>
      <c r="AH6" s="207">
        <v>0</v>
      </c>
      <c r="AI6" s="207">
        <v>10.91</v>
      </c>
      <c r="AJ6" s="207">
        <v>0</v>
      </c>
      <c r="AK6" s="207">
        <v>0</v>
      </c>
      <c r="AL6" s="207">
        <v>0</v>
      </c>
      <c r="AM6" s="207">
        <v>0</v>
      </c>
      <c r="AN6" s="207">
        <v>0</v>
      </c>
      <c r="AO6" s="207">
        <v>18.93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</v>
      </c>
      <c r="E7" s="207">
        <v>0</v>
      </c>
      <c r="F7" s="207">
        <v>0</v>
      </c>
      <c r="G7" s="207">
        <v>0</v>
      </c>
      <c r="H7" s="207">
        <v>0</v>
      </c>
      <c r="I7" s="207">
        <v>0</v>
      </c>
      <c r="J7" s="207">
        <v>0</v>
      </c>
      <c r="K7" s="207">
        <v>0</v>
      </c>
      <c r="L7" s="207">
        <v>0</v>
      </c>
      <c r="M7" s="207">
        <v>0</v>
      </c>
      <c r="N7" s="207">
        <v>0</v>
      </c>
      <c r="O7" s="207">
        <v>0</v>
      </c>
      <c r="P7" s="207">
        <v>0</v>
      </c>
      <c r="Q7" s="207">
        <v>0</v>
      </c>
      <c r="R7" s="207">
        <v>0</v>
      </c>
      <c r="S7" s="207">
        <v>0</v>
      </c>
      <c r="T7" s="207">
        <v>0.56000000000000005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0</v>
      </c>
      <c r="AE7" s="207">
        <v>0</v>
      </c>
      <c r="AF7" s="207">
        <v>0</v>
      </c>
      <c r="AG7" s="207">
        <v>1.41</v>
      </c>
      <c r="AH7" s="207">
        <v>0</v>
      </c>
      <c r="AI7" s="207">
        <v>10.91</v>
      </c>
      <c r="AJ7" s="207">
        <v>0</v>
      </c>
      <c r="AK7" s="207">
        <v>0</v>
      </c>
      <c r="AL7" s="207">
        <v>0</v>
      </c>
      <c r="AM7" s="207">
        <v>0</v>
      </c>
      <c r="AN7" s="207">
        <v>0</v>
      </c>
      <c r="AO7" s="207">
        <v>18.93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  <c r="Q8" s="207">
        <v>0</v>
      </c>
      <c r="R8" s="207">
        <v>0</v>
      </c>
      <c r="S8" s="207">
        <v>0</v>
      </c>
      <c r="T8" s="207">
        <v>0.56000000000000005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0</v>
      </c>
      <c r="AE8" s="207">
        <v>0</v>
      </c>
      <c r="AF8" s="207">
        <v>0</v>
      </c>
      <c r="AG8" s="207">
        <v>1.41</v>
      </c>
      <c r="AH8" s="207">
        <v>0</v>
      </c>
      <c r="AI8" s="207">
        <v>10.91</v>
      </c>
      <c r="AJ8" s="207">
        <v>0</v>
      </c>
      <c r="AK8" s="207">
        <v>0</v>
      </c>
      <c r="AL8" s="207">
        <v>0</v>
      </c>
      <c r="AM8" s="207">
        <v>0</v>
      </c>
      <c r="AN8" s="207">
        <v>0</v>
      </c>
      <c r="AO8" s="207">
        <v>18.93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7">
        <v>0</v>
      </c>
      <c r="S9" s="207">
        <v>0</v>
      </c>
      <c r="T9" s="207">
        <v>0.56000000000000005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0</v>
      </c>
      <c r="AE9" s="207">
        <v>0</v>
      </c>
      <c r="AF9" s="207">
        <v>0</v>
      </c>
      <c r="AG9" s="207">
        <v>1.41</v>
      </c>
      <c r="AH9" s="207">
        <v>0</v>
      </c>
      <c r="AI9" s="207">
        <v>10.91</v>
      </c>
      <c r="AJ9" s="207">
        <v>0</v>
      </c>
      <c r="AK9" s="207">
        <v>0</v>
      </c>
      <c r="AL9" s="207">
        <v>0</v>
      </c>
      <c r="AM9" s="207">
        <v>0</v>
      </c>
      <c r="AN9" s="207">
        <v>0</v>
      </c>
      <c r="AO9" s="207">
        <v>18.93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  <c r="Q10" s="207">
        <v>0</v>
      </c>
      <c r="R10" s="207">
        <v>0</v>
      </c>
      <c r="S10" s="207">
        <v>0</v>
      </c>
      <c r="T10" s="207">
        <v>0.56000000000000005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0</v>
      </c>
      <c r="AE10" s="207">
        <v>0</v>
      </c>
      <c r="AF10" s="207">
        <v>0</v>
      </c>
      <c r="AG10" s="207">
        <v>1.41</v>
      </c>
      <c r="AH10" s="207">
        <v>0</v>
      </c>
      <c r="AI10" s="207">
        <v>10.91</v>
      </c>
      <c r="AJ10" s="207">
        <v>0</v>
      </c>
      <c r="AK10" s="207">
        <v>0</v>
      </c>
      <c r="AL10" s="207">
        <v>0</v>
      </c>
      <c r="AM10" s="207">
        <v>0</v>
      </c>
      <c r="AN10" s="207">
        <v>0</v>
      </c>
      <c r="AO10" s="207">
        <v>18.93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  <c r="Q11" s="207">
        <v>0</v>
      </c>
      <c r="R11" s="207">
        <v>0</v>
      </c>
      <c r="S11" s="207">
        <v>0</v>
      </c>
      <c r="T11" s="207">
        <v>0.56000000000000005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</v>
      </c>
      <c r="AD11" s="207">
        <v>0</v>
      </c>
      <c r="AE11" s="207">
        <v>0</v>
      </c>
      <c r="AF11" s="207">
        <v>0</v>
      </c>
      <c r="AG11" s="207">
        <v>1.41</v>
      </c>
      <c r="AH11" s="207">
        <v>0</v>
      </c>
      <c r="AI11" s="207">
        <v>10.91</v>
      </c>
      <c r="AJ11" s="207">
        <v>0</v>
      </c>
      <c r="AK11" s="207">
        <v>0</v>
      </c>
      <c r="AL11" s="207">
        <v>0</v>
      </c>
      <c r="AM11" s="207">
        <v>0</v>
      </c>
      <c r="AN11" s="207">
        <v>0</v>
      </c>
      <c r="AO11" s="207">
        <v>18.93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0.56000000000000005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</v>
      </c>
      <c r="AD12" s="207">
        <v>0</v>
      </c>
      <c r="AE12" s="207">
        <v>0</v>
      </c>
      <c r="AF12" s="207">
        <v>0</v>
      </c>
      <c r="AG12" s="207">
        <v>1.41</v>
      </c>
      <c r="AH12" s="207">
        <v>0</v>
      </c>
      <c r="AI12" s="207">
        <v>10.91</v>
      </c>
      <c r="AJ12" s="207">
        <v>0</v>
      </c>
      <c r="AK12" s="207">
        <v>0</v>
      </c>
      <c r="AL12" s="207">
        <v>0</v>
      </c>
      <c r="AM12" s="207">
        <v>0</v>
      </c>
      <c r="AN12" s="207">
        <v>0</v>
      </c>
      <c r="AO12" s="207">
        <v>18.93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  <c r="Q13" s="207">
        <v>0</v>
      </c>
      <c r="R13" s="207">
        <v>0</v>
      </c>
      <c r="S13" s="207">
        <v>0</v>
      </c>
      <c r="T13" s="207">
        <v>0.56000000000000005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0</v>
      </c>
      <c r="AE13" s="207">
        <v>0</v>
      </c>
      <c r="AF13" s="207">
        <v>0</v>
      </c>
      <c r="AG13" s="207">
        <v>1.41</v>
      </c>
      <c r="AH13" s="207">
        <v>0</v>
      </c>
      <c r="AI13" s="207">
        <v>10.91</v>
      </c>
      <c r="AJ13" s="207">
        <v>0</v>
      </c>
      <c r="AK13" s="207">
        <v>0</v>
      </c>
      <c r="AL13" s="207">
        <v>0</v>
      </c>
      <c r="AM13" s="207">
        <v>0</v>
      </c>
      <c r="AN13" s="207">
        <v>0</v>
      </c>
      <c r="AO13" s="207">
        <v>18.93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  <c r="Q14" s="207">
        <v>0</v>
      </c>
      <c r="R14" s="207">
        <v>0</v>
      </c>
      <c r="S14" s="207">
        <v>0</v>
      </c>
      <c r="T14" s="207">
        <v>0.56000000000000005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0</v>
      </c>
      <c r="AE14" s="207">
        <v>0</v>
      </c>
      <c r="AF14" s="207">
        <v>0</v>
      </c>
      <c r="AG14" s="207">
        <v>1.41</v>
      </c>
      <c r="AH14" s="207">
        <v>0</v>
      </c>
      <c r="AI14" s="207">
        <v>10.91</v>
      </c>
      <c r="AJ14" s="207">
        <v>0</v>
      </c>
      <c r="AK14" s="207">
        <v>0</v>
      </c>
      <c r="AL14" s="207">
        <v>0</v>
      </c>
      <c r="AM14" s="207">
        <v>0</v>
      </c>
      <c r="AN14" s="207">
        <v>0</v>
      </c>
      <c r="AO14" s="207">
        <v>18.93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</v>
      </c>
      <c r="E15" s="207">
        <v>0</v>
      </c>
      <c r="F15" s="207">
        <v>0</v>
      </c>
      <c r="G15" s="207">
        <v>0</v>
      </c>
      <c r="H15" s="207">
        <v>0</v>
      </c>
      <c r="I15" s="207">
        <v>0</v>
      </c>
      <c r="J15" s="207">
        <v>0</v>
      </c>
      <c r="K15" s="207">
        <v>0</v>
      </c>
      <c r="L15" s="207">
        <v>0</v>
      </c>
      <c r="M15" s="207">
        <v>0</v>
      </c>
      <c r="N15" s="207">
        <v>0</v>
      </c>
      <c r="O15" s="207">
        <v>0</v>
      </c>
      <c r="P15" s="207">
        <v>0</v>
      </c>
      <c r="Q15" s="207">
        <v>0</v>
      </c>
      <c r="R15" s="207">
        <v>0</v>
      </c>
      <c r="S15" s="207">
        <v>0</v>
      </c>
      <c r="T15" s="207">
        <v>0.56000000000000005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0</v>
      </c>
      <c r="AE15" s="207">
        <v>0</v>
      </c>
      <c r="AF15" s="207">
        <v>0</v>
      </c>
      <c r="AG15" s="207">
        <v>1.41</v>
      </c>
      <c r="AH15" s="207">
        <v>0</v>
      </c>
      <c r="AI15" s="207">
        <v>10.91</v>
      </c>
      <c r="AJ15" s="207">
        <v>0</v>
      </c>
      <c r="AK15" s="207">
        <v>0</v>
      </c>
      <c r="AL15" s="207">
        <v>0</v>
      </c>
      <c r="AM15" s="207">
        <v>0</v>
      </c>
      <c r="AN15" s="207">
        <v>0</v>
      </c>
      <c r="AO15" s="207">
        <v>18.93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</v>
      </c>
      <c r="M16" s="207">
        <v>0</v>
      </c>
      <c r="N16" s="207">
        <v>0</v>
      </c>
      <c r="O16" s="207">
        <v>0</v>
      </c>
      <c r="P16" s="207">
        <v>0</v>
      </c>
      <c r="Q16" s="207">
        <v>0</v>
      </c>
      <c r="R16" s="207">
        <v>0</v>
      </c>
      <c r="S16" s="207">
        <v>0</v>
      </c>
      <c r="T16" s="207">
        <v>0.56000000000000005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0</v>
      </c>
      <c r="AE16" s="207">
        <v>0</v>
      </c>
      <c r="AF16" s="207">
        <v>0</v>
      </c>
      <c r="AG16" s="207">
        <v>1.41</v>
      </c>
      <c r="AH16" s="207">
        <v>0</v>
      </c>
      <c r="AI16" s="207">
        <v>10.91</v>
      </c>
      <c r="AJ16" s="207">
        <v>0</v>
      </c>
      <c r="AK16" s="207">
        <v>0</v>
      </c>
      <c r="AL16" s="207">
        <v>0</v>
      </c>
      <c r="AM16" s="207">
        <v>0</v>
      </c>
      <c r="AN16" s="207">
        <v>0</v>
      </c>
      <c r="AO16" s="207">
        <v>18.93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</v>
      </c>
      <c r="E17" s="207">
        <v>0</v>
      </c>
      <c r="F17" s="207">
        <v>0</v>
      </c>
      <c r="G17" s="207">
        <v>0</v>
      </c>
      <c r="H17" s="207">
        <v>0</v>
      </c>
      <c r="I17" s="207">
        <v>0</v>
      </c>
      <c r="J17" s="207">
        <v>0</v>
      </c>
      <c r="K17" s="207">
        <v>0</v>
      </c>
      <c r="L17" s="207">
        <v>0</v>
      </c>
      <c r="M17" s="207">
        <v>0</v>
      </c>
      <c r="N17" s="207">
        <v>0</v>
      </c>
      <c r="O17" s="207">
        <v>0</v>
      </c>
      <c r="P17" s="207">
        <v>0</v>
      </c>
      <c r="Q17" s="207">
        <v>0</v>
      </c>
      <c r="R17" s="207">
        <v>0</v>
      </c>
      <c r="S17" s="207">
        <v>0</v>
      </c>
      <c r="T17" s="207">
        <v>0.56000000000000005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0</v>
      </c>
      <c r="AE17" s="207">
        <v>0</v>
      </c>
      <c r="AF17" s="207">
        <v>0</v>
      </c>
      <c r="AG17" s="207">
        <v>1.41</v>
      </c>
      <c r="AH17" s="207">
        <v>0</v>
      </c>
      <c r="AI17" s="207">
        <v>10.91</v>
      </c>
      <c r="AJ17" s="207">
        <v>0</v>
      </c>
      <c r="AK17" s="207">
        <v>0</v>
      </c>
      <c r="AL17" s="207">
        <v>0</v>
      </c>
      <c r="AM17" s="207">
        <v>0</v>
      </c>
      <c r="AN17" s="207">
        <v>0</v>
      </c>
      <c r="AO17" s="207">
        <v>18.93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</v>
      </c>
      <c r="E18" s="207">
        <v>0</v>
      </c>
      <c r="F18" s="207">
        <v>0</v>
      </c>
      <c r="G18" s="207">
        <v>0</v>
      </c>
      <c r="H18" s="207">
        <v>0</v>
      </c>
      <c r="I18" s="207">
        <v>0</v>
      </c>
      <c r="J18" s="207">
        <v>0</v>
      </c>
      <c r="K18" s="207">
        <v>0</v>
      </c>
      <c r="L18" s="207">
        <v>0</v>
      </c>
      <c r="M18" s="207">
        <v>0</v>
      </c>
      <c r="N18" s="207">
        <v>0</v>
      </c>
      <c r="O18" s="207">
        <v>0</v>
      </c>
      <c r="P18" s="207">
        <v>0</v>
      </c>
      <c r="Q18" s="207">
        <v>0</v>
      </c>
      <c r="R18" s="207">
        <v>0</v>
      </c>
      <c r="S18" s="207">
        <v>0</v>
      </c>
      <c r="T18" s="207">
        <v>0.56000000000000005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0</v>
      </c>
      <c r="AE18" s="207">
        <v>0</v>
      </c>
      <c r="AF18" s="207">
        <v>0</v>
      </c>
      <c r="AG18" s="207">
        <v>1.41</v>
      </c>
      <c r="AH18" s="207">
        <v>0</v>
      </c>
      <c r="AI18" s="207">
        <v>10.91</v>
      </c>
      <c r="AJ18" s="207">
        <v>0</v>
      </c>
      <c r="AK18" s="207">
        <v>0</v>
      </c>
      <c r="AL18" s="207">
        <v>0</v>
      </c>
      <c r="AM18" s="207">
        <v>0</v>
      </c>
      <c r="AN18" s="207">
        <v>0</v>
      </c>
      <c r="AO18" s="207">
        <v>18.93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</v>
      </c>
      <c r="E19" s="207">
        <v>0</v>
      </c>
      <c r="F19" s="207">
        <v>0</v>
      </c>
      <c r="G19" s="207">
        <v>0</v>
      </c>
      <c r="H19" s="207">
        <v>0</v>
      </c>
      <c r="I19" s="207">
        <v>0</v>
      </c>
      <c r="J19" s="207">
        <v>0</v>
      </c>
      <c r="K19" s="207">
        <v>0</v>
      </c>
      <c r="L19" s="207">
        <v>0</v>
      </c>
      <c r="M19" s="207">
        <v>0</v>
      </c>
      <c r="N19" s="207">
        <v>0</v>
      </c>
      <c r="O19" s="207">
        <v>0</v>
      </c>
      <c r="P19" s="207">
        <v>0</v>
      </c>
      <c r="Q19" s="207">
        <v>0</v>
      </c>
      <c r="R19" s="207">
        <v>0</v>
      </c>
      <c r="S19" s="207">
        <v>0</v>
      </c>
      <c r="T19" s="207">
        <v>0.56000000000000005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0</v>
      </c>
      <c r="AE19" s="207">
        <v>0</v>
      </c>
      <c r="AF19" s="207">
        <v>0</v>
      </c>
      <c r="AG19" s="207">
        <v>1.41</v>
      </c>
      <c r="AH19" s="207">
        <v>0</v>
      </c>
      <c r="AI19" s="207">
        <v>10.91</v>
      </c>
      <c r="AJ19" s="207">
        <v>0</v>
      </c>
      <c r="AK19" s="207">
        <v>0</v>
      </c>
      <c r="AL19" s="207">
        <v>0</v>
      </c>
      <c r="AM19" s="207">
        <v>0</v>
      </c>
      <c r="AN19" s="207">
        <v>0</v>
      </c>
      <c r="AO19" s="207">
        <v>18.93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</v>
      </c>
      <c r="E20" s="207">
        <v>0</v>
      </c>
      <c r="F20" s="207">
        <v>0</v>
      </c>
      <c r="G20" s="207">
        <v>0</v>
      </c>
      <c r="H20" s="207">
        <v>0</v>
      </c>
      <c r="I20" s="207">
        <v>0</v>
      </c>
      <c r="J20" s="207">
        <v>0</v>
      </c>
      <c r="K20" s="207">
        <v>0</v>
      </c>
      <c r="L20" s="207">
        <v>0</v>
      </c>
      <c r="M20" s="207">
        <v>0</v>
      </c>
      <c r="N20" s="207">
        <v>0</v>
      </c>
      <c r="O20" s="207">
        <v>0</v>
      </c>
      <c r="P20" s="207">
        <v>0</v>
      </c>
      <c r="Q20" s="207">
        <v>0</v>
      </c>
      <c r="R20" s="207">
        <v>0</v>
      </c>
      <c r="S20" s="207">
        <v>0</v>
      </c>
      <c r="T20" s="207">
        <v>0.56000000000000005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0</v>
      </c>
      <c r="AE20" s="207">
        <v>0</v>
      </c>
      <c r="AF20" s="207">
        <v>0</v>
      </c>
      <c r="AG20" s="207">
        <v>1.41</v>
      </c>
      <c r="AH20" s="207">
        <v>0</v>
      </c>
      <c r="AI20" s="207">
        <v>10.91</v>
      </c>
      <c r="AJ20" s="207">
        <v>0</v>
      </c>
      <c r="AK20" s="207">
        <v>0</v>
      </c>
      <c r="AL20" s="207">
        <v>0</v>
      </c>
      <c r="AM20" s="207">
        <v>0</v>
      </c>
      <c r="AN20" s="207">
        <v>0</v>
      </c>
      <c r="AO20" s="207">
        <v>18.93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  <c r="Q21" s="207">
        <v>0</v>
      </c>
      <c r="R21" s="207">
        <v>0</v>
      </c>
      <c r="S21" s="207">
        <v>0</v>
      </c>
      <c r="T21" s="207">
        <v>0.56000000000000005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0</v>
      </c>
      <c r="AE21" s="207">
        <v>0</v>
      </c>
      <c r="AF21" s="207">
        <v>0</v>
      </c>
      <c r="AG21" s="207">
        <v>1.41</v>
      </c>
      <c r="AH21" s="207">
        <v>0</v>
      </c>
      <c r="AI21" s="207">
        <v>10.91</v>
      </c>
      <c r="AJ21" s="207">
        <v>0</v>
      </c>
      <c r="AK21" s="207">
        <v>0</v>
      </c>
      <c r="AL21" s="207">
        <v>0</v>
      </c>
      <c r="AM21" s="207">
        <v>0</v>
      </c>
      <c r="AN21" s="207">
        <v>0</v>
      </c>
      <c r="AO21" s="207">
        <v>18.93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  <c r="Q22" s="207">
        <v>0</v>
      </c>
      <c r="R22" s="207">
        <v>0</v>
      </c>
      <c r="S22" s="207">
        <v>0</v>
      </c>
      <c r="T22" s="207">
        <v>0.56000000000000005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0</v>
      </c>
      <c r="AE22" s="207">
        <v>0</v>
      </c>
      <c r="AF22" s="207">
        <v>0</v>
      </c>
      <c r="AG22" s="207">
        <v>1.41</v>
      </c>
      <c r="AH22" s="207">
        <v>0</v>
      </c>
      <c r="AI22" s="207">
        <v>10.91</v>
      </c>
      <c r="AJ22" s="207">
        <v>0</v>
      </c>
      <c r="AK22" s="207">
        <v>0</v>
      </c>
      <c r="AL22" s="207">
        <v>0</v>
      </c>
      <c r="AM22" s="207">
        <v>0</v>
      </c>
      <c r="AN22" s="207">
        <v>0</v>
      </c>
      <c r="AO22" s="207">
        <v>18.93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</v>
      </c>
      <c r="E23" s="207">
        <v>0</v>
      </c>
      <c r="F23" s="207">
        <v>0</v>
      </c>
      <c r="G23" s="207">
        <v>0</v>
      </c>
      <c r="H23" s="207">
        <v>0</v>
      </c>
      <c r="I23" s="207">
        <v>0</v>
      </c>
      <c r="J23" s="207">
        <v>0</v>
      </c>
      <c r="K23" s="207">
        <v>0</v>
      </c>
      <c r="L23" s="207">
        <v>0</v>
      </c>
      <c r="M23" s="207">
        <v>0</v>
      </c>
      <c r="N23" s="207">
        <v>0</v>
      </c>
      <c r="O23" s="207">
        <v>0</v>
      </c>
      <c r="P23" s="207">
        <v>0</v>
      </c>
      <c r="Q23" s="207">
        <v>0</v>
      </c>
      <c r="R23" s="207">
        <v>0</v>
      </c>
      <c r="S23" s="207">
        <v>0</v>
      </c>
      <c r="T23" s="207">
        <v>0.56000000000000005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0</v>
      </c>
      <c r="AE23" s="207">
        <v>0</v>
      </c>
      <c r="AF23" s="207">
        <v>0</v>
      </c>
      <c r="AG23" s="207">
        <v>1.41</v>
      </c>
      <c r="AH23" s="207">
        <v>0</v>
      </c>
      <c r="AI23" s="207">
        <v>10.91</v>
      </c>
      <c r="AJ23" s="207">
        <v>0</v>
      </c>
      <c r="AK23" s="207">
        <v>0</v>
      </c>
      <c r="AL23" s="207">
        <v>0</v>
      </c>
      <c r="AM23" s="207">
        <v>0</v>
      </c>
      <c r="AN23" s="207">
        <v>0</v>
      </c>
      <c r="AO23" s="207">
        <v>18.93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</v>
      </c>
      <c r="E24" s="207">
        <v>0</v>
      </c>
      <c r="F24" s="207">
        <v>0</v>
      </c>
      <c r="G24" s="207">
        <v>0</v>
      </c>
      <c r="H24" s="207">
        <v>0</v>
      </c>
      <c r="I24" s="207">
        <v>0</v>
      </c>
      <c r="J24" s="207">
        <v>0</v>
      </c>
      <c r="K24" s="207">
        <v>0</v>
      </c>
      <c r="L24" s="207">
        <v>0</v>
      </c>
      <c r="M24" s="207">
        <v>0</v>
      </c>
      <c r="N24" s="207">
        <v>0</v>
      </c>
      <c r="O24" s="207">
        <v>0</v>
      </c>
      <c r="P24" s="207">
        <v>0</v>
      </c>
      <c r="Q24" s="207">
        <v>0</v>
      </c>
      <c r="R24" s="207">
        <v>0</v>
      </c>
      <c r="S24" s="207">
        <v>0</v>
      </c>
      <c r="T24" s="207">
        <v>0.56000000000000005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0</v>
      </c>
      <c r="AE24" s="207">
        <v>0</v>
      </c>
      <c r="AF24" s="207">
        <v>0</v>
      </c>
      <c r="AG24" s="207">
        <v>1.41</v>
      </c>
      <c r="AH24" s="207">
        <v>0</v>
      </c>
      <c r="AI24" s="207">
        <v>10.91</v>
      </c>
      <c r="AJ24" s="207">
        <v>0</v>
      </c>
      <c r="AK24" s="207">
        <v>0</v>
      </c>
      <c r="AL24" s="207">
        <v>0</v>
      </c>
      <c r="AM24" s="207">
        <v>0</v>
      </c>
      <c r="AN24" s="207">
        <v>0</v>
      </c>
      <c r="AO24" s="207">
        <v>18.93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0</v>
      </c>
      <c r="M25" s="207">
        <v>0</v>
      </c>
      <c r="N25" s="207">
        <v>0</v>
      </c>
      <c r="O25" s="207">
        <v>0</v>
      </c>
      <c r="P25" s="207">
        <v>0</v>
      </c>
      <c r="Q25" s="207">
        <v>0</v>
      </c>
      <c r="R25" s="207">
        <v>0</v>
      </c>
      <c r="S25" s="207">
        <v>0</v>
      </c>
      <c r="T25" s="207">
        <v>0.56000000000000005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0</v>
      </c>
      <c r="AE25" s="207">
        <v>0</v>
      </c>
      <c r="AF25" s="207">
        <v>0</v>
      </c>
      <c r="AG25" s="207">
        <v>1.41</v>
      </c>
      <c r="AH25" s="207">
        <v>0</v>
      </c>
      <c r="AI25" s="207">
        <v>10.91</v>
      </c>
      <c r="AJ25" s="207">
        <v>0</v>
      </c>
      <c r="AK25" s="207">
        <v>0</v>
      </c>
      <c r="AL25" s="207">
        <v>0</v>
      </c>
      <c r="AM25" s="207">
        <v>0</v>
      </c>
      <c r="AN25" s="207">
        <v>0</v>
      </c>
      <c r="AO25" s="207">
        <v>18.93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</v>
      </c>
      <c r="E26" s="207">
        <v>0</v>
      </c>
      <c r="F26" s="207">
        <v>0</v>
      </c>
      <c r="G26" s="207">
        <v>0</v>
      </c>
      <c r="H26" s="207">
        <v>0</v>
      </c>
      <c r="I26" s="207">
        <v>0</v>
      </c>
      <c r="J26" s="207">
        <v>0</v>
      </c>
      <c r="K26" s="207">
        <v>0</v>
      </c>
      <c r="L26" s="207">
        <v>0</v>
      </c>
      <c r="M26" s="207">
        <v>0</v>
      </c>
      <c r="N26" s="207">
        <v>0</v>
      </c>
      <c r="O26" s="207">
        <v>0</v>
      </c>
      <c r="P26" s="207">
        <v>0</v>
      </c>
      <c r="Q26" s="207">
        <v>0</v>
      </c>
      <c r="R26" s="207">
        <v>0</v>
      </c>
      <c r="S26" s="207">
        <v>0</v>
      </c>
      <c r="T26" s="207">
        <v>0.56000000000000005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0</v>
      </c>
      <c r="AE26" s="207">
        <v>0</v>
      </c>
      <c r="AF26" s="207">
        <v>0</v>
      </c>
      <c r="AG26" s="207">
        <v>1.41</v>
      </c>
      <c r="AH26" s="207">
        <v>0</v>
      </c>
      <c r="AI26" s="207">
        <v>10.91</v>
      </c>
      <c r="AJ26" s="207">
        <v>0</v>
      </c>
      <c r="AK26" s="207">
        <v>0</v>
      </c>
      <c r="AL26" s="207">
        <v>0</v>
      </c>
      <c r="AM26" s="207">
        <v>0</v>
      </c>
      <c r="AN26" s="207">
        <v>0</v>
      </c>
      <c r="AO26" s="207">
        <v>18.93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0</v>
      </c>
      <c r="E27" s="207">
        <v>0</v>
      </c>
      <c r="F27" s="207">
        <v>0</v>
      </c>
      <c r="G27" s="207">
        <v>0</v>
      </c>
      <c r="H27" s="207">
        <v>0</v>
      </c>
      <c r="I27" s="207">
        <v>0</v>
      </c>
      <c r="J27" s="207">
        <v>0</v>
      </c>
      <c r="K27" s="207">
        <v>0</v>
      </c>
      <c r="L27" s="207">
        <v>0</v>
      </c>
      <c r="M27" s="207">
        <v>0</v>
      </c>
      <c r="N27" s="207">
        <v>0</v>
      </c>
      <c r="O27" s="207">
        <v>0</v>
      </c>
      <c r="P27" s="207">
        <v>0</v>
      </c>
      <c r="Q27" s="207">
        <v>0</v>
      </c>
      <c r="R27" s="207">
        <v>0</v>
      </c>
      <c r="S27" s="207">
        <v>0</v>
      </c>
      <c r="T27" s="207">
        <v>0.56000000000000005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0</v>
      </c>
      <c r="AE27" s="207">
        <v>0</v>
      </c>
      <c r="AF27" s="207">
        <v>0</v>
      </c>
      <c r="AG27" s="207">
        <v>1.41</v>
      </c>
      <c r="AH27" s="207">
        <v>0</v>
      </c>
      <c r="AI27" s="207">
        <v>10.91</v>
      </c>
      <c r="AJ27" s="207">
        <v>0</v>
      </c>
      <c r="AK27" s="207">
        <v>0</v>
      </c>
      <c r="AL27" s="207">
        <v>0</v>
      </c>
      <c r="AM27" s="207">
        <v>0</v>
      </c>
      <c r="AN27" s="207">
        <v>0</v>
      </c>
      <c r="AO27" s="207">
        <v>18.93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0</v>
      </c>
      <c r="E28" s="207">
        <v>0</v>
      </c>
      <c r="F28" s="207">
        <v>0</v>
      </c>
      <c r="G28" s="207">
        <v>0</v>
      </c>
      <c r="H28" s="207">
        <v>0</v>
      </c>
      <c r="I28" s="207">
        <v>0</v>
      </c>
      <c r="J28" s="207">
        <v>0</v>
      </c>
      <c r="K28" s="207">
        <v>0</v>
      </c>
      <c r="L28" s="207">
        <v>0</v>
      </c>
      <c r="M28" s="207">
        <v>0</v>
      </c>
      <c r="N28" s="207">
        <v>0</v>
      </c>
      <c r="O28" s="207">
        <v>0</v>
      </c>
      <c r="P28" s="207">
        <v>0</v>
      </c>
      <c r="Q28" s="207">
        <v>0</v>
      </c>
      <c r="R28" s="207">
        <v>0</v>
      </c>
      <c r="S28" s="207">
        <v>0</v>
      </c>
      <c r="T28" s="207">
        <v>0.56000000000000005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0</v>
      </c>
      <c r="AE28" s="207">
        <v>0</v>
      </c>
      <c r="AF28" s="207">
        <v>0</v>
      </c>
      <c r="AG28" s="207">
        <v>1.41</v>
      </c>
      <c r="AH28" s="207">
        <v>0</v>
      </c>
      <c r="AI28" s="207">
        <v>10.91</v>
      </c>
      <c r="AJ28" s="207">
        <v>0</v>
      </c>
      <c r="AK28" s="207">
        <v>0</v>
      </c>
      <c r="AL28" s="207">
        <v>0</v>
      </c>
      <c r="AM28" s="207">
        <v>0</v>
      </c>
      <c r="AN28" s="207">
        <v>0</v>
      </c>
      <c r="AO28" s="207">
        <v>18.93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0</v>
      </c>
      <c r="E29" s="207">
        <v>0</v>
      </c>
      <c r="F29" s="207">
        <v>0</v>
      </c>
      <c r="G29" s="207">
        <v>0</v>
      </c>
      <c r="H29" s="207">
        <v>0</v>
      </c>
      <c r="I29" s="207">
        <v>0</v>
      </c>
      <c r="J29" s="207">
        <v>0</v>
      </c>
      <c r="K29" s="207">
        <v>0</v>
      </c>
      <c r="L29" s="207">
        <v>0</v>
      </c>
      <c r="M29" s="207">
        <v>0</v>
      </c>
      <c r="N29" s="207">
        <v>0</v>
      </c>
      <c r="O29" s="207">
        <v>0</v>
      </c>
      <c r="P29" s="207">
        <v>0</v>
      </c>
      <c r="Q29" s="207">
        <v>0</v>
      </c>
      <c r="R29" s="207">
        <v>0</v>
      </c>
      <c r="S29" s="207">
        <v>0</v>
      </c>
      <c r="T29" s="207">
        <v>0.56000000000000005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0</v>
      </c>
      <c r="AE29" s="207">
        <v>0</v>
      </c>
      <c r="AF29" s="207">
        <v>0</v>
      </c>
      <c r="AG29" s="207">
        <v>1.41</v>
      </c>
      <c r="AH29" s="207">
        <v>0</v>
      </c>
      <c r="AI29" s="207">
        <v>10.91</v>
      </c>
      <c r="AJ29" s="207">
        <v>0</v>
      </c>
      <c r="AK29" s="207">
        <v>0</v>
      </c>
      <c r="AL29" s="207">
        <v>0</v>
      </c>
      <c r="AM29" s="207">
        <v>0</v>
      </c>
      <c r="AN29" s="207">
        <v>0</v>
      </c>
      <c r="AO29" s="207">
        <v>18.93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0</v>
      </c>
      <c r="E30" s="207">
        <v>0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0</v>
      </c>
      <c r="M30" s="207">
        <v>0</v>
      </c>
      <c r="N30" s="207">
        <v>0</v>
      </c>
      <c r="O30" s="207">
        <v>0</v>
      </c>
      <c r="P30" s="207">
        <v>0</v>
      </c>
      <c r="Q30" s="207">
        <v>0</v>
      </c>
      <c r="R30" s="207">
        <v>0</v>
      </c>
      <c r="S30" s="207">
        <v>0</v>
      </c>
      <c r="T30" s="207">
        <v>0.56000000000000005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0</v>
      </c>
      <c r="AE30" s="207">
        <v>0</v>
      </c>
      <c r="AF30" s="207">
        <v>0</v>
      </c>
      <c r="AG30" s="207">
        <v>1.41</v>
      </c>
      <c r="AH30" s="207">
        <v>0</v>
      </c>
      <c r="AI30" s="207">
        <v>10.91</v>
      </c>
      <c r="AJ30" s="207">
        <v>0</v>
      </c>
      <c r="AK30" s="207">
        <v>0</v>
      </c>
      <c r="AL30" s="207">
        <v>0</v>
      </c>
      <c r="AM30" s="207">
        <v>0</v>
      </c>
      <c r="AN30" s="207">
        <v>0</v>
      </c>
      <c r="AO30" s="207">
        <v>18.93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0</v>
      </c>
      <c r="E31" s="207">
        <v>0</v>
      </c>
      <c r="F31" s="207">
        <v>0</v>
      </c>
      <c r="G31" s="207">
        <v>0</v>
      </c>
      <c r="H31" s="207">
        <v>0</v>
      </c>
      <c r="I31" s="207">
        <v>0</v>
      </c>
      <c r="J31" s="207">
        <v>0</v>
      </c>
      <c r="K31" s="207">
        <v>0</v>
      </c>
      <c r="L31" s="207">
        <v>0</v>
      </c>
      <c r="M31" s="207">
        <v>0</v>
      </c>
      <c r="N31" s="207">
        <v>0</v>
      </c>
      <c r="O31" s="207">
        <v>0</v>
      </c>
      <c r="P31" s="207">
        <v>0</v>
      </c>
      <c r="Q31" s="207">
        <v>0</v>
      </c>
      <c r="R31" s="207">
        <v>0</v>
      </c>
      <c r="S31" s="207">
        <v>0</v>
      </c>
      <c r="T31" s="207">
        <v>0.56000000000000005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0</v>
      </c>
      <c r="AE31" s="207">
        <v>0</v>
      </c>
      <c r="AF31" s="207">
        <v>0</v>
      </c>
      <c r="AG31" s="207">
        <v>1.41</v>
      </c>
      <c r="AH31" s="207">
        <v>0</v>
      </c>
      <c r="AI31" s="207">
        <v>10.91</v>
      </c>
      <c r="AJ31" s="207">
        <v>0</v>
      </c>
      <c r="AK31" s="207">
        <v>0</v>
      </c>
      <c r="AL31" s="207">
        <v>0</v>
      </c>
      <c r="AM31" s="207">
        <v>0</v>
      </c>
      <c r="AN31" s="207">
        <v>0</v>
      </c>
      <c r="AO31" s="207">
        <v>18.93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0</v>
      </c>
      <c r="E32" s="207">
        <v>0</v>
      </c>
      <c r="F32" s="207">
        <v>0</v>
      </c>
      <c r="G32" s="207">
        <v>0</v>
      </c>
      <c r="H32" s="207">
        <v>0</v>
      </c>
      <c r="I32" s="207">
        <v>0</v>
      </c>
      <c r="J32" s="207">
        <v>0</v>
      </c>
      <c r="K32" s="207">
        <v>0</v>
      </c>
      <c r="L32" s="207">
        <v>0</v>
      </c>
      <c r="M32" s="207">
        <v>0</v>
      </c>
      <c r="N32" s="207">
        <v>0</v>
      </c>
      <c r="O32" s="207">
        <v>0</v>
      </c>
      <c r="P32" s="207">
        <v>0</v>
      </c>
      <c r="Q32" s="207">
        <v>0</v>
      </c>
      <c r="R32" s="207">
        <v>0</v>
      </c>
      <c r="S32" s="207">
        <v>0</v>
      </c>
      <c r="T32" s="207">
        <v>0.56000000000000005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0</v>
      </c>
      <c r="AE32" s="207">
        <v>0</v>
      </c>
      <c r="AF32" s="207">
        <v>0</v>
      </c>
      <c r="AG32" s="207">
        <v>1.41</v>
      </c>
      <c r="AH32" s="207">
        <v>0</v>
      </c>
      <c r="AI32" s="207">
        <v>10.91</v>
      </c>
      <c r="AJ32" s="207">
        <v>0</v>
      </c>
      <c r="AK32" s="207">
        <v>0</v>
      </c>
      <c r="AL32" s="207">
        <v>0</v>
      </c>
      <c r="AM32" s="207">
        <v>0</v>
      </c>
      <c r="AN32" s="207">
        <v>0</v>
      </c>
      <c r="AO32" s="207">
        <v>18.93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0</v>
      </c>
      <c r="E33" s="207">
        <v>0</v>
      </c>
      <c r="F33" s="207">
        <v>0</v>
      </c>
      <c r="G33" s="207">
        <v>0</v>
      </c>
      <c r="H33" s="207">
        <v>0</v>
      </c>
      <c r="I33" s="207">
        <v>0</v>
      </c>
      <c r="J33" s="207">
        <v>0</v>
      </c>
      <c r="K33" s="207">
        <v>0</v>
      </c>
      <c r="L33" s="207">
        <v>0</v>
      </c>
      <c r="M33" s="207">
        <v>0</v>
      </c>
      <c r="N33" s="207">
        <v>0</v>
      </c>
      <c r="O33" s="207">
        <v>0</v>
      </c>
      <c r="P33" s="207">
        <v>0</v>
      </c>
      <c r="Q33" s="207">
        <v>0</v>
      </c>
      <c r="R33" s="207">
        <v>0</v>
      </c>
      <c r="S33" s="207">
        <v>0</v>
      </c>
      <c r="T33" s="207">
        <v>0.56000000000000005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0</v>
      </c>
      <c r="AE33" s="207">
        <v>0</v>
      </c>
      <c r="AF33" s="207">
        <v>0</v>
      </c>
      <c r="AG33" s="207">
        <v>1.41</v>
      </c>
      <c r="AH33" s="207">
        <v>0</v>
      </c>
      <c r="AI33" s="207">
        <v>10.91</v>
      </c>
      <c r="AJ33" s="207">
        <v>0</v>
      </c>
      <c r="AK33" s="207">
        <v>0</v>
      </c>
      <c r="AL33" s="207">
        <v>0</v>
      </c>
      <c r="AM33" s="207">
        <v>0</v>
      </c>
      <c r="AN33" s="207">
        <v>0</v>
      </c>
      <c r="AO33" s="207">
        <v>18.93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0</v>
      </c>
      <c r="E34" s="207">
        <v>0</v>
      </c>
      <c r="F34" s="207">
        <v>0</v>
      </c>
      <c r="G34" s="207">
        <v>0</v>
      </c>
      <c r="H34" s="207">
        <v>0</v>
      </c>
      <c r="I34" s="207">
        <v>0</v>
      </c>
      <c r="J34" s="207">
        <v>0</v>
      </c>
      <c r="K34" s="207">
        <v>0</v>
      </c>
      <c r="L34" s="207">
        <v>0</v>
      </c>
      <c r="M34" s="207">
        <v>0</v>
      </c>
      <c r="N34" s="207">
        <v>0</v>
      </c>
      <c r="O34" s="207">
        <v>0</v>
      </c>
      <c r="P34" s="207">
        <v>0</v>
      </c>
      <c r="Q34" s="207">
        <v>0</v>
      </c>
      <c r="R34" s="207">
        <v>0</v>
      </c>
      <c r="S34" s="207">
        <v>0</v>
      </c>
      <c r="T34" s="207">
        <v>0.56000000000000005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0</v>
      </c>
      <c r="AE34" s="207">
        <v>0</v>
      </c>
      <c r="AF34" s="207">
        <v>0</v>
      </c>
      <c r="AG34" s="207">
        <v>1.41</v>
      </c>
      <c r="AH34" s="207">
        <v>0</v>
      </c>
      <c r="AI34" s="207">
        <v>10.91</v>
      </c>
      <c r="AJ34" s="207">
        <v>0</v>
      </c>
      <c r="AK34" s="207">
        <v>0</v>
      </c>
      <c r="AL34" s="207">
        <v>0</v>
      </c>
      <c r="AM34" s="207">
        <v>0</v>
      </c>
      <c r="AN34" s="207">
        <v>0</v>
      </c>
      <c r="AO34" s="207">
        <v>18.93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0</v>
      </c>
      <c r="E35" s="207">
        <v>0</v>
      </c>
      <c r="F35" s="207">
        <v>0</v>
      </c>
      <c r="G35" s="207">
        <v>0</v>
      </c>
      <c r="H35" s="207">
        <v>0</v>
      </c>
      <c r="I35" s="207">
        <v>0</v>
      </c>
      <c r="J35" s="207">
        <v>0</v>
      </c>
      <c r="K35" s="207">
        <v>0</v>
      </c>
      <c r="L35" s="207">
        <v>0</v>
      </c>
      <c r="M35" s="207">
        <v>0</v>
      </c>
      <c r="N35" s="207">
        <v>0</v>
      </c>
      <c r="O35" s="207">
        <v>0</v>
      </c>
      <c r="P35" s="207">
        <v>0</v>
      </c>
      <c r="Q35" s="207">
        <v>0</v>
      </c>
      <c r="R35" s="207">
        <v>0</v>
      </c>
      <c r="S35" s="207">
        <v>0</v>
      </c>
      <c r="T35" s="207">
        <v>0.56000000000000005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0</v>
      </c>
      <c r="AE35" s="207">
        <v>0</v>
      </c>
      <c r="AF35" s="207">
        <v>0</v>
      </c>
      <c r="AG35" s="207">
        <v>1.41</v>
      </c>
      <c r="AH35" s="207">
        <v>0</v>
      </c>
      <c r="AI35" s="207">
        <v>10.91</v>
      </c>
      <c r="AJ35" s="207">
        <v>0</v>
      </c>
      <c r="AK35" s="207">
        <v>0</v>
      </c>
      <c r="AL35" s="207">
        <v>0</v>
      </c>
      <c r="AM35" s="207">
        <v>0</v>
      </c>
      <c r="AN35" s="207">
        <v>0</v>
      </c>
      <c r="AO35" s="207">
        <v>18.93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0</v>
      </c>
      <c r="E36" s="207">
        <v>0</v>
      </c>
      <c r="F36" s="207">
        <v>0</v>
      </c>
      <c r="G36" s="207">
        <v>0</v>
      </c>
      <c r="H36" s="207">
        <v>0</v>
      </c>
      <c r="I36" s="207">
        <v>0</v>
      </c>
      <c r="J36" s="207">
        <v>0</v>
      </c>
      <c r="K36" s="207">
        <v>0</v>
      </c>
      <c r="L36" s="207">
        <v>0</v>
      </c>
      <c r="M36" s="207">
        <v>0</v>
      </c>
      <c r="N36" s="207">
        <v>0</v>
      </c>
      <c r="O36" s="207">
        <v>0</v>
      </c>
      <c r="P36" s="207">
        <v>0</v>
      </c>
      <c r="Q36" s="207">
        <v>0</v>
      </c>
      <c r="R36" s="207">
        <v>0</v>
      </c>
      <c r="S36" s="207">
        <v>0</v>
      </c>
      <c r="T36" s="207">
        <v>0.56000000000000005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0</v>
      </c>
      <c r="AE36" s="207">
        <v>0</v>
      </c>
      <c r="AF36" s="207">
        <v>0</v>
      </c>
      <c r="AG36" s="207">
        <v>1.41</v>
      </c>
      <c r="AH36" s="207">
        <v>0</v>
      </c>
      <c r="AI36" s="207">
        <v>10.91</v>
      </c>
      <c r="AJ36" s="207">
        <v>0</v>
      </c>
      <c r="AK36" s="207">
        <v>0</v>
      </c>
      <c r="AL36" s="207">
        <v>0</v>
      </c>
      <c r="AM36" s="207">
        <v>0</v>
      </c>
      <c r="AN36" s="207">
        <v>0</v>
      </c>
      <c r="AO36" s="207">
        <v>18.93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0</v>
      </c>
      <c r="E37" s="207">
        <v>0</v>
      </c>
      <c r="F37" s="207">
        <v>0</v>
      </c>
      <c r="G37" s="207">
        <v>0</v>
      </c>
      <c r="H37" s="207">
        <v>0</v>
      </c>
      <c r="I37" s="207">
        <v>0</v>
      </c>
      <c r="J37" s="207">
        <v>0</v>
      </c>
      <c r="K37" s="207">
        <v>0</v>
      </c>
      <c r="L37" s="207">
        <v>0</v>
      </c>
      <c r="M37" s="207">
        <v>0</v>
      </c>
      <c r="N37" s="207">
        <v>0</v>
      </c>
      <c r="O37" s="207">
        <v>0</v>
      </c>
      <c r="P37" s="207">
        <v>0</v>
      </c>
      <c r="Q37" s="207">
        <v>0</v>
      </c>
      <c r="R37" s="207">
        <v>0</v>
      </c>
      <c r="S37" s="207">
        <v>0</v>
      </c>
      <c r="T37" s="207">
        <v>0.56000000000000005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0</v>
      </c>
      <c r="AE37" s="207">
        <v>0</v>
      </c>
      <c r="AF37" s="207">
        <v>0</v>
      </c>
      <c r="AG37" s="207">
        <v>1.41</v>
      </c>
      <c r="AH37" s="207">
        <v>0</v>
      </c>
      <c r="AI37" s="207">
        <v>10.91</v>
      </c>
      <c r="AJ37" s="207">
        <v>0</v>
      </c>
      <c r="AK37" s="207">
        <v>-7.96</v>
      </c>
      <c r="AL37" s="207">
        <v>0</v>
      </c>
      <c r="AM37" s="207">
        <v>0</v>
      </c>
      <c r="AN37" s="207">
        <v>0</v>
      </c>
      <c r="AO37" s="207">
        <v>18.93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0</v>
      </c>
      <c r="E38" s="207">
        <v>0</v>
      </c>
      <c r="F38" s="207">
        <v>0</v>
      </c>
      <c r="G38" s="207">
        <v>0</v>
      </c>
      <c r="H38" s="207">
        <v>0</v>
      </c>
      <c r="I38" s="207">
        <v>0</v>
      </c>
      <c r="J38" s="207">
        <v>0</v>
      </c>
      <c r="K38" s="207">
        <v>0</v>
      </c>
      <c r="L38" s="207">
        <v>0</v>
      </c>
      <c r="M38" s="207">
        <v>0</v>
      </c>
      <c r="N38" s="207">
        <v>0</v>
      </c>
      <c r="O38" s="207">
        <v>0</v>
      </c>
      <c r="P38" s="207">
        <v>0</v>
      </c>
      <c r="Q38" s="207">
        <v>0</v>
      </c>
      <c r="R38" s="207">
        <v>0</v>
      </c>
      <c r="S38" s="207">
        <v>0</v>
      </c>
      <c r="T38" s="207">
        <v>0.56000000000000005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0</v>
      </c>
      <c r="AE38" s="207">
        <v>0</v>
      </c>
      <c r="AF38" s="207">
        <v>0</v>
      </c>
      <c r="AG38" s="207">
        <v>1.41</v>
      </c>
      <c r="AH38" s="207">
        <v>0</v>
      </c>
      <c r="AI38" s="207">
        <v>10.91</v>
      </c>
      <c r="AJ38" s="207">
        <v>0</v>
      </c>
      <c r="AK38" s="207">
        <v>-7.96</v>
      </c>
      <c r="AL38" s="207">
        <v>0</v>
      </c>
      <c r="AM38" s="207">
        <v>0</v>
      </c>
      <c r="AN38" s="207">
        <v>0</v>
      </c>
      <c r="AO38" s="207">
        <v>18.93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0</v>
      </c>
      <c r="E39" s="207">
        <v>0</v>
      </c>
      <c r="F39" s="207">
        <v>0</v>
      </c>
      <c r="G39" s="207">
        <v>0</v>
      </c>
      <c r="H39" s="207">
        <v>0</v>
      </c>
      <c r="I39" s="207">
        <v>0</v>
      </c>
      <c r="J39" s="207">
        <v>0</v>
      </c>
      <c r="K39" s="207">
        <v>0</v>
      </c>
      <c r="L39" s="207">
        <v>0</v>
      </c>
      <c r="M39" s="207">
        <v>0</v>
      </c>
      <c r="N39" s="207">
        <v>0</v>
      </c>
      <c r="O39" s="207">
        <v>0</v>
      </c>
      <c r="P39" s="207">
        <v>0</v>
      </c>
      <c r="Q39" s="207">
        <v>0</v>
      </c>
      <c r="R39" s="207">
        <v>0</v>
      </c>
      <c r="S39" s="207">
        <v>0</v>
      </c>
      <c r="T39" s="207">
        <v>0.56000000000000005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0</v>
      </c>
      <c r="AE39" s="207">
        <v>0</v>
      </c>
      <c r="AF39" s="207">
        <v>0</v>
      </c>
      <c r="AG39" s="207">
        <v>1.41</v>
      </c>
      <c r="AH39" s="207">
        <v>0</v>
      </c>
      <c r="AI39" s="207">
        <v>10.91</v>
      </c>
      <c r="AJ39" s="207">
        <v>0</v>
      </c>
      <c r="AK39" s="207">
        <v>-7.96</v>
      </c>
      <c r="AL39" s="207">
        <v>0</v>
      </c>
      <c r="AM39" s="207">
        <v>0</v>
      </c>
      <c r="AN39" s="207">
        <v>0</v>
      </c>
      <c r="AO39" s="207">
        <v>18.93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0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07">
        <v>0</v>
      </c>
      <c r="M40" s="207">
        <v>0</v>
      </c>
      <c r="N40" s="207">
        <v>0</v>
      </c>
      <c r="O40" s="207">
        <v>0</v>
      </c>
      <c r="P40" s="207">
        <v>0</v>
      </c>
      <c r="Q40" s="207">
        <v>0</v>
      </c>
      <c r="R40" s="207">
        <v>0</v>
      </c>
      <c r="S40" s="207">
        <v>0</v>
      </c>
      <c r="T40" s="207">
        <v>0.56000000000000005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0</v>
      </c>
      <c r="AE40" s="207">
        <v>0</v>
      </c>
      <c r="AF40" s="207">
        <v>0</v>
      </c>
      <c r="AG40" s="207">
        <v>1.41</v>
      </c>
      <c r="AH40" s="207">
        <v>0</v>
      </c>
      <c r="AI40" s="207">
        <v>10.91</v>
      </c>
      <c r="AJ40" s="207">
        <v>0</v>
      </c>
      <c r="AK40" s="207">
        <v>-7.96</v>
      </c>
      <c r="AL40" s="207">
        <v>0</v>
      </c>
      <c r="AM40" s="207">
        <v>0</v>
      </c>
      <c r="AN40" s="207">
        <v>0</v>
      </c>
      <c r="AO40" s="207">
        <v>18.93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0</v>
      </c>
      <c r="E41" s="207">
        <v>0</v>
      </c>
      <c r="F41" s="207">
        <v>0</v>
      </c>
      <c r="G41" s="207">
        <v>0</v>
      </c>
      <c r="H41" s="207">
        <v>0</v>
      </c>
      <c r="I41" s="207">
        <v>0</v>
      </c>
      <c r="J41" s="207">
        <v>0</v>
      </c>
      <c r="K41" s="207">
        <v>0</v>
      </c>
      <c r="L41" s="207">
        <v>0</v>
      </c>
      <c r="M41" s="207">
        <v>0</v>
      </c>
      <c r="N41" s="207">
        <v>0</v>
      </c>
      <c r="O41" s="207">
        <v>0</v>
      </c>
      <c r="P41" s="207">
        <v>0</v>
      </c>
      <c r="Q41" s="207">
        <v>0</v>
      </c>
      <c r="R41" s="207">
        <v>0</v>
      </c>
      <c r="S41" s="207">
        <v>0</v>
      </c>
      <c r="T41" s="207">
        <v>0.56000000000000005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0</v>
      </c>
      <c r="AE41" s="207">
        <v>0</v>
      </c>
      <c r="AF41" s="207">
        <v>0</v>
      </c>
      <c r="AG41" s="207">
        <v>1.41</v>
      </c>
      <c r="AH41" s="207">
        <v>0</v>
      </c>
      <c r="AI41" s="207">
        <v>10.91</v>
      </c>
      <c r="AJ41" s="207">
        <v>0</v>
      </c>
      <c r="AK41" s="207">
        <v>-7.96</v>
      </c>
      <c r="AL41" s="207">
        <v>0</v>
      </c>
      <c r="AM41" s="207">
        <v>0</v>
      </c>
      <c r="AN41" s="207">
        <v>0</v>
      </c>
      <c r="AO41" s="207">
        <v>18.93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  <c r="Q42" s="207">
        <v>0</v>
      </c>
      <c r="R42" s="207">
        <v>0</v>
      </c>
      <c r="S42" s="207">
        <v>0</v>
      </c>
      <c r="T42" s="207">
        <v>0.56000000000000005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0</v>
      </c>
      <c r="AE42" s="207">
        <v>0</v>
      </c>
      <c r="AF42" s="207">
        <v>0</v>
      </c>
      <c r="AG42" s="207">
        <v>1.41</v>
      </c>
      <c r="AH42" s="207">
        <v>0</v>
      </c>
      <c r="AI42" s="207">
        <v>10.91</v>
      </c>
      <c r="AJ42" s="207">
        <v>0</v>
      </c>
      <c r="AK42" s="207">
        <v>-2.56</v>
      </c>
      <c r="AL42" s="207">
        <v>0</v>
      </c>
      <c r="AM42" s="207">
        <v>0</v>
      </c>
      <c r="AN42" s="207">
        <v>0</v>
      </c>
      <c r="AO42" s="207">
        <v>18.93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7">
        <v>0</v>
      </c>
      <c r="S43" s="207">
        <v>0</v>
      </c>
      <c r="T43" s="207">
        <v>0.56000000000000005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0</v>
      </c>
      <c r="AE43" s="207">
        <v>0</v>
      </c>
      <c r="AF43" s="207">
        <v>0</v>
      </c>
      <c r="AG43" s="207">
        <v>1.41</v>
      </c>
      <c r="AH43" s="207">
        <v>0</v>
      </c>
      <c r="AI43" s="207">
        <v>10.91</v>
      </c>
      <c r="AJ43" s="207">
        <v>0</v>
      </c>
      <c r="AK43" s="207">
        <v>0</v>
      </c>
      <c r="AL43" s="207">
        <v>0</v>
      </c>
      <c r="AM43" s="207">
        <v>0</v>
      </c>
      <c r="AN43" s="207">
        <v>0</v>
      </c>
      <c r="AO43" s="207">
        <v>18.93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0</v>
      </c>
      <c r="J44" s="207">
        <v>0</v>
      </c>
      <c r="K44" s="207">
        <v>0</v>
      </c>
      <c r="L44" s="207">
        <v>0</v>
      </c>
      <c r="M44" s="207">
        <v>0</v>
      </c>
      <c r="N44" s="207">
        <v>0</v>
      </c>
      <c r="O44" s="207">
        <v>0</v>
      </c>
      <c r="P44" s="207">
        <v>0</v>
      </c>
      <c r="Q44" s="207">
        <v>0</v>
      </c>
      <c r="R44" s="207">
        <v>0</v>
      </c>
      <c r="S44" s="207">
        <v>0</v>
      </c>
      <c r="T44" s="207">
        <v>0.56000000000000005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0</v>
      </c>
      <c r="AE44" s="207">
        <v>0</v>
      </c>
      <c r="AF44" s="207">
        <v>0</v>
      </c>
      <c r="AG44" s="207">
        <v>1.41</v>
      </c>
      <c r="AH44" s="207">
        <v>0</v>
      </c>
      <c r="AI44" s="207">
        <v>10.91</v>
      </c>
      <c r="AJ44" s="207">
        <v>0</v>
      </c>
      <c r="AK44" s="207">
        <v>0</v>
      </c>
      <c r="AL44" s="207">
        <v>0</v>
      </c>
      <c r="AM44" s="207">
        <v>0</v>
      </c>
      <c r="AN44" s="207">
        <v>0</v>
      </c>
      <c r="AO44" s="207">
        <v>18.93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  <c r="Q45" s="207">
        <v>0</v>
      </c>
      <c r="R45" s="207">
        <v>0</v>
      </c>
      <c r="S45" s="207">
        <v>0</v>
      </c>
      <c r="T45" s="207">
        <v>0.56000000000000005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0</v>
      </c>
      <c r="AE45" s="207">
        <v>0</v>
      </c>
      <c r="AF45" s="207">
        <v>0</v>
      </c>
      <c r="AG45" s="207">
        <v>1.41</v>
      </c>
      <c r="AH45" s="207">
        <v>0</v>
      </c>
      <c r="AI45" s="207">
        <v>10.91</v>
      </c>
      <c r="AJ45" s="207">
        <v>0</v>
      </c>
      <c r="AK45" s="207">
        <v>0</v>
      </c>
      <c r="AL45" s="207">
        <v>0</v>
      </c>
      <c r="AM45" s="207">
        <v>0</v>
      </c>
      <c r="AN45" s="207">
        <v>0</v>
      </c>
      <c r="AO45" s="207">
        <v>18.93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0</v>
      </c>
      <c r="J46" s="207">
        <v>0</v>
      </c>
      <c r="K46" s="207">
        <v>0</v>
      </c>
      <c r="L46" s="207">
        <v>0</v>
      </c>
      <c r="M46" s="207">
        <v>0</v>
      </c>
      <c r="N46" s="207">
        <v>0</v>
      </c>
      <c r="O46" s="207">
        <v>0</v>
      </c>
      <c r="P46" s="207">
        <v>0</v>
      </c>
      <c r="Q46" s="207">
        <v>0</v>
      </c>
      <c r="R46" s="207">
        <v>0</v>
      </c>
      <c r="S46" s="207">
        <v>0</v>
      </c>
      <c r="T46" s="207">
        <v>0.56000000000000005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0</v>
      </c>
      <c r="AE46" s="207">
        <v>0</v>
      </c>
      <c r="AF46" s="207">
        <v>0</v>
      </c>
      <c r="AG46" s="207">
        <v>1.41</v>
      </c>
      <c r="AH46" s="207">
        <v>0</v>
      </c>
      <c r="AI46" s="207">
        <v>10.91</v>
      </c>
      <c r="AJ46" s="207">
        <v>0</v>
      </c>
      <c r="AK46" s="207">
        <v>0</v>
      </c>
      <c r="AL46" s="207">
        <v>0</v>
      </c>
      <c r="AM46" s="207">
        <v>0</v>
      </c>
      <c r="AN46" s="207">
        <v>0</v>
      </c>
      <c r="AO46" s="207">
        <v>18.93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  <c r="Q47" s="207">
        <v>0</v>
      </c>
      <c r="R47" s="207">
        <v>0</v>
      </c>
      <c r="S47" s="207">
        <v>0</v>
      </c>
      <c r="T47" s="207">
        <v>0.56000000000000005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0</v>
      </c>
      <c r="AE47" s="207">
        <v>0</v>
      </c>
      <c r="AF47" s="207">
        <v>0</v>
      </c>
      <c r="AG47" s="207">
        <v>1.41</v>
      </c>
      <c r="AH47" s="207">
        <v>0</v>
      </c>
      <c r="AI47" s="207">
        <v>10.91</v>
      </c>
      <c r="AJ47" s="207">
        <v>0</v>
      </c>
      <c r="AK47" s="207">
        <v>0</v>
      </c>
      <c r="AL47" s="207">
        <v>0</v>
      </c>
      <c r="AM47" s="207">
        <v>0</v>
      </c>
      <c r="AN47" s="207">
        <v>0</v>
      </c>
      <c r="AO47" s="207">
        <v>18.93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  <c r="Q48" s="207">
        <v>0</v>
      </c>
      <c r="R48" s="207">
        <v>0</v>
      </c>
      <c r="S48" s="207">
        <v>0</v>
      </c>
      <c r="T48" s="207">
        <v>0.56000000000000005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0</v>
      </c>
      <c r="AE48" s="207">
        <v>0</v>
      </c>
      <c r="AF48" s="207">
        <v>0</v>
      </c>
      <c r="AG48" s="207">
        <v>1.41</v>
      </c>
      <c r="AH48" s="207">
        <v>0</v>
      </c>
      <c r="AI48" s="207">
        <v>10.91</v>
      </c>
      <c r="AJ48" s="207">
        <v>0</v>
      </c>
      <c r="AK48" s="207">
        <v>0</v>
      </c>
      <c r="AL48" s="207">
        <v>0</v>
      </c>
      <c r="AM48" s="207">
        <v>0</v>
      </c>
      <c r="AN48" s="207">
        <v>0</v>
      </c>
      <c r="AO48" s="207">
        <v>18.93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0</v>
      </c>
      <c r="J49" s="207">
        <v>0</v>
      </c>
      <c r="K49" s="207">
        <v>0</v>
      </c>
      <c r="L49" s="207">
        <v>0</v>
      </c>
      <c r="M49" s="207">
        <v>0</v>
      </c>
      <c r="N49" s="207">
        <v>0</v>
      </c>
      <c r="O49" s="207">
        <v>0</v>
      </c>
      <c r="P49" s="207">
        <v>0</v>
      </c>
      <c r="Q49" s="207">
        <v>0</v>
      </c>
      <c r="R49" s="207">
        <v>0</v>
      </c>
      <c r="S49" s="207">
        <v>0</v>
      </c>
      <c r="T49" s="207">
        <v>0.56000000000000005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</v>
      </c>
      <c r="AD49" s="207">
        <v>0</v>
      </c>
      <c r="AE49" s="207">
        <v>0</v>
      </c>
      <c r="AF49" s="207">
        <v>0</v>
      </c>
      <c r="AG49" s="207">
        <v>1.21</v>
      </c>
      <c r="AH49" s="207">
        <v>5.45</v>
      </c>
      <c r="AI49" s="207">
        <v>10.91</v>
      </c>
      <c r="AJ49" s="207">
        <v>0</v>
      </c>
      <c r="AK49" s="207">
        <v>0</v>
      </c>
      <c r="AL49" s="207">
        <v>0</v>
      </c>
      <c r="AM49" s="207">
        <v>0</v>
      </c>
      <c r="AN49" s="207">
        <v>0</v>
      </c>
      <c r="AO49" s="207">
        <v>18.93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  <c r="Q50" s="207">
        <v>0</v>
      </c>
      <c r="R50" s="207">
        <v>0</v>
      </c>
      <c r="S50" s="207">
        <v>0</v>
      </c>
      <c r="T50" s="207">
        <v>0.56000000000000005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  <c r="AG50" s="207">
        <v>1.21</v>
      </c>
      <c r="AH50" s="207">
        <v>5.45</v>
      </c>
      <c r="AI50" s="207">
        <v>10.91</v>
      </c>
      <c r="AJ50" s="207">
        <v>0</v>
      </c>
      <c r="AK50" s="207">
        <v>0</v>
      </c>
      <c r="AL50" s="207">
        <v>0</v>
      </c>
      <c r="AM50" s="207">
        <v>0</v>
      </c>
      <c r="AN50" s="207">
        <v>0</v>
      </c>
      <c r="AO50" s="207">
        <v>18.93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  <c r="Q51" s="207">
        <v>0</v>
      </c>
      <c r="R51" s="207">
        <v>0</v>
      </c>
      <c r="S51" s="207">
        <v>0</v>
      </c>
      <c r="T51" s="207">
        <v>0.56000000000000005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0</v>
      </c>
      <c r="AE51" s="207">
        <v>0</v>
      </c>
      <c r="AF51" s="207">
        <v>0</v>
      </c>
      <c r="AG51" s="207">
        <v>1.21</v>
      </c>
      <c r="AH51" s="207">
        <v>5.45</v>
      </c>
      <c r="AI51" s="207">
        <v>10.91</v>
      </c>
      <c r="AJ51" s="207">
        <v>0</v>
      </c>
      <c r="AK51" s="207">
        <v>0</v>
      </c>
      <c r="AL51" s="207">
        <v>0</v>
      </c>
      <c r="AM51" s="207">
        <v>0</v>
      </c>
      <c r="AN51" s="207">
        <v>0</v>
      </c>
      <c r="AO51" s="207">
        <v>18.559999999999999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  <c r="Q52" s="207">
        <v>0</v>
      </c>
      <c r="R52" s="207">
        <v>0</v>
      </c>
      <c r="S52" s="207">
        <v>0</v>
      </c>
      <c r="T52" s="207">
        <v>0.56000000000000005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1.21</v>
      </c>
      <c r="AH52" s="207">
        <v>5.45</v>
      </c>
      <c r="AI52" s="207">
        <v>10.91</v>
      </c>
      <c r="AJ52" s="207">
        <v>0</v>
      </c>
      <c r="AK52" s="207">
        <v>0</v>
      </c>
      <c r="AL52" s="207">
        <v>0</v>
      </c>
      <c r="AM52" s="207">
        <v>0</v>
      </c>
      <c r="AN52" s="207">
        <v>0</v>
      </c>
      <c r="AO52" s="207">
        <v>18.559999999999999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0</v>
      </c>
      <c r="J53" s="207">
        <v>0</v>
      </c>
      <c r="K53" s="207">
        <v>0</v>
      </c>
      <c r="L53" s="207">
        <v>0</v>
      </c>
      <c r="M53" s="207">
        <v>0</v>
      </c>
      <c r="N53" s="207">
        <v>0</v>
      </c>
      <c r="O53" s="207">
        <v>0</v>
      </c>
      <c r="P53" s="207">
        <v>0</v>
      </c>
      <c r="Q53" s="207">
        <v>0</v>
      </c>
      <c r="R53" s="207">
        <v>0</v>
      </c>
      <c r="S53" s="207">
        <v>0</v>
      </c>
      <c r="T53" s="207">
        <v>0.56000000000000005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0</v>
      </c>
      <c r="AE53" s="207">
        <v>0</v>
      </c>
      <c r="AF53" s="207">
        <v>0</v>
      </c>
      <c r="AG53" s="207">
        <v>1.21</v>
      </c>
      <c r="AH53" s="207">
        <v>5.45</v>
      </c>
      <c r="AI53" s="207">
        <v>10.91</v>
      </c>
      <c r="AJ53" s="207">
        <v>0</v>
      </c>
      <c r="AK53" s="207">
        <v>0</v>
      </c>
      <c r="AL53" s="207">
        <v>0</v>
      </c>
      <c r="AM53" s="207">
        <v>0</v>
      </c>
      <c r="AN53" s="207">
        <v>0</v>
      </c>
      <c r="AO53" s="207">
        <v>18.559999999999999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0</v>
      </c>
      <c r="J54" s="207">
        <v>0</v>
      </c>
      <c r="K54" s="207">
        <v>0</v>
      </c>
      <c r="L54" s="207">
        <v>0</v>
      </c>
      <c r="M54" s="207">
        <v>0</v>
      </c>
      <c r="N54" s="207">
        <v>0</v>
      </c>
      <c r="O54" s="207">
        <v>0</v>
      </c>
      <c r="P54" s="207">
        <v>0</v>
      </c>
      <c r="Q54" s="207">
        <v>0</v>
      </c>
      <c r="R54" s="207">
        <v>0</v>
      </c>
      <c r="S54" s="207">
        <v>0</v>
      </c>
      <c r="T54" s="207">
        <v>0.56000000000000005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0</v>
      </c>
      <c r="AE54" s="207">
        <v>0</v>
      </c>
      <c r="AF54" s="207">
        <v>0</v>
      </c>
      <c r="AG54" s="207">
        <v>1.41</v>
      </c>
      <c r="AH54" s="207">
        <v>0</v>
      </c>
      <c r="AI54" s="207">
        <v>10.91</v>
      </c>
      <c r="AJ54" s="207">
        <v>0</v>
      </c>
      <c r="AK54" s="207">
        <v>0</v>
      </c>
      <c r="AL54" s="207">
        <v>0</v>
      </c>
      <c r="AM54" s="207">
        <v>0</v>
      </c>
      <c r="AN54" s="207">
        <v>0</v>
      </c>
      <c r="AO54" s="207">
        <v>18.559999999999999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0</v>
      </c>
      <c r="J55" s="207">
        <v>0</v>
      </c>
      <c r="K55" s="207">
        <v>0</v>
      </c>
      <c r="L55" s="207">
        <v>0</v>
      </c>
      <c r="M55" s="207">
        <v>0</v>
      </c>
      <c r="N55" s="207">
        <v>0</v>
      </c>
      <c r="O55" s="207">
        <v>0</v>
      </c>
      <c r="P55" s="207">
        <v>0</v>
      </c>
      <c r="Q55" s="207">
        <v>0</v>
      </c>
      <c r="R55" s="207">
        <v>0</v>
      </c>
      <c r="S55" s="207">
        <v>0</v>
      </c>
      <c r="T55" s="207">
        <v>0.56000000000000005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0</v>
      </c>
      <c r="AE55" s="207">
        <v>0</v>
      </c>
      <c r="AF55" s="207">
        <v>0</v>
      </c>
      <c r="AG55" s="207">
        <v>1.41</v>
      </c>
      <c r="AH55" s="207">
        <v>0</v>
      </c>
      <c r="AI55" s="207">
        <v>10.91</v>
      </c>
      <c r="AJ55" s="207">
        <v>0</v>
      </c>
      <c r="AK55" s="207">
        <v>0</v>
      </c>
      <c r="AL55" s="207">
        <v>0</v>
      </c>
      <c r="AM55" s="207">
        <v>0</v>
      </c>
      <c r="AN55" s="207">
        <v>0</v>
      </c>
      <c r="AO55" s="207">
        <v>18.559999999999999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  <c r="Q56" s="207">
        <v>0</v>
      </c>
      <c r="R56" s="207">
        <v>0</v>
      </c>
      <c r="S56" s="207">
        <v>0</v>
      </c>
      <c r="T56" s="207">
        <v>0.56000000000000005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1.41</v>
      </c>
      <c r="AH56" s="207">
        <v>0</v>
      </c>
      <c r="AI56" s="207">
        <v>10.91</v>
      </c>
      <c r="AJ56" s="207">
        <v>0</v>
      </c>
      <c r="AK56" s="207">
        <v>0</v>
      </c>
      <c r="AL56" s="207">
        <v>0</v>
      </c>
      <c r="AM56" s="207">
        <v>0</v>
      </c>
      <c r="AN56" s="207">
        <v>0</v>
      </c>
      <c r="AO56" s="207">
        <v>18.559999999999999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  <c r="Q57" s="207">
        <v>0</v>
      </c>
      <c r="R57" s="207">
        <v>0</v>
      </c>
      <c r="S57" s="207">
        <v>0</v>
      </c>
      <c r="T57" s="207">
        <v>0.56000000000000005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1.41</v>
      </c>
      <c r="AH57" s="207">
        <v>0</v>
      </c>
      <c r="AI57" s="207">
        <v>10.91</v>
      </c>
      <c r="AJ57" s="207">
        <v>0</v>
      </c>
      <c r="AK57" s="207">
        <v>0</v>
      </c>
      <c r="AL57" s="207">
        <v>0</v>
      </c>
      <c r="AM57" s="207">
        <v>0</v>
      </c>
      <c r="AN57" s="207">
        <v>0</v>
      </c>
      <c r="AO57" s="207">
        <v>18.559999999999999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0</v>
      </c>
      <c r="J58" s="207">
        <v>0</v>
      </c>
      <c r="K58" s="207">
        <v>0</v>
      </c>
      <c r="L58" s="207">
        <v>0</v>
      </c>
      <c r="M58" s="207">
        <v>0</v>
      </c>
      <c r="N58" s="207">
        <v>0</v>
      </c>
      <c r="O58" s="207">
        <v>0</v>
      </c>
      <c r="P58" s="207">
        <v>0</v>
      </c>
      <c r="Q58" s="207">
        <v>0</v>
      </c>
      <c r="R58" s="207">
        <v>0</v>
      </c>
      <c r="S58" s="207">
        <v>0</v>
      </c>
      <c r="T58" s="207">
        <v>0.56000000000000005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0</v>
      </c>
      <c r="AE58" s="207">
        <v>0</v>
      </c>
      <c r="AF58" s="207">
        <v>0</v>
      </c>
      <c r="AG58" s="207">
        <v>1.41</v>
      </c>
      <c r="AH58" s="207">
        <v>0</v>
      </c>
      <c r="AI58" s="207">
        <v>10.91</v>
      </c>
      <c r="AJ58" s="207">
        <v>0</v>
      </c>
      <c r="AK58" s="207">
        <v>0</v>
      </c>
      <c r="AL58" s="207">
        <v>0</v>
      </c>
      <c r="AM58" s="207">
        <v>0</v>
      </c>
      <c r="AN58" s="207">
        <v>0</v>
      </c>
      <c r="AO58" s="207">
        <v>18.559999999999999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0</v>
      </c>
      <c r="J59" s="207">
        <v>0</v>
      </c>
      <c r="K59" s="207">
        <v>0</v>
      </c>
      <c r="L59" s="207">
        <v>0</v>
      </c>
      <c r="M59" s="207">
        <v>0</v>
      </c>
      <c r="N59" s="207">
        <v>0</v>
      </c>
      <c r="O59" s="207">
        <v>0</v>
      </c>
      <c r="P59" s="207">
        <v>0</v>
      </c>
      <c r="Q59" s="207">
        <v>0</v>
      </c>
      <c r="R59" s="207">
        <v>0</v>
      </c>
      <c r="S59" s="207">
        <v>0</v>
      </c>
      <c r="T59" s="207">
        <v>0.56000000000000005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0</v>
      </c>
      <c r="AE59" s="207">
        <v>0</v>
      </c>
      <c r="AF59" s="207">
        <v>0</v>
      </c>
      <c r="AG59" s="207">
        <v>1.41</v>
      </c>
      <c r="AH59" s="207">
        <v>0</v>
      </c>
      <c r="AI59" s="207">
        <v>10.91</v>
      </c>
      <c r="AJ59" s="207">
        <v>0</v>
      </c>
      <c r="AK59" s="207">
        <v>0</v>
      </c>
      <c r="AL59" s="207">
        <v>0</v>
      </c>
      <c r="AM59" s="207">
        <v>0</v>
      </c>
      <c r="AN59" s="207">
        <v>0</v>
      </c>
      <c r="AO59" s="207">
        <v>18.559999999999999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  <c r="Q60" s="207">
        <v>0</v>
      </c>
      <c r="R60" s="207">
        <v>0</v>
      </c>
      <c r="S60" s="207">
        <v>0</v>
      </c>
      <c r="T60" s="207">
        <v>0.56000000000000005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1.41</v>
      </c>
      <c r="AH60" s="207">
        <v>0</v>
      </c>
      <c r="AI60" s="207">
        <v>10.91</v>
      </c>
      <c r="AJ60" s="207">
        <v>0</v>
      </c>
      <c r="AK60" s="207">
        <v>0</v>
      </c>
      <c r="AL60" s="207">
        <v>0</v>
      </c>
      <c r="AM60" s="207">
        <v>0</v>
      </c>
      <c r="AN60" s="207">
        <v>0</v>
      </c>
      <c r="AO60" s="207">
        <v>18.559999999999999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  <c r="Q61" s="207">
        <v>0</v>
      </c>
      <c r="R61" s="207">
        <v>0</v>
      </c>
      <c r="S61" s="207">
        <v>0</v>
      </c>
      <c r="T61" s="207">
        <v>0.56000000000000005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1.41</v>
      </c>
      <c r="AH61" s="207">
        <v>0</v>
      </c>
      <c r="AI61" s="207">
        <v>10.91</v>
      </c>
      <c r="AJ61" s="207">
        <v>0</v>
      </c>
      <c r="AK61" s="207">
        <v>0</v>
      </c>
      <c r="AL61" s="207">
        <v>0</v>
      </c>
      <c r="AM61" s="207">
        <v>0</v>
      </c>
      <c r="AN61" s="207">
        <v>0</v>
      </c>
      <c r="AO61" s="207">
        <v>18.559999999999999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  <c r="Q62" s="207">
        <v>0</v>
      </c>
      <c r="R62" s="207">
        <v>0</v>
      </c>
      <c r="S62" s="207">
        <v>0</v>
      </c>
      <c r="T62" s="207">
        <v>0.56000000000000005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1.41</v>
      </c>
      <c r="AH62" s="207">
        <v>0</v>
      </c>
      <c r="AI62" s="207">
        <v>10.91</v>
      </c>
      <c r="AJ62" s="207">
        <v>0</v>
      </c>
      <c r="AK62" s="207">
        <v>0</v>
      </c>
      <c r="AL62" s="207">
        <v>0</v>
      </c>
      <c r="AM62" s="207">
        <v>0</v>
      </c>
      <c r="AN62" s="207">
        <v>0</v>
      </c>
      <c r="AO62" s="207">
        <v>18.559999999999999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  <c r="Q63" s="207">
        <v>0</v>
      </c>
      <c r="R63" s="207">
        <v>0</v>
      </c>
      <c r="S63" s="207">
        <v>0</v>
      </c>
      <c r="T63" s="207">
        <v>0.56000000000000005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1.41</v>
      </c>
      <c r="AH63" s="207">
        <v>0</v>
      </c>
      <c r="AI63" s="207">
        <v>10.91</v>
      </c>
      <c r="AJ63" s="207">
        <v>0</v>
      </c>
      <c r="AK63" s="207">
        <v>0</v>
      </c>
      <c r="AL63" s="207">
        <v>0</v>
      </c>
      <c r="AM63" s="207">
        <v>0</v>
      </c>
      <c r="AN63" s="207">
        <v>0</v>
      </c>
      <c r="AO63" s="207">
        <v>18.559999999999999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  <c r="Q64" s="207">
        <v>0</v>
      </c>
      <c r="R64" s="207">
        <v>0</v>
      </c>
      <c r="S64" s="207">
        <v>0</v>
      </c>
      <c r="T64" s="207">
        <v>0.56000000000000005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1.41</v>
      </c>
      <c r="AH64" s="207">
        <v>0</v>
      </c>
      <c r="AI64" s="207">
        <v>10.91</v>
      </c>
      <c r="AJ64" s="207">
        <v>0</v>
      </c>
      <c r="AK64" s="207">
        <v>0</v>
      </c>
      <c r="AL64" s="207">
        <v>0</v>
      </c>
      <c r="AM64" s="207">
        <v>0</v>
      </c>
      <c r="AN64" s="207">
        <v>0</v>
      </c>
      <c r="AO64" s="207">
        <v>18.559999999999999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  <c r="Q65" s="207">
        <v>0</v>
      </c>
      <c r="R65" s="207">
        <v>0</v>
      </c>
      <c r="S65" s="207">
        <v>0</v>
      </c>
      <c r="T65" s="207">
        <v>0.56000000000000005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1.41</v>
      </c>
      <c r="AH65" s="207">
        <v>0</v>
      </c>
      <c r="AI65" s="207">
        <v>10.91</v>
      </c>
      <c r="AJ65" s="207">
        <v>0</v>
      </c>
      <c r="AK65" s="207">
        <v>0</v>
      </c>
      <c r="AL65" s="207">
        <v>0</v>
      </c>
      <c r="AM65" s="207">
        <v>0</v>
      </c>
      <c r="AN65" s="207">
        <v>0</v>
      </c>
      <c r="AO65" s="207">
        <v>18.559999999999999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  <c r="Q66" s="207">
        <v>0</v>
      </c>
      <c r="R66" s="207">
        <v>0</v>
      </c>
      <c r="S66" s="207">
        <v>0</v>
      </c>
      <c r="T66" s="207">
        <v>0.56000000000000005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1.41</v>
      </c>
      <c r="AH66" s="207">
        <v>0</v>
      </c>
      <c r="AI66" s="207">
        <v>10.91</v>
      </c>
      <c r="AJ66" s="207">
        <v>0</v>
      </c>
      <c r="AK66" s="207">
        <v>0</v>
      </c>
      <c r="AL66" s="207">
        <v>0</v>
      </c>
      <c r="AM66" s="207">
        <v>0</v>
      </c>
      <c r="AN66" s="207">
        <v>0</v>
      </c>
      <c r="AO66" s="207">
        <v>18.559999999999999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  <c r="Q67" s="207">
        <v>0</v>
      </c>
      <c r="R67" s="207">
        <v>0</v>
      </c>
      <c r="S67" s="207">
        <v>0</v>
      </c>
      <c r="T67" s="207">
        <v>0.56000000000000005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1.41</v>
      </c>
      <c r="AH67" s="207">
        <v>0</v>
      </c>
      <c r="AI67" s="207">
        <v>10.91</v>
      </c>
      <c r="AJ67" s="207">
        <v>0</v>
      </c>
      <c r="AK67" s="207">
        <v>0</v>
      </c>
      <c r="AL67" s="207">
        <v>0</v>
      </c>
      <c r="AM67" s="207">
        <v>0</v>
      </c>
      <c r="AN67" s="207">
        <v>0</v>
      </c>
      <c r="AO67" s="207">
        <v>18.559999999999999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  <c r="Q68" s="207">
        <v>0</v>
      </c>
      <c r="R68" s="207">
        <v>0</v>
      </c>
      <c r="S68" s="207">
        <v>0</v>
      </c>
      <c r="T68" s="207">
        <v>0.56000000000000005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1.41</v>
      </c>
      <c r="AH68" s="207">
        <v>0</v>
      </c>
      <c r="AI68" s="207">
        <v>10.91</v>
      </c>
      <c r="AJ68" s="207">
        <v>0</v>
      </c>
      <c r="AK68" s="207">
        <v>0</v>
      </c>
      <c r="AL68" s="207">
        <v>0</v>
      </c>
      <c r="AM68" s="207">
        <v>0</v>
      </c>
      <c r="AN68" s="207">
        <v>0</v>
      </c>
      <c r="AO68" s="207">
        <v>18.559999999999999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  <c r="Q69" s="207">
        <v>0</v>
      </c>
      <c r="R69" s="207">
        <v>0</v>
      </c>
      <c r="S69" s="207">
        <v>0</v>
      </c>
      <c r="T69" s="207">
        <v>0.56000000000000005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0</v>
      </c>
      <c r="AE69" s="207">
        <v>0</v>
      </c>
      <c r="AF69" s="207">
        <v>0</v>
      </c>
      <c r="AG69" s="207">
        <v>1.41</v>
      </c>
      <c r="AH69" s="207">
        <v>0</v>
      </c>
      <c r="AI69" s="207">
        <v>10.91</v>
      </c>
      <c r="AJ69" s="207">
        <v>0</v>
      </c>
      <c r="AK69" s="207">
        <v>0</v>
      </c>
      <c r="AL69" s="207">
        <v>0</v>
      </c>
      <c r="AM69" s="207">
        <v>0</v>
      </c>
      <c r="AN69" s="207">
        <v>0</v>
      </c>
      <c r="AO69" s="207">
        <v>18.559999999999999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  <c r="Q70" s="207">
        <v>0</v>
      </c>
      <c r="R70" s="207">
        <v>0</v>
      </c>
      <c r="S70" s="207">
        <v>0</v>
      </c>
      <c r="T70" s="207">
        <v>0.56000000000000005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1.41</v>
      </c>
      <c r="AH70" s="207">
        <v>0</v>
      </c>
      <c r="AI70" s="207">
        <v>10.91</v>
      </c>
      <c r="AJ70" s="207">
        <v>0</v>
      </c>
      <c r="AK70" s="207">
        <v>0</v>
      </c>
      <c r="AL70" s="207">
        <v>0</v>
      </c>
      <c r="AM70" s="207">
        <v>0</v>
      </c>
      <c r="AN70" s="207">
        <v>0</v>
      </c>
      <c r="AO70" s="207">
        <v>18.559999999999999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  <c r="Q71" s="207">
        <v>0</v>
      </c>
      <c r="R71" s="207">
        <v>0</v>
      </c>
      <c r="S71" s="207">
        <v>0</v>
      </c>
      <c r="T71" s="207">
        <v>0.56000000000000005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</v>
      </c>
      <c r="AD71" s="207">
        <v>0</v>
      </c>
      <c r="AE71" s="207">
        <v>0</v>
      </c>
      <c r="AF71" s="207">
        <v>0</v>
      </c>
      <c r="AG71" s="207">
        <v>1.41</v>
      </c>
      <c r="AH71" s="207">
        <v>0</v>
      </c>
      <c r="AI71" s="207">
        <v>10.91</v>
      </c>
      <c r="AJ71" s="207">
        <v>0</v>
      </c>
      <c r="AK71" s="207">
        <v>0</v>
      </c>
      <c r="AL71" s="207">
        <v>0</v>
      </c>
      <c r="AM71" s="207">
        <v>0</v>
      </c>
      <c r="AN71" s="207">
        <v>0</v>
      </c>
      <c r="AO71" s="207">
        <v>18.559999999999999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  <c r="Q72" s="207">
        <v>0</v>
      </c>
      <c r="R72" s="207">
        <v>0</v>
      </c>
      <c r="S72" s="207">
        <v>0</v>
      </c>
      <c r="T72" s="207">
        <v>0.56000000000000005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</v>
      </c>
      <c r="AD72" s="207">
        <v>0</v>
      </c>
      <c r="AE72" s="207">
        <v>0</v>
      </c>
      <c r="AF72" s="207">
        <v>0</v>
      </c>
      <c r="AG72" s="207">
        <v>1.41</v>
      </c>
      <c r="AH72" s="207">
        <v>0</v>
      </c>
      <c r="AI72" s="207">
        <v>10.91</v>
      </c>
      <c r="AJ72" s="207">
        <v>0</v>
      </c>
      <c r="AK72" s="207">
        <v>0</v>
      </c>
      <c r="AL72" s="207">
        <v>0</v>
      </c>
      <c r="AM72" s="207">
        <v>0</v>
      </c>
      <c r="AN72" s="207">
        <v>0</v>
      </c>
      <c r="AO72" s="207">
        <v>18.559999999999999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  <c r="Q73" s="207">
        <v>0</v>
      </c>
      <c r="R73" s="207">
        <v>0</v>
      </c>
      <c r="S73" s="207">
        <v>0</v>
      </c>
      <c r="T73" s="207">
        <v>0.56000000000000005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</v>
      </c>
      <c r="AD73" s="207">
        <v>0</v>
      </c>
      <c r="AE73" s="207">
        <v>0</v>
      </c>
      <c r="AF73" s="207">
        <v>0</v>
      </c>
      <c r="AG73" s="207">
        <v>1.41</v>
      </c>
      <c r="AH73" s="207">
        <v>0</v>
      </c>
      <c r="AI73" s="207">
        <v>10.91</v>
      </c>
      <c r="AJ73" s="207">
        <v>0</v>
      </c>
      <c r="AK73" s="207">
        <v>-7.96</v>
      </c>
      <c r="AL73" s="207">
        <v>0</v>
      </c>
      <c r="AM73" s="207">
        <v>0</v>
      </c>
      <c r="AN73" s="207">
        <v>0</v>
      </c>
      <c r="AO73" s="207">
        <v>18.559999999999999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  <c r="Q74" s="207">
        <v>0</v>
      </c>
      <c r="R74" s="207">
        <v>0</v>
      </c>
      <c r="S74" s="207">
        <v>0</v>
      </c>
      <c r="T74" s="207">
        <v>0.56000000000000005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</v>
      </c>
      <c r="AD74" s="207">
        <v>0</v>
      </c>
      <c r="AE74" s="207">
        <v>0</v>
      </c>
      <c r="AF74" s="207">
        <v>0</v>
      </c>
      <c r="AG74" s="207">
        <v>1.41</v>
      </c>
      <c r="AH74" s="207">
        <v>0</v>
      </c>
      <c r="AI74" s="207">
        <v>10.91</v>
      </c>
      <c r="AJ74" s="207">
        <v>0</v>
      </c>
      <c r="AK74" s="207">
        <v>-7.96</v>
      </c>
      <c r="AL74" s="207">
        <v>0</v>
      </c>
      <c r="AM74" s="207">
        <v>0</v>
      </c>
      <c r="AN74" s="207">
        <v>0</v>
      </c>
      <c r="AO74" s="207">
        <v>18.559999999999999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  <c r="Q75" s="207">
        <v>0</v>
      </c>
      <c r="R75" s="207">
        <v>0</v>
      </c>
      <c r="S75" s="207">
        <v>0</v>
      </c>
      <c r="T75" s="207">
        <v>0.56000000000000005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</v>
      </c>
      <c r="AD75" s="207">
        <v>0</v>
      </c>
      <c r="AE75" s="207">
        <v>0</v>
      </c>
      <c r="AF75" s="207">
        <v>0</v>
      </c>
      <c r="AG75" s="207">
        <v>1.41</v>
      </c>
      <c r="AH75" s="207">
        <v>0</v>
      </c>
      <c r="AI75" s="207">
        <v>10.91</v>
      </c>
      <c r="AJ75" s="207">
        <v>0</v>
      </c>
      <c r="AK75" s="207">
        <v>-7.96</v>
      </c>
      <c r="AL75" s="207">
        <v>0</v>
      </c>
      <c r="AM75" s="207">
        <v>0</v>
      </c>
      <c r="AN75" s="207">
        <v>0</v>
      </c>
      <c r="AO75" s="207">
        <v>18.93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0</v>
      </c>
      <c r="J76" s="207">
        <v>0</v>
      </c>
      <c r="K76" s="207">
        <v>0</v>
      </c>
      <c r="L76" s="207">
        <v>0</v>
      </c>
      <c r="M76" s="207">
        <v>0</v>
      </c>
      <c r="N76" s="207">
        <v>0</v>
      </c>
      <c r="O76" s="207">
        <v>0</v>
      </c>
      <c r="P76" s="207">
        <v>0</v>
      </c>
      <c r="Q76" s="207">
        <v>0</v>
      </c>
      <c r="R76" s="207">
        <v>0</v>
      </c>
      <c r="S76" s="207">
        <v>0</v>
      </c>
      <c r="T76" s="207">
        <v>0.56000000000000005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</v>
      </c>
      <c r="AD76" s="207">
        <v>0</v>
      </c>
      <c r="AE76" s="207">
        <v>0</v>
      </c>
      <c r="AF76" s="207">
        <v>0</v>
      </c>
      <c r="AG76" s="207">
        <v>1.41</v>
      </c>
      <c r="AH76" s="207">
        <v>0</v>
      </c>
      <c r="AI76" s="207">
        <v>10.91</v>
      </c>
      <c r="AJ76" s="207">
        <v>0</v>
      </c>
      <c r="AK76" s="207">
        <v>-7.96</v>
      </c>
      <c r="AL76" s="207">
        <v>0</v>
      </c>
      <c r="AM76" s="207">
        <v>0</v>
      </c>
      <c r="AN76" s="207">
        <v>0</v>
      </c>
      <c r="AO76" s="207">
        <v>18.93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0</v>
      </c>
      <c r="J77" s="207">
        <v>0</v>
      </c>
      <c r="K77" s="207">
        <v>0</v>
      </c>
      <c r="L77" s="207">
        <v>0</v>
      </c>
      <c r="M77" s="207">
        <v>0</v>
      </c>
      <c r="N77" s="207">
        <v>0</v>
      </c>
      <c r="O77" s="207">
        <v>0</v>
      </c>
      <c r="P77" s="207">
        <v>0</v>
      </c>
      <c r="Q77" s="207">
        <v>0</v>
      </c>
      <c r="R77" s="207">
        <v>0</v>
      </c>
      <c r="S77" s="207">
        <v>0</v>
      </c>
      <c r="T77" s="207">
        <v>0.56000000000000005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</v>
      </c>
      <c r="AD77" s="207">
        <v>0</v>
      </c>
      <c r="AE77" s="207">
        <v>0</v>
      </c>
      <c r="AF77" s="207">
        <v>0</v>
      </c>
      <c r="AG77" s="207">
        <v>1.41</v>
      </c>
      <c r="AH77" s="207">
        <v>0</v>
      </c>
      <c r="AI77" s="207">
        <v>10.91</v>
      </c>
      <c r="AJ77" s="207">
        <v>0</v>
      </c>
      <c r="AK77" s="207">
        <v>-7.96</v>
      </c>
      <c r="AL77" s="207">
        <v>0</v>
      </c>
      <c r="AM77" s="207">
        <v>0</v>
      </c>
      <c r="AN77" s="207">
        <v>0</v>
      </c>
      <c r="AO77" s="207">
        <v>18.93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0</v>
      </c>
      <c r="J78" s="207">
        <v>0</v>
      </c>
      <c r="K78" s="207">
        <v>0</v>
      </c>
      <c r="L78" s="207">
        <v>0</v>
      </c>
      <c r="M78" s="207">
        <v>0</v>
      </c>
      <c r="N78" s="207">
        <v>0</v>
      </c>
      <c r="O78" s="207">
        <v>0</v>
      </c>
      <c r="P78" s="207">
        <v>0</v>
      </c>
      <c r="Q78" s="207">
        <v>0</v>
      </c>
      <c r="R78" s="207">
        <v>0</v>
      </c>
      <c r="S78" s="207">
        <v>0</v>
      </c>
      <c r="T78" s="207">
        <v>0.56000000000000005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</v>
      </c>
      <c r="AD78" s="207">
        <v>0</v>
      </c>
      <c r="AE78" s="207">
        <v>0</v>
      </c>
      <c r="AF78" s="207">
        <v>0</v>
      </c>
      <c r="AG78" s="207">
        <v>1.41</v>
      </c>
      <c r="AH78" s="207">
        <v>0</v>
      </c>
      <c r="AI78" s="207">
        <v>10.91</v>
      </c>
      <c r="AJ78" s="207">
        <v>0</v>
      </c>
      <c r="AK78" s="207">
        <v>-7.96</v>
      </c>
      <c r="AL78" s="207">
        <v>0</v>
      </c>
      <c r="AM78" s="207">
        <v>0</v>
      </c>
      <c r="AN78" s="207">
        <v>0</v>
      </c>
      <c r="AO78" s="207">
        <v>18.93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  <c r="Q79" s="207">
        <v>0</v>
      </c>
      <c r="R79" s="207">
        <v>0</v>
      </c>
      <c r="S79" s="207">
        <v>0</v>
      </c>
      <c r="T79" s="207">
        <v>0.56000000000000005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0</v>
      </c>
      <c r="AE79" s="207">
        <v>0</v>
      </c>
      <c r="AF79" s="207">
        <v>0</v>
      </c>
      <c r="AG79" s="207">
        <v>1.41</v>
      </c>
      <c r="AH79" s="207">
        <v>0</v>
      </c>
      <c r="AI79" s="207">
        <v>10.91</v>
      </c>
      <c r="AJ79" s="207">
        <v>0</v>
      </c>
      <c r="AK79" s="207">
        <v>-7.96</v>
      </c>
      <c r="AL79" s="207">
        <v>0</v>
      </c>
      <c r="AM79" s="207">
        <v>0</v>
      </c>
      <c r="AN79" s="207">
        <v>0</v>
      </c>
      <c r="AO79" s="207">
        <v>18.93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0</v>
      </c>
      <c r="J80" s="207">
        <v>0</v>
      </c>
      <c r="K80" s="207">
        <v>0</v>
      </c>
      <c r="L80" s="207">
        <v>0</v>
      </c>
      <c r="M80" s="207">
        <v>0</v>
      </c>
      <c r="N80" s="207">
        <v>0</v>
      </c>
      <c r="O80" s="207">
        <v>0</v>
      </c>
      <c r="P80" s="207">
        <v>0</v>
      </c>
      <c r="Q80" s="207">
        <v>0</v>
      </c>
      <c r="R80" s="207">
        <v>0</v>
      </c>
      <c r="S80" s="207">
        <v>0</v>
      </c>
      <c r="T80" s="207">
        <v>0.56000000000000005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</v>
      </c>
      <c r="AD80" s="207">
        <v>0</v>
      </c>
      <c r="AE80" s="207">
        <v>0</v>
      </c>
      <c r="AF80" s="207">
        <v>0</v>
      </c>
      <c r="AG80" s="207">
        <v>1.41</v>
      </c>
      <c r="AH80" s="207">
        <v>0</v>
      </c>
      <c r="AI80" s="207">
        <v>10.91</v>
      </c>
      <c r="AJ80" s="207">
        <v>0</v>
      </c>
      <c r="AK80" s="207">
        <v>-7.96</v>
      </c>
      <c r="AL80" s="207">
        <v>0</v>
      </c>
      <c r="AM80" s="207">
        <v>0</v>
      </c>
      <c r="AN80" s="207">
        <v>0</v>
      </c>
      <c r="AO80" s="207">
        <v>18.93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0</v>
      </c>
      <c r="J81" s="207">
        <v>0</v>
      </c>
      <c r="K81" s="207">
        <v>0</v>
      </c>
      <c r="L81" s="207">
        <v>0</v>
      </c>
      <c r="M81" s="207">
        <v>0</v>
      </c>
      <c r="N81" s="207">
        <v>0</v>
      </c>
      <c r="O81" s="207">
        <v>0</v>
      </c>
      <c r="P81" s="207">
        <v>0</v>
      </c>
      <c r="Q81" s="207">
        <v>0</v>
      </c>
      <c r="R81" s="207">
        <v>0</v>
      </c>
      <c r="S81" s="207">
        <v>0</v>
      </c>
      <c r="T81" s="207">
        <v>0.56000000000000005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</v>
      </c>
      <c r="AD81" s="207">
        <v>0</v>
      </c>
      <c r="AE81" s="207">
        <v>0</v>
      </c>
      <c r="AF81" s="207">
        <v>0</v>
      </c>
      <c r="AG81" s="207">
        <v>1.41</v>
      </c>
      <c r="AH81" s="207">
        <v>0</v>
      </c>
      <c r="AI81" s="207">
        <v>10.91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18.93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0</v>
      </c>
      <c r="J82" s="207">
        <v>0</v>
      </c>
      <c r="K82" s="207">
        <v>0</v>
      </c>
      <c r="L82" s="207">
        <v>0</v>
      </c>
      <c r="M82" s="207">
        <v>0</v>
      </c>
      <c r="N82" s="207">
        <v>0</v>
      </c>
      <c r="O82" s="207">
        <v>0</v>
      </c>
      <c r="P82" s="207">
        <v>0</v>
      </c>
      <c r="Q82" s="207">
        <v>0</v>
      </c>
      <c r="R82" s="207">
        <v>0</v>
      </c>
      <c r="S82" s="207">
        <v>0</v>
      </c>
      <c r="T82" s="207">
        <v>0.56000000000000005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0</v>
      </c>
      <c r="AE82" s="207">
        <v>0</v>
      </c>
      <c r="AF82" s="207">
        <v>0</v>
      </c>
      <c r="AG82" s="207">
        <v>1.41</v>
      </c>
      <c r="AH82" s="207">
        <v>0</v>
      </c>
      <c r="AI82" s="207">
        <v>10.91</v>
      </c>
      <c r="AJ82" s="207">
        <v>0</v>
      </c>
      <c r="AK82" s="207">
        <v>0</v>
      </c>
      <c r="AL82" s="207">
        <v>0</v>
      </c>
      <c r="AM82" s="207">
        <v>0</v>
      </c>
      <c r="AN82" s="207">
        <v>0</v>
      </c>
      <c r="AO82" s="207">
        <v>18.93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0</v>
      </c>
      <c r="M83" s="207">
        <v>0</v>
      </c>
      <c r="N83" s="207">
        <v>0</v>
      </c>
      <c r="O83" s="207">
        <v>0</v>
      </c>
      <c r="P83" s="207">
        <v>0</v>
      </c>
      <c r="Q83" s="207">
        <v>0</v>
      </c>
      <c r="R83" s="207">
        <v>0</v>
      </c>
      <c r="S83" s="207">
        <v>0</v>
      </c>
      <c r="T83" s="207">
        <v>0.56000000000000005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0</v>
      </c>
      <c r="AE83" s="207">
        <v>0</v>
      </c>
      <c r="AF83" s="207">
        <v>0</v>
      </c>
      <c r="AG83" s="207">
        <v>2.11</v>
      </c>
      <c r="AH83" s="207">
        <v>0</v>
      </c>
      <c r="AI83" s="207">
        <v>10.91</v>
      </c>
      <c r="AJ83" s="207">
        <v>0</v>
      </c>
      <c r="AK83" s="207">
        <v>0</v>
      </c>
      <c r="AL83" s="207">
        <v>0</v>
      </c>
      <c r="AM83" s="207">
        <v>0</v>
      </c>
      <c r="AN83" s="207">
        <v>0</v>
      </c>
      <c r="AO83" s="207">
        <v>18.93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  <c r="Q84" s="207">
        <v>0</v>
      </c>
      <c r="R84" s="207">
        <v>0</v>
      </c>
      <c r="S84" s="207">
        <v>0</v>
      </c>
      <c r="T84" s="207">
        <v>0.56000000000000005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0</v>
      </c>
      <c r="AE84" s="207">
        <v>0</v>
      </c>
      <c r="AF84" s="207">
        <v>0</v>
      </c>
      <c r="AG84" s="207">
        <v>1.52</v>
      </c>
      <c r="AH84" s="207">
        <v>0</v>
      </c>
      <c r="AI84" s="207">
        <v>10.91</v>
      </c>
      <c r="AJ84" s="207">
        <v>0</v>
      </c>
      <c r="AK84" s="207">
        <v>0</v>
      </c>
      <c r="AL84" s="207">
        <v>0</v>
      </c>
      <c r="AM84" s="207">
        <v>0</v>
      </c>
      <c r="AN84" s="207">
        <v>0</v>
      </c>
      <c r="AO84" s="207">
        <v>18.93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0</v>
      </c>
      <c r="M85" s="207">
        <v>0</v>
      </c>
      <c r="N85" s="207">
        <v>0</v>
      </c>
      <c r="O85" s="207">
        <v>0</v>
      </c>
      <c r="P85" s="207">
        <v>0</v>
      </c>
      <c r="Q85" s="207">
        <v>0</v>
      </c>
      <c r="R85" s="207">
        <v>0</v>
      </c>
      <c r="S85" s="207">
        <v>0</v>
      </c>
      <c r="T85" s="207">
        <v>0.56000000000000005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</v>
      </c>
      <c r="AD85" s="207">
        <v>0</v>
      </c>
      <c r="AE85" s="207">
        <v>0</v>
      </c>
      <c r="AF85" s="207">
        <v>0</v>
      </c>
      <c r="AG85" s="207">
        <v>1.41</v>
      </c>
      <c r="AH85" s="207">
        <v>0</v>
      </c>
      <c r="AI85" s="207">
        <v>10.91</v>
      </c>
      <c r="AJ85" s="207">
        <v>0</v>
      </c>
      <c r="AK85" s="207">
        <v>0</v>
      </c>
      <c r="AL85" s="207">
        <v>0</v>
      </c>
      <c r="AM85" s="207">
        <v>0</v>
      </c>
      <c r="AN85" s="207">
        <v>0</v>
      </c>
      <c r="AO85" s="207">
        <v>18.93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0</v>
      </c>
      <c r="J86" s="207">
        <v>0</v>
      </c>
      <c r="K86" s="207">
        <v>0</v>
      </c>
      <c r="L86" s="207">
        <v>0</v>
      </c>
      <c r="M86" s="207">
        <v>0</v>
      </c>
      <c r="N86" s="207">
        <v>0</v>
      </c>
      <c r="O86" s="207">
        <v>0</v>
      </c>
      <c r="P86" s="207">
        <v>0</v>
      </c>
      <c r="Q86" s="207">
        <v>0</v>
      </c>
      <c r="R86" s="207">
        <v>0</v>
      </c>
      <c r="S86" s="207">
        <v>0</v>
      </c>
      <c r="T86" s="207">
        <v>0.56000000000000005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</v>
      </c>
      <c r="AD86" s="207">
        <v>0</v>
      </c>
      <c r="AE86" s="207">
        <v>0</v>
      </c>
      <c r="AF86" s="207">
        <v>0</v>
      </c>
      <c r="AG86" s="207">
        <v>1.41</v>
      </c>
      <c r="AH86" s="207">
        <v>0</v>
      </c>
      <c r="AI86" s="207">
        <v>10.91</v>
      </c>
      <c r="AJ86" s="207">
        <v>0</v>
      </c>
      <c r="AK86" s="207">
        <v>0</v>
      </c>
      <c r="AL86" s="207">
        <v>0</v>
      </c>
      <c r="AM86" s="207">
        <v>0</v>
      </c>
      <c r="AN86" s="207">
        <v>0</v>
      </c>
      <c r="AO86" s="207">
        <v>18.93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  <c r="Q87" s="207">
        <v>0</v>
      </c>
      <c r="R87" s="207">
        <v>0</v>
      </c>
      <c r="S87" s="207">
        <v>0</v>
      </c>
      <c r="T87" s="207">
        <v>0.56000000000000005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</v>
      </c>
      <c r="AD87" s="207">
        <v>0</v>
      </c>
      <c r="AE87" s="207">
        <v>0</v>
      </c>
      <c r="AF87" s="207">
        <v>0</v>
      </c>
      <c r="AG87" s="207">
        <v>1.41</v>
      </c>
      <c r="AH87" s="207">
        <v>0</v>
      </c>
      <c r="AI87" s="207">
        <v>10.91</v>
      </c>
      <c r="AJ87" s="207">
        <v>0</v>
      </c>
      <c r="AK87" s="207">
        <v>0</v>
      </c>
      <c r="AL87" s="207">
        <v>0</v>
      </c>
      <c r="AM87" s="207">
        <v>0</v>
      </c>
      <c r="AN87" s="207">
        <v>0</v>
      </c>
      <c r="AO87" s="207">
        <v>18.93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0</v>
      </c>
      <c r="J88" s="207">
        <v>0</v>
      </c>
      <c r="K88" s="207">
        <v>0</v>
      </c>
      <c r="L88" s="207">
        <v>0</v>
      </c>
      <c r="M88" s="207">
        <v>0</v>
      </c>
      <c r="N88" s="207">
        <v>0</v>
      </c>
      <c r="O88" s="207">
        <v>0</v>
      </c>
      <c r="P88" s="207">
        <v>0</v>
      </c>
      <c r="Q88" s="207">
        <v>0</v>
      </c>
      <c r="R88" s="207">
        <v>0</v>
      </c>
      <c r="S88" s="207">
        <v>0</v>
      </c>
      <c r="T88" s="207">
        <v>0.56000000000000005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</v>
      </c>
      <c r="AD88" s="207">
        <v>0</v>
      </c>
      <c r="AE88" s="207">
        <v>0</v>
      </c>
      <c r="AF88" s="207">
        <v>0</v>
      </c>
      <c r="AG88" s="207">
        <v>1.41</v>
      </c>
      <c r="AH88" s="207">
        <v>0</v>
      </c>
      <c r="AI88" s="207">
        <v>10.91</v>
      </c>
      <c r="AJ88" s="207">
        <v>0</v>
      </c>
      <c r="AK88" s="207">
        <v>0</v>
      </c>
      <c r="AL88" s="207">
        <v>0</v>
      </c>
      <c r="AM88" s="207">
        <v>0</v>
      </c>
      <c r="AN88" s="207">
        <v>0</v>
      </c>
      <c r="AO88" s="207">
        <v>18.93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0</v>
      </c>
      <c r="J89" s="207">
        <v>0</v>
      </c>
      <c r="K89" s="207">
        <v>0</v>
      </c>
      <c r="L89" s="207">
        <v>0</v>
      </c>
      <c r="M89" s="207">
        <v>0</v>
      </c>
      <c r="N89" s="207">
        <v>0</v>
      </c>
      <c r="O89" s="207">
        <v>0</v>
      </c>
      <c r="P89" s="207">
        <v>0</v>
      </c>
      <c r="Q89" s="207">
        <v>0</v>
      </c>
      <c r="R89" s="207">
        <v>0</v>
      </c>
      <c r="S89" s="207">
        <v>0</v>
      </c>
      <c r="T89" s="207">
        <v>0.56000000000000005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0</v>
      </c>
      <c r="AE89" s="207">
        <v>0</v>
      </c>
      <c r="AF89" s="207">
        <v>0</v>
      </c>
      <c r="AG89" s="207">
        <v>1.41</v>
      </c>
      <c r="AH89" s="207">
        <v>0</v>
      </c>
      <c r="AI89" s="207">
        <v>10.91</v>
      </c>
      <c r="AJ89" s="207">
        <v>0</v>
      </c>
      <c r="AK89" s="207">
        <v>0</v>
      </c>
      <c r="AL89" s="207">
        <v>0</v>
      </c>
      <c r="AM89" s="207">
        <v>0</v>
      </c>
      <c r="AN89" s="207">
        <v>0</v>
      </c>
      <c r="AO89" s="207">
        <v>18.93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0</v>
      </c>
      <c r="J90" s="207">
        <v>0</v>
      </c>
      <c r="K90" s="207">
        <v>0</v>
      </c>
      <c r="L90" s="207">
        <v>0</v>
      </c>
      <c r="M90" s="207">
        <v>0</v>
      </c>
      <c r="N90" s="207">
        <v>0</v>
      </c>
      <c r="O90" s="207">
        <v>0</v>
      </c>
      <c r="P90" s="207">
        <v>0</v>
      </c>
      <c r="Q90" s="207">
        <v>0</v>
      </c>
      <c r="R90" s="207">
        <v>0</v>
      </c>
      <c r="S90" s="207">
        <v>0</v>
      </c>
      <c r="T90" s="207">
        <v>0.56000000000000005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</v>
      </c>
      <c r="AD90" s="207">
        <v>0</v>
      </c>
      <c r="AE90" s="207">
        <v>0</v>
      </c>
      <c r="AF90" s="207">
        <v>0</v>
      </c>
      <c r="AG90" s="207">
        <v>1.41</v>
      </c>
      <c r="AH90" s="207">
        <v>0</v>
      </c>
      <c r="AI90" s="207">
        <v>10.91</v>
      </c>
      <c r="AJ90" s="207">
        <v>0</v>
      </c>
      <c r="AK90" s="207">
        <v>0</v>
      </c>
      <c r="AL90" s="207">
        <v>0</v>
      </c>
      <c r="AM90" s="207">
        <v>0</v>
      </c>
      <c r="AN90" s="207">
        <v>0</v>
      </c>
      <c r="AO90" s="207">
        <v>18.93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0</v>
      </c>
      <c r="J91" s="207">
        <v>0</v>
      </c>
      <c r="K91" s="207">
        <v>0</v>
      </c>
      <c r="L91" s="207">
        <v>0</v>
      </c>
      <c r="M91" s="207">
        <v>0</v>
      </c>
      <c r="N91" s="207">
        <v>0</v>
      </c>
      <c r="O91" s="207">
        <v>0</v>
      </c>
      <c r="P91" s="207">
        <v>0</v>
      </c>
      <c r="Q91" s="207">
        <v>0</v>
      </c>
      <c r="R91" s="207">
        <v>0</v>
      </c>
      <c r="S91" s="207">
        <v>0</v>
      </c>
      <c r="T91" s="207">
        <v>0.56000000000000005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1.41</v>
      </c>
      <c r="AH91" s="207">
        <v>0</v>
      </c>
      <c r="AI91" s="207">
        <v>10.91</v>
      </c>
      <c r="AJ91" s="207">
        <v>0</v>
      </c>
      <c r="AK91" s="207">
        <v>0</v>
      </c>
      <c r="AL91" s="207">
        <v>0</v>
      </c>
      <c r="AM91" s="207">
        <v>0</v>
      </c>
      <c r="AN91" s="207">
        <v>0</v>
      </c>
      <c r="AO91" s="207">
        <v>18.93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0</v>
      </c>
      <c r="M92" s="207">
        <v>0</v>
      </c>
      <c r="N92" s="207">
        <v>0</v>
      </c>
      <c r="O92" s="207">
        <v>0</v>
      </c>
      <c r="P92" s="207">
        <v>0</v>
      </c>
      <c r="Q92" s="207">
        <v>0</v>
      </c>
      <c r="R92" s="207">
        <v>0</v>
      </c>
      <c r="S92" s="207">
        <v>0</v>
      </c>
      <c r="T92" s="207">
        <v>0.56000000000000005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0</v>
      </c>
      <c r="AE92" s="207">
        <v>0</v>
      </c>
      <c r="AF92" s="207">
        <v>0</v>
      </c>
      <c r="AG92" s="207">
        <v>1.41</v>
      </c>
      <c r="AH92" s="207">
        <v>0</v>
      </c>
      <c r="AI92" s="207">
        <v>10.91</v>
      </c>
      <c r="AJ92" s="207">
        <v>0</v>
      </c>
      <c r="AK92" s="207">
        <v>0</v>
      </c>
      <c r="AL92" s="207">
        <v>0</v>
      </c>
      <c r="AM92" s="207">
        <v>0</v>
      </c>
      <c r="AN92" s="207">
        <v>0</v>
      </c>
      <c r="AO92" s="207">
        <v>18.93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0</v>
      </c>
      <c r="J93" s="207">
        <v>0</v>
      </c>
      <c r="K93" s="207">
        <v>0</v>
      </c>
      <c r="L93" s="207">
        <v>0</v>
      </c>
      <c r="M93" s="207">
        <v>0</v>
      </c>
      <c r="N93" s="207">
        <v>0</v>
      </c>
      <c r="O93" s="207">
        <v>0</v>
      </c>
      <c r="P93" s="207">
        <v>0</v>
      </c>
      <c r="Q93" s="207">
        <v>0</v>
      </c>
      <c r="R93" s="207">
        <v>0</v>
      </c>
      <c r="S93" s="207">
        <v>0</v>
      </c>
      <c r="T93" s="207">
        <v>0.56000000000000005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0</v>
      </c>
      <c r="AE93" s="207">
        <v>0</v>
      </c>
      <c r="AF93" s="207">
        <v>0</v>
      </c>
      <c r="AG93" s="207">
        <v>1.41</v>
      </c>
      <c r="AH93" s="207">
        <v>0</v>
      </c>
      <c r="AI93" s="207">
        <v>10.91</v>
      </c>
      <c r="AJ93" s="207">
        <v>0</v>
      </c>
      <c r="AK93" s="207">
        <v>0</v>
      </c>
      <c r="AL93" s="207">
        <v>0</v>
      </c>
      <c r="AM93" s="207">
        <v>0</v>
      </c>
      <c r="AN93" s="207">
        <v>0</v>
      </c>
      <c r="AO93" s="207">
        <v>18.93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  <c r="Q94" s="207">
        <v>0</v>
      </c>
      <c r="R94" s="207">
        <v>0</v>
      </c>
      <c r="S94" s="207">
        <v>0</v>
      </c>
      <c r="T94" s="207">
        <v>0.56000000000000005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0</v>
      </c>
      <c r="AE94" s="207">
        <v>0</v>
      </c>
      <c r="AF94" s="207">
        <v>0</v>
      </c>
      <c r="AG94" s="207">
        <v>1.41</v>
      </c>
      <c r="AH94" s="207">
        <v>0</v>
      </c>
      <c r="AI94" s="207">
        <v>10.91</v>
      </c>
      <c r="AJ94" s="207">
        <v>0</v>
      </c>
      <c r="AK94" s="207">
        <v>0</v>
      </c>
      <c r="AL94" s="207">
        <v>0</v>
      </c>
      <c r="AM94" s="207">
        <v>0</v>
      </c>
      <c r="AN94" s="207">
        <v>0</v>
      </c>
      <c r="AO94" s="207">
        <v>18.93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0</v>
      </c>
      <c r="J95" s="207">
        <v>0</v>
      </c>
      <c r="K95" s="207">
        <v>0</v>
      </c>
      <c r="L95" s="207">
        <v>0</v>
      </c>
      <c r="M95" s="207">
        <v>0</v>
      </c>
      <c r="N95" s="207">
        <v>0</v>
      </c>
      <c r="O95" s="207">
        <v>0</v>
      </c>
      <c r="P95" s="207">
        <v>0</v>
      </c>
      <c r="Q95" s="207">
        <v>0</v>
      </c>
      <c r="R95" s="207">
        <v>0</v>
      </c>
      <c r="S95" s="207">
        <v>0</v>
      </c>
      <c r="T95" s="207">
        <v>0.56000000000000005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0</v>
      </c>
      <c r="AE95" s="207">
        <v>0</v>
      </c>
      <c r="AF95" s="207">
        <v>0</v>
      </c>
      <c r="AG95" s="207">
        <v>1.41</v>
      </c>
      <c r="AH95" s="207">
        <v>0</v>
      </c>
      <c r="AI95" s="207">
        <v>10.91</v>
      </c>
      <c r="AJ95" s="207">
        <v>0</v>
      </c>
      <c r="AK95" s="207">
        <v>0</v>
      </c>
      <c r="AL95" s="207">
        <v>0</v>
      </c>
      <c r="AM95" s="207">
        <v>0</v>
      </c>
      <c r="AN95" s="207">
        <v>0</v>
      </c>
      <c r="AO95" s="207">
        <v>18.93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  <c r="Q96" s="207">
        <v>0</v>
      </c>
      <c r="R96" s="207">
        <v>0</v>
      </c>
      <c r="S96" s="207">
        <v>0</v>
      </c>
      <c r="T96" s="207">
        <v>0.56000000000000005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0</v>
      </c>
      <c r="AE96" s="207">
        <v>0</v>
      </c>
      <c r="AF96" s="207">
        <v>0</v>
      </c>
      <c r="AG96" s="207">
        <v>1.41</v>
      </c>
      <c r="AH96" s="207">
        <v>0</v>
      </c>
      <c r="AI96" s="207">
        <v>10.91</v>
      </c>
      <c r="AJ96" s="207">
        <v>0</v>
      </c>
      <c r="AK96" s="207">
        <v>0</v>
      </c>
      <c r="AL96" s="207">
        <v>0</v>
      </c>
      <c r="AM96" s="207">
        <v>0</v>
      </c>
      <c r="AN96" s="207">
        <v>0</v>
      </c>
      <c r="AO96" s="207">
        <v>18.93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0</v>
      </c>
      <c r="J97" s="207">
        <v>0</v>
      </c>
      <c r="K97" s="207">
        <v>0</v>
      </c>
      <c r="L97" s="207">
        <v>0</v>
      </c>
      <c r="M97" s="207">
        <v>0</v>
      </c>
      <c r="N97" s="207">
        <v>0</v>
      </c>
      <c r="O97" s="207">
        <v>0</v>
      </c>
      <c r="P97" s="207">
        <v>0</v>
      </c>
      <c r="Q97" s="207">
        <v>0</v>
      </c>
      <c r="R97" s="207">
        <v>0</v>
      </c>
      <c r="S97" s="207">
        <v>0</v>
      </c>
      <c r="T97" s="207">
        <v>0.56000000000000005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0</v>
      </c>
      <c r="AE97" s="207">
        <v>0</v>
      </c>
      <c r="AF97" s="207">
        <v>0</v>
      </c>
      <c r="AG97" s="207">
        <v>1.41</v>
      </c>
      <c r="AH97" s="207">
        <v>0</v>
      </c>
      <c r="AI97" s="207">
        <v>10.91</v>
      </c>
      <c r="AJ97" s="207">
        <v>0</v>
      </c>
      <c r="AK97" s="207">
        <v>0</v>
      </c>
      <c r="AL97" s="207">
        <v>0</v>
      </c>
      <c r="AM97" s="207">
        <v>0</v>
      </c>
      <c r="AN97" s="207">
        <v>0</v>
      </c>
      <c r="AO97" s="207">
        <v>18.93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0</v>
      </c>
      <c r="K98" s="207">
        <v>0</v>
      </c>
      <c r="L98" s="207">
        <v>0</v>
      </c>
      <c r="M98" s="207">
        <v>0</v>
      </c>
      <c r="N98" s="207">
        <v>0</v>
      </c>
      <c r="O98" s="207">
        <v>0</v>
      </c>
      <c r="P98" s="207">
        <v>0</v>
      </c>
      <c r="Q98" s="207">
        <v>0</v>
      </c>
      <c r="R98" s="207">
        <v>0</v>
      </c>
      <c r="S98" s="207">
        <v>0</v>
      </c>
      <c r="T98" s="207">
        <v>0.56000000000000005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1.41</v>
      </c>
      <c r="AH98" s="207">
        <v>0</v>
      </c>
      <c r="AI98" s="207">
        <v>10.91</v>
      </c>
      <c r="AJ98" s="207">
        <v>0</v>
      </c>
      <c r="AK98" s="207">
        <v>0</v>
      </c>
      <c r="AL98" s="207">
        <v>0</v>
      </c>
      <c r="AM98" s="207">
        <v>0</v>
      </c>
      <c r="AN98" s="207">
        <v>0</v>
      </c>
      <c r="AO98" s="207">
        <v>18.93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3.3792499999999941E-2</v>
      </c>
      <c r="AH99">
        <f t="shared" si="0"/>
        <v>6.8125E-3</v>
      </c>
      <c r="AI99">
        <f t="shared" si="0"/>
        <v>0.2618399999999998</v>
      </c>
      <c r="AJ99">
        <f t="shared" si="0"/>
        <v>0</v>
      </c>
      <c r="AK99">
        <f t="shared" si="0"/>
        <v>-2.6509999999999992E-2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0.16</v>
      </c>
      <c r="E3" s="207">
        <v>0</v>
      </c>
      <c r="F3" s="207">
        <v>0</v>
      </c>
      <c r="G3" s="207">
        <v>0.61</v>
      </c>
      <c r="H3" s="207">
        <v>0</v>
      </c>
      <c r="I3" s="207">
        <v>2.82</v>
      </c>
      <c r="J3" s="207">
        <v>0.03</v>
      </c>
      <c r="K3" s="207">
        <v>2.61</v>
      </c>
      <c r="L3" s="207">
        <v>0.19</v>
      </c>
      <c r="M3" s="207">
        <v>0.1</v>
      </c>
      <c r="N3" s="207">
        <v>0.11</v>
      </c>
      <c r="O3" s="207">
        <v>0.12</v>
      </c>
      <c r="P3" s="207">
        <v>3.8</v>
      </c>
      <c r="Q3" s="207">
        <v>0.17</v>
      </c>
      <c r="R3" s="207">
        <v>1.1200000000000001</v>
      </c>
      <c r="S3" s="207">
        <v>0.57999999999999996</v>
      </c>
      <c r="T3" s="207">
        <v>0</v>
      </c>
      <c r="U3" s="207">
        <v>0</v>
      </c>
      <c r="V3" s="207">
        <v>0</v>
      </c>
      <c r="W3" s="207">
        <v>0</v>
      </c>
      <c r="X3" s="207">
        <v>0</v>
      </c>
      <c r="Y3" s="207">
        <v>0</v>
      </c>
      <c r="Z3" s="207">
        <v>0</v>
      </c>
      <c r="AA3" s="207">
        <v>0</v>
      </c>
      <c r="AB3" s="207">
        <v>0</v>
      </c>
      <c r="AC3" s="207">
        <v>-1.78</v>
      </c>
      <c r="AD3" s="207">
        <v>1.48</v>
      </c>
      <c r="AE3" s="207">
        <v>0</v>
      </c>
      <c r="AF3" s="207">
        <v>0</v>
      </c>
      <c r="AG3" s="207">
        <v>7.03</v>
      </c>
      <c r="AH3" s="207">
        <v>0</v>
      </c>
      <c r="AI3" s="207">
        <v>54.54</v>
      </c>
      <c r="AJ3" s="207">
        <v>0</v>
      </c>
      <c r="AK3" s="207">
        <v>4.1399999999999997</v>
      </c>
      <c r="AL3" s="207">
        <v>0</v>
      </c>
      <c r="AM3" s="207">
        <v>0</v>
      </c>
      <c r="AN3" s="207">
        <v>0</v>
      </c>
      <c r="AO3" s="207">
        <v>75.92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0.16</v>
      </c>
      <c r="E4" s="207">
        <v>0</v>
      </c>
      <c r="F4" s="207">
        <v>0</v>
      </c>
      <c r="G4" s="207">
        <v>0.61</v>
      </c>
      <c r="H4" s="207">
        <v>0</v>
      </c>
      <c r="I4" s="207">
        <v>2.82</v>
      </c>
      <c r="J4" s="207">
        <v>0.03</v>
      </c>
      <c r="K4" s="207">
        <v>2.61</v>
      </c>
      <c r="L4" s="207">
        <v>0.19</v>
      </c>
      <c r="M4" s="207">
        <v>0.1</v>
      </c>
      <c r="N4" s="207">
        <v>0.11</v>
      </c>
      <c r="O4" s="207">
        <v>0.12</v>
      </c>
      <c r="P4" s="207">
        <v>3.8</v>
      </c>
      <c r="Q4" s="207">
        <v>0.09</v>
      </c>
      <c r="R4" s="207">
        <v>1.1200000000000001</v>
      </c>
      <c r="S4" s="207">
        <v>0.3</v>
      </c>
      <c r="T4" s="207">
        <v>0</v>
      </c>
      <c r="U4" s="207">
        <v>0</v>
      </c>
      <c r="V4" s="207">
        <v>0</v>
      </c>
      <c r="W4" s="207">
        <v>0</v>
      </c>
      <c r="X4" s="207">
        <v>0</v>
      </c>
      <c r="Y4" s="207">
        <v>0</v>
      </c>
      <c r="Z4" s="207">
        <v>0</v>
      </c>
      <c r="AA4" s="207">
        <v>0</v>
      </c>
      <c r="AB4" s="207">
        <v>0</v>
      </c>
      <c r="AC4" s="207">
        <v>-1.78</v>
      </c>
      <c r="AD4" s="207">
        <v>1.48</v>
      </c>
      <c r="AE4" s="207">
        <v>0</v>
      </c>
      <c r="AF4" s="207">
        <v>0</v>
      </c>
      <c r="AG4" s="207">
        <v>7.03</v>
      </c>
      <c r="AH4" s="207">
        <v>0</v>
      </c>
      <c r="AI4" s="207">
        <v>54.54</v>
      </c>
      <c r="AJ4" s="207">
        <v>0</v>
      </c>
      <c r="AK4" s="207">
        <v>4.1399999999999997</v>
      </c>
      <c r="AL4" s="207">
        <v>0</v>
      </c>
      <c r="AM4" s="207">
        <v>0</v>
      </c>
      <c r="AN4" s="207">
        <v>0</v>
      </c>
      <c r="AO4" s="207">
        <v>75.92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0.16</v>
      </c>
      <c r="E5" s="207">
        <v>0</v>
      </c>
      <c r="F5" s="207">
        <v>0</v>
      </c>
      <c r="G5" s="207">
        <v>0.61</v>
      </c>
      <c r="H5" s="207">
        <v>0</v>
      </c>
      <c r="I5" s="207">
        <v>2.82</v>
      </c>
      <c r="J5" s="207">
        <v>0.03</v>
      </c>
      <c r="K5" s="207">
        <v>1.31</v>
      </c>
      <c r="L5" s="207">
        <v>0.19</v>
      </c>
      <c r="M5" s="207">
        <v>0.1</v>
      </c>
      <c r="N5" s="207">
        <v>0.11</v>
      </c>
      <c r="O5" s="207">
        <v>0.12</v>
      </c>
      <c r="P5" s="207">
        <v>3.8</v>
      </c>
      <c r="Q5" s="207">
        <v>0.09</v>
      </c>
      <c r="R5" s="207">
        <v>0.67</v>
      </c>
      <c r="S5" s="207">
        <v>0.3</v>
      </c>
      <c r="T5" s="207">
        <v>0</v>
      </c>
      <c r="U5" s="207">
        <v>0</v>
      </c>
      <c r="V5" s="207">
        <v>0</v>
      </c>
      <c r="W5" s="207">
        <v>0</v>
      </c>
      <c r="X5" s="207">
        <v>0</v>
      </c>
      <c r="Y5" s="207">
        <v>0</v>
      </c>
      <c r="Z5" s="207">
        <v>0</v>
      </c>
      <c r="AA5" s="207">
        <v>0</v>
      </c>
      <c r="AB5" s="207">
        <v>0</v>
      </c>
      <c r="AC5" s="207">
        <v>0</v>
      </c>
      <c r="AD5" s="207">
        <v>1.48</v>
      </c>
      <c r="AE5" s="207">
        <v>0</v>
      </c>
      <c r="AF5" s="207">
        <v>0</v>
      </c>
      <c r="AG5" s="207">
        <v>7.03</v>
      </c>
      <c r="AH5" s="207">
        <v>0</v>
      </c>
      <c r="AI5" s="207">
        <v>54.54</v>
      </c>
      <c r="AJ5" s="207">
        <v>0</v>
      </c>
      <c r="AK5" s="207">
        <v>3.72</v>
      </c>
      <c r="AL5" s="207">
        <v>0</v>
      </c>
      <c r="AM5" s="207">
        <v>0</v>
      </c>
      <c r="AN5" s="207">
        <v>0</v>
      </c>
      <c r="AO5" s="207">
        <v>75.92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0.16</v>
      </c>
      <c r="E6" s="207">
        <v>0</v>
      </c>
      <c r="F6" s="207">
        <v>0</v>
      </c>
      <c r="G6" s="207">
        <v>0.61</v>
      </c>
      <c r="H6" s="207">
        <v>0</v>
      </c>
      <c r="I6" s="207">
        <v>2.82</v>
      </c>
      <c r="J6" s="207">
        <v>0.03</v>
      </c>
      <c r="K6" s="207">
        <v>1.31</v>
      </c>
      <c r="L6" s="207">
        <v>0.19</v>
      </c>
      <c r="M6" s="207">
        <v>0.1</v>
      </c>
      <c r="N6" s="207">
        <v>0.11</v>
      </c>
      <c r="O6" s="207">
        <v>0.12</v>
      </c>
      <c r="P6" s="207">
        <v>3.8</v>
      </c>
      <c r="Q6" s="207">
        <v>0.09</v>
      </c>
      <c r="R6" s="207">
        <v>0.67</v>
      </c>
      <c r="S6" s="207">
        <v>0.3</v>
      </c>
      <c r="T6" s="207">
        <v>0</v>
      </c>
      <c r="U6" s="207">
        <v>0</v>
      </c>
      <c r="V6" s="207">
        <v>0</v>
      </c>
      <c r="W6" s="207">
        <v>0</v>
      </c>
      <c r="X6" s="207">
        <v>0</v>
      </c>
      <c r="Y6" s="207">
        <v>0</v>
      </c>
      <c r="Z6" s="207">
        <v>0</v>
      </c>
      <c r="AA6" s="207">
        <v>0</v>
      </c>
      <c r="AB6" s="207">
        <v>0</v>
      </c>
      <c r="AC6" s="207">
        <v>0</v>
      </c>
      <c r="AD6" s="207">
        <v>1.48</v>
      </c>
      <c r="AE6" s="207">
        <v>0</v>
      </c>
      <c r="AF6" s="207">
        <v>0</v>
      </c>
      <c r="AG6" s="207">
        <v>7.03</v>
      </c>
      <c r="AH6" s="207">
        <v>0</v>
      </c>
      <c r="AI6" s="207">
        <v>54.54</v>
      </c>
      <c r="AJ6" s="207">
        <v>0</v>
      </c>
      <c r="AK6" s="207">
        <v>3.72</v>
      </c>
      <c r="AL6" s="207">
        <v>0</v>
      </c>
      <c r="AM6" s="207">
        <v>0</v>
      </c>
      <c r="AN6" s="207">
        <v>0</v>
      </c>
      <c r="AO6" s="207">
        <v>75.92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0.16</v>
      </c>
      <c r="E7" s="207">
        <v>0</v>
      </c>
      <c r="F7" s="207">
        <v>0</v>
      </c>
      <c r="G7" s="207">
        <v>0.61</v>
      </c>
      <c r="H7" s="207">
        <v>0</v>
      </c>
      <c r="I7" s="207">
        <v>2.82</v>
      </c>
      <c r="J7" s="207">
        <v>0.03</v>
      </c>
      <c r="K7" s="207">
        <v>1.31</v>
      </c>
      <c r="L7" s="207">
        <v>0.19</v>
      </c>
      <c r="M7" s="207">
        <v>0.1</v>
      </c>
      <c r="N7" s="207">
        <v>0.11</v>
      </c>
      <c r="O7" s="207">
        <v>0.12</v>
      </c>
      <c r="P7" s="207">
        <v>3.8</v>
      </c>
      <c r="Q7" s="207">
        <v>0.09</v>
      </c>
      <c r="R7" s="207">
        <v>0.59</v>
      </c>
      <c r="S7" s="207">
        <v>0.3</v>
      </c>
      <c r="T7" s="207">
        <v>0</v>
      </c>
      <c r="U7" s="207">
        <v>0</v>
      </c>
      <c r="V7" s="207">
        <v>0</v>
      </c>
      <c r="W7" s="207">
        <v>0</v>
      </c>
      <c r="X7" s="207">
        <v>0</v>
      </c>
      <c r="Y7" s="207">
        <v>0</v>
      </c>
      <c r="Z7" s="207">
        <v>0</v>
      </c>
      <c r="AA7" s="207">
        <v>0</v>
      </c>
      <c r="AB7" s="207">
        <v>0</v>
      </c>
      <c r="AC7" s="207">
        <v>0</v>
      </c>
      <c r="AD7" s="207">
        <v>1.48</v>
      </c>
      <c r="AE7" s="207">
        <v>0</v>
      </c>
      <c r="AF7" s="207">
        <v>0</v>
      </c>
      <c r="AG7" s="207">
        <v>7.03</v>
      </c>
      <c r="AH7" s="207">
        <v>0</v>
      </c>
      <c r="AI7" s="207">
        <v>54.54</v>
      </c>
      <c r="AJ7" s="207">
        <v>0</v>
      </c>
      <c r="AK7" s="207">
        <v>3.72</v>
      </c>
      <c r="AL7" s="207">
        <v>0</v>
      </c>
      <c r="AM7" s="207">
        <v>0</v>
      </c>
      <c r="AN7" s="207">
        <v>0</v>
      </c>
      <c r="AO7" s="207">
        <v>75.92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0.16</v>
      </c>
      <c r="E8" s="207">
        <v>0</v>
      </c>
      <c r="F8" s="207">
        <v>0</v>
      </c>
      <c r="G8" s="207">
        <v>0.61</v>
      </c>
      <c r="H8" s="207">
        <v>0</v>
      </c>
      <c r="I8" s="207">
        <v>2.82</v>
      </c>
      <c r="J8" s="207">
        <v>0.03</v>
      </c>
      <c r="K8" s="207">
        <v>1.31</v>
      </c>
      <c r="L8" s="207">
        <v>0.19</v>
      </c>
      <c r="M8" s="207">
        <v>0.1</v>
      </c>
      <c r="N8" s="207">
        <v>0.11</v>
      </c>
      <c r="O8" s="207">
        <v>0.12</v>
      </c>
      <c r="P8" s="207">
        <v>3.8</v>
      </c>
      <c r="Q8" s="207">
        <v>0.09</v>
      </c>
      <c r="R8" s="207">
        <v>0.59</v>
      </c>
      <c r="S8" s="207">
        <v>0.3</v>
      </c>
      <c r="T8" s="207">
        <v>0</v>
      </c>
      <c r="U8" s="207">
        <v>0</v>
      </c>
      <c r="V8" s="207">
        <v>0</v>
      </c>
      <c r="W8" s="207">
        <v>0</v>
      </c>
      <c r="X8" s="207">
        <v>0</v>
      </c>
      <c r="Y8" s="207">
        <v>0</v>
      </c>
      <c r="Z8" s="207">
        <v>0</v>
      </c>
      <c r="AA8" s="207">
        <v>0</v>
      </c>
      <c r="AB8" s="207">
        <v>0</v>
      </c>
      <c r="AC8" s="207">
        <v>0</v>
      </c>
      <c r="AD8" s="207">
        <v>1.48</v>
      </c>
      <c r="AE8" s="207">
        <v>0</v>
      </c>
      <c r="AF8" s="207">
        <v>0</v>
      </c>
      <c r="AG8" s="207">
        <v>7.03</v>
      </c>
      <c r="AH8" s="207">
        <v>0</v>
      </c>
      <c r="AI8" s="207">
        <v>54.54</v>
      </c>
      <c r="AJ8" s="207">
        <v>0</v>
      </c>
      <c r="AK8" s="207">
        <v>3.72</v>
      </c>
      <c r="AL8" s="207">
        <v>0</v>
      </c>
      <c r="AM8" s="207">
        <v>0</v>
      </c>
      <c r="AN8" s="207">
        <v>0</v>
      </c>
      <c r="AO8" s="207">
        <v>75.92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0.16</v>
      </c>
      <c r="E9" s="207">
        <v>0</v>
      </c>
      <c r="F9" s="207">
        <v>0</v>
      </c>
      <c r="G9" s="207">
        <v>0.61</v>
      </c>
      <c r="H9" s="207">
        <v>0</v>
      </c>
      <c r="I9" s="207">
        <v>2.82</v>
      </c>
      <c r="J9" s="207">
        <v>0.03</v>
      </c>
      <c r="K9" s="207">
        <v>1.31</v>
      </c>
      <c r="L9" s="207">
        <v>0.19</v>
      </c>
      <c r="M9" s="207">
        <v>0.1</v>
      </c>
      <c r="N9" s="207">
        <v>0.11</v>
      </c>
      <c r="O9" s="207">
        <v>0.12</v>
      </c>
      <c r="P9" s="207">
        <v>3.8</v>
      </c>
      <c r="Q9" s="207">
        <v>0.09</v>
      </c>
      <c r="R9" s="207">
        <v>0.59</v>
      </c>
      <c r="S9" s="207">
        <v>0.3</v>
      </c>
      <c r="T9" s="207">
        <v>0</v>
      </c>
      <c r="U9" s="207">
        <v>0</v>
      </c>
      <c r="V9" s="207">
        <v>0</v>
      </c>
      <c r="W9" s="207">
        <v>0</v>
      </c>
      <c r="X9" s="207">
        <v>0</v>
      </c>
      <c r="Y9" s="207">
        <v>0</v>
      </c>
      <c r="Z9" s="207">
        <v>0</v>
      </c>
      <c r="AA9" s="207">
        <v>0</v>
      </c>
      <c r="AB9" s="207">
        <v>0</v>
      </c>
      <c r="AC9" s="207">
        <v>0</v>
      </c>
      <c r="AD9" s="207">
        <v>1.48</v>
      </c>
      <c r="AE9" s="207">
        <v>0</v>
      </c>
      <c r="AF9" s="207">
        <v>0</v>
      </c>
      <c r="AG9" s="207">
        <v>7.03</v>
      </c>
      <c r="AH9" s="207">
        <v>0</v>
      </c>
      <c r="AI9" s="207">
        <v>54.54</v>
      </c>
      <c r="AJ9" s="207">
        <v>0</v>
      </c>
      <c r="AK9" s="207">
        <v>3.72</v>
      </c>
      <c r="AL9" s="207">
        <v>0</v>
      </c>
      <c r="AM9" s="207">
        <v>0</v>
      </c>
      <c r="AN9" s="207">
        <v>0</v>
      </c>
      <c r="AO9" s="207">
        <v>75.92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0.16</v>
      </c>
      <c r="E10" s="207">
        <v>0</v>
      </c>
      <c r="F10" s="207">
        <v>0</v>
      </c>
      <c r="G10" s="207">
        <v>0.61</v>
      </c>
      <c r="H10" s="207">
        <v>0</v>
      </c>
      <c r="I10" s="207">
        <v>2.82</v>
      </c>
      <c r="J10" s="207">
        <v>0.03</v>
      </c>
      <c r="K10" s="207">
        <v>1.31</v>
      </c>
      <c r="L10" s="207">
        <v>0.19</v>
      </c>
      <c r="M10" s="207">
        <v>0.1</v>
      </c>
      <c r="N10" s="207">
        <v>0</v>
      </c>
      <c r="O10" s="207">
        <v>0.12</v>
      </c>
      <c r="P10" s="207">
        <v>3.8</v>
      </c>
      <c r="Q10" s="207">
        <v>0.09</v>
      </c>
      <c r="R10" s="207">
        <v>0.59</v>
      </c>
      <c r="S10" s="207">
        <v>0.3</v>
      </c>
      <c r="T10" s="207">
        <v>0</v>
      </c>
      <c r="U10" s="207">
        <v>0</v>
      </c>
      <c r="V10" s="207">
        <v>0</v>
      </c>
      <c r="W10" s="207">
        <v>0</v>
      </c>
      <c r="X10" s="207">
        <v>0</v>
      </c>
      <c r="Y10" s="207">
        <v>0</v>
      </c>
      <c r="Z10" s="207">
        <v>0</v>
      </c>
      <c r="AA10" s="207">
        <v>0</v>
      </c>
      <c r="AB10" s="207">
        <v>0</v>
      </c>
      <c r="AC10" s="207">
        <v>0</v>
      </c>
      <c r="AD10" s="207">
        <v>1.48</v>
      </c>
      <c r="AE10" s="207">
        <v>0</v>
      </c>
      <c r="AF10" s="207">
        <v>0</v>
      </c>
      <c r="AG10" s="207">
        <v>7.03</v>
      </c>
      <c r="AH10" s="207">
        <v>0</v>
      </c>
      <c r="AI10" s="207">
        <v>54.54</v>
      </c>
      <c r="AJ10" s="207">
        <v>0</v>
      </c>
      <c r="AK10" s="207">
        <v>3.72</v>
      </c>
      <c r="AL10" s="207">
        <v>0</v>
      </c>
      <c r="AM10" s="207">
        <v>0</v>
      </c>
      <c r="AN10" s="207">
        <v>0</v>
      </c>
      <c r="AO10" s="207">
        <v>75.92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0.16</v>
      </c>
      <c r="E11" s="207">
        <v>0</v>
      </c>
      <c r="F11" s="207">
        <v>0</v>
      </c>
      <c r="G11" s="207">
        <v>0.61</v>
      </c>
      <c r="H11" s="207">
        <v>0</v>
      </c>
      <c r="I11" s="207">
        <v>2.82</v>
      </c>
      <c r="J11" s="207">
        <v>0.03</v>
      </c>
      <c r="K11" s="207">
        <v>1.31</v>
      </c>
      <c r="L11" s="207">
        <v>0.19</v>
      </c>
      <c r="M11" s="207">
        <v>0.1</v>
      </c>
      <c r="N11" s="207">
        <v>0.11</v>
      </c>
      <c r="O11" s="207">
        <v>0.12</v>
      </c>
      <c r="P11" s="207">
        <v>3.8</v>
      </c>
      <c r="Q11" s="207">
        <v>0.09</v>
      </c>
      <c r="R11" s="207">
        <v>0.59</v>
      </c>
      <c r="S11" s="207">
        <v>0.3</v>
      </c>
      <c r="T11" s="207">
        <v>0</v>
      </c>
      <c r="U11" s="207">
        <v>0</v>
      </c>
      <c r="V11" s="207">
        <v>0</v>
      </c>
      <c r="W11" s="207">
        <v>0</v>
      </c>
      <c r="X11" s="207">
        <v>0</v>
      </c>
      <c r="Y11" s="207">
        <v>0</v>
      </c>
      <c r="Z11" s="207">
        <v>0</v>
      </c>
      <c r="AA11" s="207">
        <v>0</v>
      </c>
      <c r="AB11" s="207">
        <v>0</v>
      </c>
      <c r="AC11" s="207">
        <v>0.15</v>
      </c>
      <c r="AD11" s="207">
        <v>1.48</v>
      </c>
      <c r="AE11" s="207">
        <v>0</v>
      </c>
      <c r="AF11" s="207">
        <v>0</v>
      </c>
      <c r="AG11" s="207">
        <v>7.03</v>
      </c>
      <c r="AH11" s="207">
        <v>0</v>
      </c>
      <c r="AI11" s="207">
        <v>54.54</v>
      </c>
      <c r="AJ11" s="207">
        <v>0</v>
      </c>
      <c r="AK11" s="207">
        <v>3.72</v>
      </c>
      <c r="AL11" s="207">
        <v>0</v>
      </c>
      <c r="AM11" s="207">
        <v>0</v>
      </c>
      <c r="AN11" s="207">
        <v>0</v>
      </c>
      <c r="AO11" s="207">
        <v>75.92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0.16</v>
      </c>
      <c r="E12" s="207">
        <v>0</v>
      </c>
      <c r="F12" s="207">
        <v>0</v>
      </c>
      <c r="G12" s="207">
        <v>0.61</v>
      </c>
      <c r="H12" s="207">
        <v>0</v>
      </c>
      <c r="I12" s="207">
        <v>2.82</v>
      </c>
      <c r="J12" s="207">
        <v>0.03</v>
      </c>
      <c r="K12" s="207">
        <v>1.31</v>
      </c>
      <c r="L12" s="207">
        <v>0.19</v>
      </c>
      <c r="M12" s="207">
        <v>0.1</v>
      </c>
      <c r="N12" s="207">
        <v>0.11</v>
      </c>
      <c r="O12" s="207">
        <v>0.12</v>
      </c>
      <c r="P12" s="207">
        <v>3.8</v>
      </c>
      <c r="Q12" s="207">
        <v>0.09</v>
      </c>
      <c r="R12" s="207">
        <v>0.59</v>
      </c>
      <c r="S12" s="207">
        <v>0.3</v>
      </c>
      <c r="T12" s="207">
        <v>0</v>
      </c>
      <c r="U12" s="207">
        <v>0</v>
      </c>
      <c r="V12" s="207">
        <v>0</v>
      </c>
      <c r="W12" s="207">
        <v>0</v>
      </c>
      <c r="X12" s="207">
        <v>0</v>
      </c>
      <c r="Y12" s="207">
        <v>0</v>
      </c>
      <c r="Z12" s="207">
        <v>0</v>
      </c>
      <c r="AA12" s="207">
        <v>0</v>
      </c>
      <c r="AB12" s="207">
        <v>0</v>
      </c>
      <c r="AC12" s="207">
        <v>0.15</v>
      </c>
      <c r="AD12" s="207">
        <v>1.48</v>
      </c>
      <c r="AE12" s="207">
        <v>0</v>
      </c>
      <c r="AF12" s="207">
        <v>0</v>
      </c>
      <c r="AG12" s="207">
        <v>7.03</v>
      </c>
      <c r="AH12" s="207">
        <v>0</v>
      </c>
      <c r="AI12" s="207">
        <v>54.54</v>
      </c>
      <c r="AJ12" s="207">
        <v>0</v>
      </c>
      <c r="AK12" s="207">
        <v>3.72</v>
      </c>
      <c r="AL12" s="207">
        <v>0</v>
      </c>
      <c r="AM12" s="207">
        <v>0</v>
      </c>
      <c r="AN12" s="207">
        <v>0</v>
      </c>
      <c r="AO12" s="207">
        <v>75.92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0.16</v>
      </c>
      <c r="E13" s="207">
        <v>0</v>
      </c>
      <c r="F13" s="207">
        <v>0</v>
      </c>
      <c r="G13" s="207">
        <v>0.61</v>
      </c>
      <c r="H13" s="207">
        <v>0</v>
      </c>
      <c r="I13" s="207">
        <v>2.82</v>
      </c>
      <c r="J13" s="207">
        <v>0.03</v>
      </c>
      <c r="K13" s="207">
        <v>1.31</v>
      </c>
      <c r="L13" s="207">
        <v>0.19</v>
      </c>
      <c r="M13" s="207">
        <v>0.1</v>
      </c>
      <c r="N13" s="207">
        <v>0.11</v>
      </c>
      <c r="O13" s="207">
        <v>0.12</v>
      </c>
      <c r="P13" s="207">
        <v>3.8</v>
      </c>
      <c r="Q13" s="207">
        <v>0.09</v>
      </c>
      <c r="R13" s="207">
        <v>0.59</v>
      </c>
      <c r="S13" s="207">
        <v>0.3</v>
      </c>
      <c r="T13" s="207">
        <v>0</v>
      </c>
      <c r="U13" s="207">
        <v>0</v>
      </c>
      <c r="V13" s="207">
        <v>0</v>
      </c>
      <c r="W13" s="207">
        <v>0</v>
      </c>
      <c r="X13" s="207">
        <v>0</v>
      </c>
      <c r="Y13" s="207">
        <v>0</v>
      </c>
      <c r="Z13" s="207">
        <v>0</v>
      </c>
      <c r="AA13" s="207">
        <v>0</v>
      </c>
      <c r="AB13" s="207">
        <v>0</v>
      </c>
      <c r="AC13" s="207">
        <v>0</v>
      </c>
      <c r="AD13" s="207">
        <v>1.48</v>
      </c>
      <c r="AE13" s="207">
        <v>0</v>
      </c>
      <c r="AF13" s="207">
        <v>0</v>
      </c>
      <c r="AG13" s="207">
        <v>7.03</v>
      </c>
      <c r="AH13" s="207">
        <v>0</v>
      </c>
      <c r="AI13" s="207">
        <v>54.54</v>
      </c>
      <c r="AJ13" s="207">
        <v>0</v>
      </c>
      <c r="AK13" s="207">
        <v>3.72</v>
      </c>
      <c r="AL13" s="207">
        <v>0</v>
      </c>
      <c r="AM13" s="207">
        <v>0</v>
      </c>
      <c r="AN13" s="207">
        <v>0</v>
      </c>
      <c r="AO13" s="207">
        <v>75.92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0.16</v>
      </c>
      <c r="E14" s="207">
        <v>0</v>
      </c>
      <c r="F14" s="207">
        <v>0</v>
      </c>
      <c r="G14" s="207">
        <v>0.61</v>
      </c>
      <c r="H14" s="207">
        <v>0</v>
      </c>
      <c r="I14" s="207">
        <v>2.82</v>
      </c>
      <c r="J14" s="207">
        <v>0.03</v>
      </c>
      <c r="K14" s="207">
        <v>1.31</v>
      </c>
      <c r="L14" s="207">
        <v>0.19</v>
      </c>
      <c r="M14" s="207">
        <v>0.1</v>
      </c>
      <c r="N14" s="207">
        <v>0.11</v>
      </c>
      <c r="O14" s="207">
        <v>0.12</v>
      </c>
      <c r="P14" s="207">
        <v>3.8</v>
      </c>
      <c r="Q14" s="207">
        <v>0.09</v>
      </c>
      <c r="R14" s="207">
        <v>0.59</v>
      </c>
      <c r="S14" s="207">
        <v>0.3</v>
      </c>
      <c r="T14" s="207">
        <v>0</v>
      </c>
      <c r="U14" s="207">
        <v>0</v>
      </c>
      <c r="V14" s="207">
        <v>0</v>
      </c>
      <c r="W14" s="207">
        <v>0</v>
      </c>
      <c r="X14" s="207">
        <v>0</v>
      </c>
      <c r="Y14" s="207">
        <v>0</v>
      </c>
      <c r="Z14" s="207">
        <v>0</v>
      </c>
      <c r="AA14" s="207">
        <v>0</v>
      </c>
      <c r="AB14" s="207">
        <v>0</v>
      </c>
      <c r="AC14" s="207">
        <v>0</v>
      </c>
      <c r="AD14" s="207">
        <v>1.48</v>
      </c>
      <c r="AE14" s="207">
        <v>0</v>
      </c>
      <c r="AF14" s="207">
        <v>0</v>
      </c>
      <c r="AG14" s="207">
        <v>7.03</v>
      </c>
      <c r="AH14" s="207">
        <v>0</v>
      </c>
      <c r="AI14" s="207">
        <v>54.54</v>
      </c>
      <c r="AJ14" s="207">
        <v>0</v>
      </c>
      <c r="AK14" s="207">
        <v>3.72</v>
      </c>
      <c r="AL14" s="207">
        <v>0</v>
      </c>
      <c r="AM14" s="207">
        <v>0</v>
      </c>
      <c r="AN14" s="207">
        <v>0</v>
      </c>
      <c r="AO14" s="207">
        <v>75.92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0.16</v>
      </c>
      <c r="E15" s="207">
        <v>0</v>
      </c>
      <c r="F15" s="207">
        <v>0</v>
      </c>
      <c r="G15" s="207">
        <v>0.61</v>
      </c>
      <c r="H15" s="207">
        <v>0</v>
      </c>
      <c r="I15" s="207">
        <v>2.82</v>
      </c>
      <c r="J15" s="207">
        <v>0.03</v>
      </c>
      <c r="K15" s="207">
        <v>1.31</v>
      </c>
      <c r="L15" s="207">
        <v>0.19</v>
      </c>
      <c r="M15" s="207">
        <v>0.1</v>
      </c>
      <c r="N15" s="207">
        <v>0.11</v>
      </c>
      <c r="O15" s="207">
        <v>0.21</v>
      </c>
      <c r="P15" s="207">
        <v>3.8</v>
      </c>
      <c r="Q15" s="207">
        <v>0.09</v>
      </c>
      <c r="R15" s="207">
        <v>0.59</v>
      </c>
      <c r="S15" s="207">
        <v>0.3</v>
      </c>
      <c r="T15" s="207">
        <v>0</v>
      </c>
      <c r="U15" s="207">
        <v>0</v>
      </c>
      <c r="V15" s="207">
        <v>0</v>
      </c>
      <c r="W15" s="207">
        <v>0</v>
      </c>
      <c r="X15" s="207">
        <v>0</v>
      </c>
      <c r="Y15" s="207">
        <v>0</v>
      </c>
      <c r="Z15" s="207">
        <v>0</v>
      </c>
      <c r="AA15" s="207">
        <v>0</v>
      </c>
      <c r="AB15" s="207">
        <v>0</v>
      </c>
      <c r="AC15" s="207">
        <v>0</v>
      </c>
      <c r="AD15" s="207">
        <v>1.48</v>
      </c>
      <c r="AE15" s="207">
        <v>0</v>
      </c>
      <c r="AF15" s="207">
        <v>0</v>
      </c>
      <c r="AG15" s="207">
        <v>7.03</v>
      </c>
      <c r="AH15" s="207">
        <v>0</v>
      </c>
      <c r="AI15" s="207">
        <v>54.54</v>
      </c>
      <c r="AJ15" s="207">
        <v>0</v>
      </c>
      <c r="AK15" s="207">
        <v>3.72</v>
      </c>
      <c r="AL15" s="207">
        <v>0</v>
      </c>
      <c r="AM15" s="207">
        <v>0</v>
      </c>
      <c r="AN15" s="207">
        <v>0</v>
      </c>
      <c r="AO15" s="207">
        <v>75.92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0.16</v>
      </c>
      <c r="E16" s="207">
        <v>0</v>
      </c>
      <c r="F16" s="207">
        <v>0</v>
      </c>
      <c r="G16" s="207">
        <v>0.61</v>
      </c>
      <c r="H16" s="207">
        <v>0</v>
      </c>
      <c r="I16" s="207">
        <v>2.82</v>
      </c>
      <c r="J16" s="207">
        <v>0.03</v>
      </c>
      <c r="K16" s="207">
        <v>1.31</v>
      </c>
      <c r="L16" s="207">
        <v>0.19</v>
      </c>
      <c r="M16" s="207">
        <v>0.1</v>
      </c>
      <c r="N16" s="207">
        <v>0.11</v>
      </c>
      <c r="O16" s="207">
        <v>0.12</v>
      </c>
      <c r="P16" s="207">
        <v>3.8</v>
      </c>
      <c r="Q16" s="207">
        <v>0.09</v>
      </c>
      <c r="R16" s="207">
        <v>0.59</v>
      </c>
      <c r="S16" s="207">
        <v>0.3</v>
      </c>
      <c r="T16" s="207">
        <v>0</v>
      </c>
      <c r="U16" s="207">
        <v>0</v>
      </c>
      <c r="V16" s="207">
        <v>0</v>
      </c>
      <c r="W16" s="207">
        <v>0</v>
      </c>
      <c r="X16" s="207">
        <v>0</v>
      </c>
      <c r="Y16" s="207">
        <v>0</v>
      </c>
      <c r="Z16" s="207">
        <v>0</v>
      </c>
      <c r="AA16" s="207">
        <v>0</v>
      </c>
      <c r="AB16" s="207">
        <v>0</v>
      </c>
      <c r="AC16" s="207">
        <v>0</v>
      </c>
      <c r="AD16" s="207">
        <v>1.48</v>
      </c>
      <c r="AE16" s="207">
        <v>0</v>
      </c>
      <c r="AF16" s="207">
        <v>0</v>
      </c>
      <c r="AG16" s="207">
        <v>7.03</v>
      </c>
      <c r="AH16" s="207">
        <v>0</v>
      </c>
      <c r="AI16" s="207">
        <v>54.54</v>
      </c>
      <c r="AJ16" s="207">
        <v>0</v>
      </c>
      <c r="AK16" s="207">
        <v>3.72</v>
      </c>
      <c r="AL16" s="207">
        <v>0</v>
      </c>
      <c r="AM16" s="207">
        <v>0</v>
      </c>
      <c r="AN16" s="207">
        <v>0</v>
      </c>
      <c r="AO16" s="207">
        <v>75.92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0.16</v>
      </c>
      <c r="E17" s="207">
        <v>0</v>
      </c>
      <c r="F17" s="207">
        <v>0</v>
      </c>
      <c r="G17" s="207">
        <v>0.61</v>
      </c>
      <c r="H17" s="207">
        <v>0</v>
      </c>
      <c r="I17" s="207">
        <v>2.82</v>
      </c>
      <c r="J17" s="207">
        <v>0.03</v>
      </c>
      <c r="K17" s="207">
        <v>1.31</v>
      </c>
      <c r="L17" s="207">
        <v>0.19</v>
      </c>
      <c r="M17" s="207">
        <v>0.1</v>
      </c>
      <c r="N17" s="207">
        <v>0.11</v>
      </c>
      <c r="O17" s="207">
        <v>0.12</v>
      </c>
      <c r="P17" s="207">
        <v>3.8</v>
      </c>
      <c r="Q17" s="207">
        <v>0.09</v>
      </c>
      <c r="R17" s="207">
        <v>0.59</v>
      </c>
      <c r="S17" s="207">
        <v>0.3</v>
      </c>
      <c r="T17" s="207">
        <v>0</v>
      </c>
      <c r="U17" s="207">
        <v>0</v>
      </c>
      <c r="V17" s="207">
        <v>0</v>
      </c>
      <c r="W17" s="207">
        <v>0</v>
      </c>
      <c r="X17" s="207">
        <v>0</v>
      </c>
      <c r="Y17" s="207">
        <v>0</v>
      </c>
      <c r="Z17" s="207">
        <v>0</v>
      </c>
      <c r="AA17" s="207">
        <v>0</v>
      </c>
      <c r="AB17" s="207">
        <v>0</v>
      </c>
      <c r="AC17" s="207">
        <v>0</v>
      </c>
      <c r="AD17" s="207">
        <v>1.48</v>
      </c>
      <c r="AE17" s="207">
        <v>0</v>
      </c>
      <c r="AF17" s="207">
        <v>0</v>
      </c>
      <c r="AG17" s="207">
        <v>7.03</v>
      </c>
      <c r="AH17" s="207">
        <v>0</v>
      </c>
      <c r="AI17" s="207">
        <v>54.54</v>
      </c>
      <c r="AJ17" s="207">
        <v>0</v>
      </c>
      <c r="AK17" s="207">
        <v>3.72</v>
      </c>
      <c r="AL17" s="207">
        <v>0</v>
      </c>
      <c r="AM17" s="207">
        <v>0</v>
      </c>
      <c r="AN17" s="207">
        <v>0</v>
      </c>
      <c r="AO17" s="207">
        <v>75.92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0.16</v>
      </c>
      <c r="E18" s="207">
        <v>0</v>
      </c>
      <c r="F18" s="207">
        <v>0</v>
      </c>
      <c r="G18" s="207">
        <v>0.61</v>
      </c>
      <c r="H18" s="207">
        <v>0</v>
      </c>
      <c r="I18" s="207">
        <v>2.82</v>
      </c>
      <c r="J18" s="207">
        <v>0.03</v>
      </c>
      <c r="K18" s="207">
        <v>1.31</v>
      </c>
      <c r="L18" s="207">
        <v>0.19</v>
      </c>
      <c r="M18" s="207">
        <v>0.1</v>
      </c>
      <c r="N18" s="207">
        <v>0.11</v>
      </c>
      <c r="O18" s="207">
        <v>0.12</v>
      </c>
      <c r="P18" s="207">
        <v>3.8</v>
      </c>
      <c r="Q18" s="207">
        <v>0.09</v>
      </c>
      <c r="R18" s="207">
        <v>0.59</v>
      </c>
      <c r="S18" s="207">
        <v>0.3</v>
      </c>
      <c r="T18" s="207">
        <v>0</v>
      </c>
      <c r="U18" s="207">
        <v>0</v>
      </c>
      <c r="V18" s="207">
        <v>0</v>
      </c>
      <c r="W18" s="207">
        <v>0</v>
      </c>
      <c r="X18" s="207">
        <v>0</v>
      </c>
      <c r="Y18" s="207">
        <v>0</v>
      </c>
      <c r="Z18" s="207">
        <v>0</v>
      </c>
      <c r="AA18" s="207">
        <v>0</v>
      </c>
      <c r="AB18" s="207">
        <v>0</v>
      </c>
      <c r="AC18" s="207">
        <v>0</v>
      </c>
      <c r="AD18" s="207">
        <v>1.48</v>
      </c>
      <c r="AE18" s="207">
        <v>0</v>
      </c>
      <c r="AF18" s="207">
        <v>0</v>
      </c>
      <c r="AG18" s="207">
        <v>7.03</v>
      </c>
      <c r="AH18" s="207">
        <v>0</v>
      </c>
      <c r="AI18" s="207">
        <v>54.54</v>
      </c>
      <c r="AJ18" s="207">
        <v>0</v>
      </c>
      <c r="AK18" s="207">
        <v>3.72</v>
      </c>
      <c r="AL18" s="207">
        <v>0</v>
      </c>
      <c r="AM18" s="207">
        <v>0</v>
      </c>
      <c r="AN18" s="207">
        <v>0</v>
      </c>
      <c r="AO18" s="207">
        <v>75.92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0.16</v>
      </c>
      <c r="E19" s="207">
        <v>0</v>
      </c>
      <c r="F19" s="207">
        <v>0</v>
      </c>
      <c r="G19" s="207">
        <v>0.61</v>
      </c>
      <c r="H19" s="207">
        <v>0</v>
      </c>
      <c r="I19" s="207">
        <v>2.82</v>
      </c>
      <c r="J19" s="207">
        <v>0.03</v>
      </c>
      <c r="K19" s="207">
        <v>1.31</v>
      </c>
      <c r="L19" s="207">
        <v>0.19</v>
      </c>
      <c r="M19" s="207">
        <v>0.1</v>
      </c>
      <c r="N19" s="207">
        <v>0.11</v>
      </c>
      <c r="O19" s="207">
        <v>0.12</v>
      </c>
      <c r="P19" s="207">
        <v>3.8</v>
      </c>
      <c r="Q19" s="207">
        <v>0.09</v>
      </c>
      <c r="R19" s="207">
        <v>0.59</v>
      </c>
      <c r="S19" s="207">
        <v>0.3</v>
      </c>
      <c r="T19" s="207">
        <v>0</v>
      </c>
      <c r="U19" s="207">
        <v>0</v>
      </c>
      <c r="V19" s="207">
        <v>0</v>
      </c>
      <c r="W19" s="207">
        <v>0</v>
      </c>
      <c r="X19" s="207">
        <v>0</v>
      </c>
      <c r="Y19" s="207">
        <v>0</v>
      </c>
      <c r="Z19" s="207">
        <v>0</v>
      </c>
      <c r="AA19" s="207">
        <v>0</v>
      </c>
      <c r="AB19" s="207">
        <v>0</v>
      </c>
      <c r="AC19" s="207">
        <v>0</v>
      </c>
      <c r="AD19" s="207">
        <v>1.48</v>
      </c>
      <c r="AE19" s="207">
        <v>0</v>
      </c>
      <c r="AF19" s="207">
        <v>0</v>
      </c>
      <c r="AG19" s="207">
        <v>7.03</v>
      </c>
      <c r="AH19" s="207">
        <v>0</v>
      </c>
      <c r="AI19" s="207">
        <v>54.54</v>
      </c>
      <c r="AJ19" s="207">
        <v>0</v>
      </c>
      <c r="AK19" s="207">
        <v>3.72</v>
      </c>
      <c r="AL19" s="207">
        <v>0</v>
      </c>
      <c r="AM19" s="207">
        <v>0</v>
      </c>
      <c r="AN19" s="207">
        <v>0</v>
      </c>
      <c r="AO19" s="207">
        <v>75.92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0.16</v>
      </c>
      <c r="E20" s="207">
        <v>0</v>
      </c>
      <c r="F20" s="207">
        <v>0</v>
      </c>
      <c r="G20" s="207">
        <v>0.61</v>
      </c>
      <c r="H20" s="207">
        <v>0</v>
      </c>
      <c r="I20" s="207">
        <v>2.82</v>
      </c>
      <c r="J20" s="207">
        <v>0.03</v>
      </c>
      <c r="K20" s="207">
        <v>1.31</v>
      </c>
      <c r="L20" s="207">
        <v>0.19</v>
      </c>
      <c r="M20" s="207">
        <v>0.1</v>
      </c>
      <c r="N20" s="207">
        <v>0.11</v>
      </c>
      <c r="O20" s="207">
        <v>0.12</v>
      </c>
      <c r="P20" s="207">
        <v>3.8</v>
      </c>
      <c r="Q20" s="207">
        <v>0.09</v>
      </c>
      <c r="R20" s="207">
        <v>0.59</v>
      </c>
      <c r="S20" s="207">
        <v>0.3</v>
      </c>
      <c r="T20" s="207">
        <v>0</v>
      </c>
      <c r="U20" s="207">
        <v>0</v>
      </c>
      <c r="V20" s="207">
        <v>0</v>
      </c>
      <c r="W20" s="207">
        <v>0</v>
      </c>
      <c r="X20" s="207">
        <v>0</v>
      </c>
      <c r="Y20" s="207">
        <v>0</v>
      </c>
      <c r="Z20" s="207">
        <v>0</v>
      </c>
      <c r="AA20" s="207">
        <v>0</v>
      </c>
      <c r="AB20" s="207">
        <v>0</v>
      </c>
      <c r="AC20" s="207">
        <v>0</v>
      </c>
      <c r="AD20" s="207">
        <v>1.48</v>
      </c>
      <c r="AE20" s="207">
        <v>0</v>
      </c>
      <c r="AF20" s="207">
        <v>0</v>
      </c>
      <c r="AG20" s="207">
        <v>7.03</v>
      </c>
      <c r="AH20" s="207">
        <v>0</v>
      </c>
      <c r="AI20" s="207">
        <v>54.54</v>
      </c>
      <c r="AJ20" s="207">
        <v>0</v>
      </c>
      <c r="AK20" s="207">
        <v>3.72</v>
      </c>
      <c r="AL20" s="207">
        <v>0</v>
      </c>
      <c r="AM20" s="207">
        <v>0</v>
      </c>
      <c r="AN20" s="207">
        <v>0</v>
      </c>
      <c r="AO20" s="207">
        <v>75.92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0.16</v>
      </c>
      <c r="E21" s="207">
        <v>0</v>
      </c>
      <c r="F21" s="207">
        <v>0</v>
      </c>
      <c r="G21" s="207">
        <v>0.61</v>
      </c>
      <c r="H21" s="207">
        <v>0</v>
      </c>
      <c r="I21" s="207">
        <v>2.82</v>
      </c>
      <c r="J21" s="207">
        <v>0.03</v>
      </c>
      <c r="K21" s="207">
        <v>1.32</v>
      </c>
      <c r="L21" s="207">
        <v>0.19</v>
      </c>
      <c r="M21" s="207">
        <v>0.1</v>
      </c>
      <c r="N21" s="207">
        <v>0.11</v>
      </c>
      <c r="O21" s="207">
        <v>0.12</v>
      </c>
      <c r="P21" s="207">
        <v>3.8</v>
      </c>
      <c r="Q21" s="207">
        <v>0.09</v>
      </c>
      <c r="R21" s="207">
        <v>0.67</v>
      </c>
      <c r="S21" s="207">
        <v>0.32</v>
      </c>
      <c r="T21" s="207">
        <v>0</v>
      </c>
      <c r="U21" s="207">
        <v>0</v>
      </c>
      <c r="V21" s="207">
        <v>0</v>
      </c>
      <c r="W21" s="207">
        <v>0</v>
      </c>
      <c r="X21" s="207">
        <v>0</v>
      </c>
      <c r="Y21" s="207">
        <v>0</v>
      </c>
      <c r="Z21" s="207">
        <v>0</v>
      </c>
      <c r="AA21" s="207">
        <v>0</v>
      </c>
      <c r="AB21" s="207">
        <v>0</v>
      </c>
      <c r="AC21" s="207">
        <v>0</v>
      </c>
      <c r="AD21" s="207">
        <v>1.48</v>
      </c>
      <c r="AE21" s="207">
        <v>0</v>
      </c>
      <c r="AF21" s="207">
        <v>0</v>
      </c>
      <c r="AG21" s="207">
        <v>7.03</v>
      </c>
      <c r="AH21" s="207">
        <v>0</v>
      </c>
      <c r="AI21" s="207">
        <v>54.54</v>
      </c>
      <c r="AJ21" s="207">
        <v>0</v>
      </c>
      <c r="AK21" s="207">
        <v>4.1399999999999997</v>
      </c>
      <c r="AL21" s="207">
        <v>0</v>
      </c>
      <c r="AM21" s="207">
        <v>0</v>
      </c>
      <c r="AN21" s="207">
        <v>0</v>
      </c>
      <c r="AO21" s="207">
        <v>75.92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0.16</v>
      </c>
      <c r="E22" s="207">
        <v>0</v>
      </c>
      <c r="F22" s="207">
        <v>0</v>
      </c>
      <c r="G22" s="207">
        <v>0.61</v>
      </c>
      <c r="H22" s="207">
        <v>0</v>
      </c>
      <c r="I22" s="207">
        <v>2.82</v>
      </c>
      <c r="J22" s="207">
        <v>0.03</v>
      </c>
      <c r="K22" s="207">
        <v>1.32</v>
      </c>
      <c r="L22" s="207">
        <v>0.19</v>
      </c>
      <c r="M22" s="207">
        <v>0.19</v>
      </c>
      <c r="N22" s="207">
        <v>0.11</v>
      </c>
      <c r="O22" s="207">
        <v>0.12</v>
      </c>
      <c r="P22" s="207">
        <v>3.8</v>
      </c>
      <c r="Q22" s="207">
        <v>0.09</v>
      </c>
      <c r="R22" s="207">
        <v>0.67</v>
      </c>
      <c r="S22" s="207">
        <v>0.32</v>
      </c>
      <c r="T22" s="207">
        <v>0</v>
      </c>
      <c r="U22" s="207">
        <v>0</v>
      </c>
      <c r="V22" s="207">
        <v>0</v>
      </c>
      <c r="W22" s="207">
        <v>0</v>
      </c>
      <c r="X22" s="207">
        <v>0</v>
      </c>
      <c r="Y22" s="207">
        <v>0</v>
      </c>
      <c r="Z22" s="207">
        <v>0</v>
      </c>
      <c r="AA22" s="207">
        <v>0</v>
      </c>
      <c r="AB22" s="207">
        <v>0</v>
      </c>
      <c r="AC22" s="207">
        <v>0</v>
      </c>
      <c r="AD22" s="207">
        <v>1.48</v>
      </c>
      <c r="AE22" s="207">
        <v>0</v>
      </c>
      <c r="AF22" s="207">
        <v>0</v>
      </c>
      <c r="AG22" s="207">
        <v>7.03</v>
      </c>
      <c r="AH22" s="207">
        <v>0</v>
      </c>
      <c r="AI22" s="207">
        <v>54.54</v>
      </c>
      <c r="AJ22" s="207">
        <v>0</v>
      </c>
      <c r="AK22" s="207">
        <v>4.1399999999999997</v>
      </c>
      <c r="AL22" s="207">
        <v>0</v>
      </c>
      <c r="AM22" s="207">
        <v>0</v>
      </c>
      <c r="AN22" s="207">
        <v>0</v>
      </c>
      <c r="AO22" s="207">
        <v>75.92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0.16</v>
      </c>
      <c r="E23" s="207">
        <v>0</v>
      </c>
      <c r="F23" s="207">
        <v>0</v>
      </c>
      <c r="G23" s="207">
        <v>0.61</v>
      </c>
      <c r="H23" s="207">
        <v>0</v>
      </c>
      <c r="I23" s="207">
        <v>2.82</v>
      </c>
      <c r="J23" s="207">
        <v>0.03</v>
      </c>
      <c r="K23" s="207">
        <v>2.61</v>
      </c>
      <c r="L23" s="207">
        <v>0.19</v>
      </c>
      <c r="M23" s="207">
        <v>0.1</v>
      </c>
      <c r="N23" s="207">
        <v>0.11</v>
      </c>
      <c r="O23" s="207">
        <v>0.12</v>
      </c>
      <c r="P23" s="207">
        <v>3.8</v>
      </c>
      <c r="Q23" s="207">
        <v>0.09</v>
      </c>
      <c r="R23" s="207">
        <v>1.1200000000000001</v>
      </c>
      <c r="S23" s="207">
        <v>0.43</v>
      </c>
      <c r="T23" s="207">
        <v>0</v>
      </c>
      <c r="U23" s="207">
        <v>0</v>
      </c>
      <c r="V23" s="207">
        <v>0</v>
      </c>
      <c r="W23" s="207">
        <v>0</v>
      </c>
      <c r="X23" s="207">
        <v>0</v>
      </c>
      <c r="Y23" s="207">
        <v>0</v>
      </c>
      <c r="Z23" s="207">
        <v>0</v>
      </c>
      <c r="AA23" s="207">
        <v>0</v>
      </c>
      <c r="AB23" s="207">
        <v>0</v>
      </c>
      <c r="AC23" s="207">
        <v>0</v>
      </c>
      <c r="AD23" s="207">
        <v>1.48</v>
      </c>
      <c r="AE23" s="207">
        <v>0</v>
      </c>
      <c r="AF23" s="207">
        <v>0</v>
      </c>
      <c r="AG23" s="207">
        <v>7.03</v>
      </c>
      <c r="AH23" s="207">
        <v>0</v>
      </c>
      <c r="AI23" s="207">
        <v>54.54</v>
      </c>
      <c r="AJ23" s="207">
        <v>0</v>
      </c>
      <c r="AK23" s="207">
        <v>4.67</v>
      </c>
      <c r="AL23" s="207">
        <v>0</v>
      </c>
      <c r="AM23" s="207">
        <v>0</v>
      </c>
      <c r="AN23" s="207">
        <v>0</v>
      </c>
      <c r="AO23" s="207">
        <v>75.92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0.16</v>
      </c>
      <c r="E24" s="207">
        <v>0</v>
      </c>
      <c r="F24" s="207">
        <v>0</v>
      </c>
      <c r="G24" s="207">
        <v>0.61</v>
      </c>
      <c r="H24" s="207">
        <v>0</v>
      </c>
      <c r="I24" s="207">
        <v>2.82</v>
      </c>
      <c r="J24" s="207">
        <v>0.03</v>
      </c>
      <c r="K24" s="207">
        <v>2.61</v>
      </c>
      <c r="L24" s="207">
        <v>0.19</v>
      </c>
      <c r="M24" s="207">
        <v>0.1</v>
      </c>
      <c r="N24" s="207">
        <v>0.11</v>
      </c>
      <c r="O24" s="207">
        <v>0.12</v>
      </c>
      <c r="P24" s="207">
        <v>3.8</v>
      </c>
      <c r="Q24" s="207">
        <v>0.13</v>
      </c>
      <c r="R24" s="207">
        <v>1.1200000000000001</v>
      </c>
      <c r="S24" s="207">
        <v>0.57999999999999996</v>
      </c>
      <c r="T24" s="207">
        <v>0</v>
      </c>
      <c r="U24" s="207">
        <v>0</v>
      </c>
      <c r="V24" s="207">
        <v>0</v>
      </c>
      <c r="W24" s="207">
        <v>0</v>
      </c>
      <c r="X24" s="207">
        <v>0</v>
      </c>
      <c r="Y24" s="207">
        <v>0</v>
      </c>
      <c r="Z24" s="207">
        <v>0</v>
      </c>
      <c r="AA24" s="207">
        <v>0</v>
      </c>
      <c r="AB24" s="207">
        <v>0</v>
      </c>
      <c r="AC24" s="207">
        <v>0</v>
      </c>
      <c r="AD24" s="207">
        <v>1.48</v>
      </c>
      <c r="AE24" s="207">
        <v>0</v>
      </c>
      <c r="AF24" s="207">
        <v>0</v>
      </c>
      <c r="AG24" s="207">
        <v>7.03</v>
      </c>
      <c r="AH24" s="207">
        <v>0</v>
      </c>
      <c r="AI24" s="207">
        <v>54.54</v>
      </c>
      <c r="AJ24" s="207">
        <v>0</v>
      </c>
      <c r="AK24" s="207">
        <v>4.67</v>
      </c>
      <c r="AL24" s="207">
        <v>0</v>
      </c>
      <c r="AM24" s="207">
        <v>0</v>
      </c>
      <c r="AN24" s="207">
        <v>0</v>
      </c>
      <c r="AO24" s="207">
        <v>75.92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0.16</v>
      </c>
      <c r="E25" s="207">
        <v>0</v>
      </c>
      <c r="F25" s="207">
        <v>0</v>
      </c>
      <c r="G25" s="207">
        <v>0.61</v>
      </c>
      <c r="H25" s="207">
        <v>0</v>
      </c>
      <c r="I25" s="207">
        <v>2.82</v>
      </c>
      <c r="J25" s="207">
        <v>0.03</v>
      </c>
      <c r="K25" s="207">
        <v>2.61</v>
      </c>
      <c r="L25" s="207">
        <v>0.19</v>
      </c>
      <c r="M25" s="207">
        <v>0.1</v>
      </c>
      <c r="N25" s="207">
        <v>0.11</v>
      </c>
      <c r="O25" s="207">
        <v>0.12</v>
      </c>
      <c r="P25" s="207">
        <v>3.8</v>
      </c>
      <c r="Q25" s="207">
        <v>0.18</v>
      </c>
      <c r="R25" s="207">
        <v>1.1200000000000001</v>
      </c>
      <c r="S25" s="207">
        <v>0.57999999999999996</v>
      </c>
      <c r="T25" s="207">
        <v>0</v>
      </c>
      <c r="U25" s="207">
        <v>0</v>
      </c>
      <c r="V25" s="207">
        <v>0</v>
      </c>
      <c r="W25" s="207">
        <v>0</v>
      </c>
      <c r="X25" s="207">
        <v>0</v>
      </c>
      <c r="Y25" s="207">
        <v>0</v>
      </c>
      <c r="Z25" s="207">
        <v>0</v>
      </c>
      <c r="AA25" s="207">
        <v>0</v>
      </c>
      <c r="AB25" s="207">
        <v>0</v>
      </c>
      <c r="AC25" s="207">
        <v>0</v>
      </c>
      <c r="AD25" s="207">
        <v>1.48</v>
      </c>
      <c r="AE25" s="207">
        <v>0</v>
      </c>
      <c r="AF25" s="207">
        <v>0</v>
      </c>
      <c r="AG25" s="207">
        <v>7.03</v>
      </c>
      <c r="AH25" s="207">
        <v>0</v>
      </c>
      <c r="AI25" s="207">
        <v>54.54</v>
      </c>
      <c r="AJ25" s="207">
        <v>0</v>
      </c>
      <c r="AK25" s="207">
        <v>4.67</v>
      </c>
      <c r="AL25" s="207">
        <v>0</v>
      </c>
      <c r="AM25" s="207">
        <v>0</v>
      </c>
      <c r="AN25" s="207">
        <v>0</v>
      </c>
      <c r="AO25" s="207">
        <v>75.92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0.16</v>
      </c>
      <c r="E26" s="207">
        <v>0</v>
      </c>
      <c r="F26" s="207">
        <v>0</v>
      </c>
      <c r="G26" s="207">
        <v>0.61</v>
      </c>
      <c r="H26" s="207">
        <v>0</v>
      </c>
      <c r="I26" s="207">
        <v>2.82</v>
      </c>
      <c r="J26" s="207">
        <v>0.03</v>
      </c>
      <c r="K26" s="207">
        <v>2.61</v>
      </c>
      <c r="L26" s="207">
        <v>0.19</v>
      </c>
      <c r="M26" s="207">
        <v>0.1</v>
      </c>
      <c r="N26" s="207">
        <v>0.11</v>
      </c>
      <c r="O26" s="207">
        <v>0.12</v>
      </c>
      <c r="P26" s="207">
        <v>3.8</v>
      </c>
      <c r="Q26" s="207">
        <v>0.18</v>
      </c>
      <c r="R26" s="207">
        <v>1.1200000000000001</v>
      </c>
      <c r="S26" s="207">
        <v>0.57999999999999996</v>
      </c>
      <c r="T26" s="207">
        <v>0</v>
      </c>
      <c r="U26" s="207">
        <v>0</v>
      </c>
      <c r="V26" s="207">
        <v>0</v>
      </c>
      <c r="W26" s="207">
        <v>0</v>
      </c>
      <c r="X26" s="207">
        <v>0</v>
      </c>
      <c r="Y26" s="207">
        <v>0</v>
      </c>
      <c r="Z26" s="207">
        <v>0</v>
      </c>
      <c r="AA26" s="207">
        <v>0</v>
      </c>
      <c r="AB26" s="207">
        <v>0</v>
      </c>
      <c r="AC26" s="207">
        <v>0</v>
      </c>
      <c r="AD26" s="207">
        <v>1.48</v>
      </c>
      <c r="AE26" s="207">
        <v>0</v>
      </c>
      <c r="AF26" s="207">
        <v>0</v>
      </c>
      <c r="AG26" s="207">
        <v>7.03</v>
      </c>
      <c r="AH26" s="207">
        <v>0</v>
      </c>
      <c r="AI26" s="207">
        <v>54.54</v>
      </c>
      <c r="AJ26" s="207">
        <v>0</v>
      </c>
      <c r="AK26" s="207">
        <v>4.67</v>
      </c>
      <c r="AL26" s="207">
        <v>0</v>
      </c>
      <c r="AM26" s="207">
        <v>0</v>
      </c>
      <c r="AN26" s="207">
        <v>0</v>
      </c>
      <c r="AO26" s="207">
        <v>75.92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0.16</v>
      </c>
      <c r="E27" s="207">
        <v>0</v>
      </c>
      <c r="F27" s="207">
        <v>0</v>
      </c>
      <c r="G27" s="207">
        <v>0.61</v>
      </c>
      <c r="H27" s="207">
        <v>0</v>
      </c>
      <c r="I27" s="207">
        <v>2.82</v>
      </c>
      <c r="J27" s="207">
        <v>0.03</v>
      </c>
      <c r="K27" s="207">
        <v>2.61</v>
      </c>
      <c r="L27" s="207">
        <v>0.19</v>
      </c>
      <c r="M27" s="207">
        <v>0.1</v>
      </c>
      <c r="N27" s="207">
        <v>0.11</v>
      </c>
      <c r="O27" s="207">
        <v>0.12</v>
      </c>
      <c r="P27" s="207">
        <v>3.8</v>
      </c>
      <c r="Q27" s="207">
        <v>0.18</v>
      </c>
      <c r="R27" s="207">
        <v>1.1200000000000001</v>
      </c>
      <c r="S27" s="207">
        <v>0.57999999999999996</v>
      </c>
      <c r="T27" s="207">
        <v>0</v>
      </c>
      <c r="U27" s="207">
        <v>0</v>
      </c>
      <c r="V27" s="207">
        <v>0</v>
      </c>
      <c r="W27" s="207">
        <v>0</v>
      </c>
      <c r="X27" s="207">
        <v>0</v>
      </c>
      <c r="Y27" s="207">
        <v>0</v>
      </c>
      <c r="Z27" s="207">
        <v>0</v>
      </c>
      <c r="AA27" s="207">
        <v>0</v>
      </c>
      <c r="AB27" s="207">
        <v>0</v>
      </c>
      <c r="AC27" s="207">
        <v>0</v>
      </c>
      <c r="AD27" s="207">
        <v>1.48</v>
      </c>
      <c r="AE27" s="207">
        <v>0</v>
      </c>
      <c r="AF27" s="207">
        <v>0</v>
      </c>
      <c r="AG27" s="207">
        <v>7.03</v>
      </c>
      <c r="AH27" s="207">
        <v>0</v>
      </c>
      <c r="AI27" s="207">
        <v>54.54</v>
      </c>
      <c r="AJ27" s="207">
        <v>0</v>
      </c>
      <c r="AK27" s="207">
        <v>5.36</v>
      </c>
      <c r="AL27" s="207">
        <v>0</v>
      </c>
      <c r="AM27" s="207">
        <v>0</v>
      </c>
      <c r="AN27" s="207">
        <v>0</v>
      </c>
      <c r="AO27" s="207">
        <v>75.92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0.16</v>
      </c>
      <c r="E28" s="207">
        <v>0</v>
      </c>
      <c r="F28" s="207">
        <v>0</v>
      </c>
      <c r="G28" s="207">
        <v>0.61</v>
      </c>
      <c r="H28" s="207">
        <v>0</v>
      </c>
      <c r="I28" s="207">
        <v>2.82</v>
      </c>
      <c r="J28" s="207">
        <v>0.03</v>
      </c>
      <c r="K28" s="207">
        <v>2.61</v>
      </c>
      <c r="L28" s="207">
        <v>0.19</v>
      </c>
      <c r="M28" s="207">
        <v>0.1</v>
      </c>
      <c r="N28" s="207">
        <v>0.11</v>
      </c>
      <c r="O28" s="207">
        <v>0.12</v>
      </c>
      <c r="P28" s="207">
        <v>3.8</v>
      </c>
      <c r="Q28" s="207">
        <v>0.18</v>
      </c>
      <c r="R28" s="207">
        <v>1.1200000000000001</v>
      </c>
      <c r="S28" s="207">
        <v>0.57999999999999996</v>
      </c>
      <c r="T28" s="207">
        <v>0</v>
      </c>
      <c r="U28" s="207">
        <v>0</v>
      </c>
      <c r="V28" s="207">
        <v>0</v>
      </c>
      <c r="W28" s="207">
        <v>0</v>
      </c>
      <c r="X28" s="207">
        <v>0</v>
      </c>
      <c r="Y28" s="207">
        <v>0</v>
      </c>
      <c r="Z28" s="207">
        <v>0</v>
      </c>
      <c r="AA28" s="207">
        <v>0</v>
      </c>
      <c r="AB28" s="207">
        <v>0</v>
      </c>
      <c r="AC28" s="207">
        <v>0</v>
      </c>
      <c r="AD28" s="207">
        <v>1.48</v>
      </c>
      <c r="AE28" s="207">
        <v>0</v>
      </c>
      <c r="AF28" s="207">
        <v>0</v>
      </c>
      <c r="AG28" s="207">
        <v>7.03</v>
      </c>
      <c r="AH28" s="207">
        <v>0</v>
      </c>
      <c r="AI28" s="207">
        <v>54.54</v>
      </c>
      <c r="AJ28" s="207">
        <v>0</v>
      </c>
      <c r="AK28" s="207">
        <v>5.36</v>
      </c>
      <c r="AL28" s="207">
        <v>0</v>
      </c>
      <c r="AM28" s="207">
        <v>0</v>
      </c>
      <c r="AN28" s="207">
        <v>0</v>
      </c>
      <c r="AO28" s="207">
        <v>75.92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0.16</v>
      </c>
      <c r="E29" s="207">
        <v>0</v>
      </c>
      <c r="F29" s="207">
        <v>0</v>
      </c>
      <c r="G29" s="207">
        <v>0.61</v>
      </c>
      <c r="H29" s="207">
        <v>0</v>
      </c>
      <c r="I29" s="207">
        <v>2.79</v>
      </c>
      <c r="J29" s="207">
        <v>7.0000000000000007E-2</v>
      </c>
      <c r="K29" s="207">
        <v>2.61</v>
      </c>
      <c r="L29" s="207">
        <v>0.19</v>
      </c>
      <c r="M29" s="207">
        <v>0.1</v>
      </c>
      <c r="N29" s="207">
        <v>0.11</v>
      </c>
      <c r="O29" s="207">
        <v>0.12</v>
      </c>
      <c r="P29" s="207">
        <v>3.8</v>
      </c>
      <c r="Q29" s="207">
        <v>0.18</v>
      </c>
      <c r="R29" s="207">
        <v>1.1200000000000001</v>
      </c>
      <c r="S29" s="207">
        <v>0.57999999999999996</v>
      </c>
      <c r="T29" s="207">
        <v>0</v>
      </c>
      <c r="U29" s="207">
        <v>0</v>
      </c>
      <c r="V29" s="207">
        <v>0</v>
      </c>
      <c r="W29" s="207">
        <v>0</v>
      </c>
      <c r="X29" s="207">
        <v>0</v>
      </c>
      <c r="Y29" s="207">
        <v>0</v>
      </c>
      <c r="Z29" s="207">
        <v>0</v>
      </c>
      <c r="AA29" s="207">
        <v>0</v>
      </c>
      <c r="AB29" s="207">
        <v>0</v>
      </c>
      <c r="AC29" s="207">
        <v>0</v>
      </c>
      <c r="AD29" s="207">
        <v>1.48</v>
      </c>
      <c r="AE29" s="207">
        <v>0</v>
      </c>
      <c r="AF29" s="207">
        <v>0</v>
      </c>
      <c r="AG29" s="207">
        <v>7.03</v>
      </c>
      <c r="AH29" s="207">
        <v>0</v>
      </c>
      <c r="AI29" s="207">
        <v>54.54</v>
      </c>
      <c r="AJ29" s="207">
        <v>0</v>
      </c>
      <c r="AK29" s="207">
        <v>5.36</v>
      </c>
      <c r="AL29" s="207">
        <v>0</v>
      </c>
      <c r="AM29" s="207">
        <v>0</v>
      </c>
      <c r="AN29" s="207">
        <v>0</v>
      </c>
      <c r="AO29" s="207">
        <v>75.92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0.16</v>
      </c>
      <c r="E30" s="207">
        <v>0</v>
      </c>
      <c r="F30" s="207">
        <v>0</v>
      </c>
      <c r="G30" s="207">
        <v>0.61</v>
      </c>
      <c r="H30" s="207">
        <v>0</v>
      </c>
      <c r="I30" s="207">
        <v>2.79</v>
      </c>
      <c r="J30" s="207">
        <v>7.0000000000000007E-2</v>
      </c>
      <c r="K30" s="207">
        <v>2.61</v>
      </c>
      <c r="L30" s="207">
        <v>0.19</v>
      </c>
      <c r="M30" s="207">
        <v>0.1</v>
      </c>
      <c r="N30" s="207">
        <v>0.11</v>
      </c>
      <c r="O30" s="207">
        <v>0.12</v>
      </c>
      <c r="P30" s="207">
        <v>3.8</v>
      </c>
      <c r="Q30" s="207">
        <v>0.18</v>
      </c>
      <c r="R30" s="207">
        <v>1.1200000000000001</v>
      </c>
      <c r="S30" s="207">
        <v>0.57999999999999996</v>
      </c>
      <c r="T30" s="207">
        <v>0</v>
      </c>
      <c r="U30" s="207">
        <v>0</v>
      </c>
      <c r="V30" s="207">
        <v>0</v>
      </c>
      <c r="W30" s="207">
        <v>0</v>
      </c>
      <c r="X30" s="207">
        <v>0</v>
      </c>
      <c r="Y30" s="207">
        <v>0</v>
      </c>
      <c r="Z30" s="207">
        <v>0</v>
      </c>
      <c r="AA30" s="207">
        <v>0</v>
      </c>
      <c r="AB30" s="207">
        <v>0</v>
      </c>
      <c r="AC30" s="207">
        <v>0</v>
      </c>
      <c r="AD30" s="207">
        <v>1.48</v>
      </c>
      <c r="AE30" s="207">
        <v>0</v>
      </c>
      <c r="AF30" s="207">
        <v>0</v>
      </c>
      <c r="AG30" s="207">
        <v>7.03</v>
      </c>
      <c r="AH30" s="207">
        <v>0</v>
      </c>
      <c r="AI30" s="207">
        <v>54.54</v>
      </c>
      <c r="AJ30" s="207">
        <v>0</v>
      </c>
      <c r="AK30" s="207">
        <v>5.36</v>
      </c>
      <c r="AL30" s="207">
        <v>0</v>
      </c>
      <c r="AM30" s="207">
        <v>0</v>
      </c>
      <c r="AN30" s="207">
        <v>0</v>
      </c>
      <c r="AO30" s="207">
        <v>75.92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0.16</v>
      </c>
      <c r="E31" s="207">
        <v>0</v>
      </c>
      <c r="F31" s="207">
        <v>0</v>
      </c>
      <c r="G31" s="207">
        <v>0.61</v>
      </c>
      <c r="H31" s="207">
        <v>0</v>
      </c>
      <c r="I31" s="207">
        <v>2.79</v>
      </c>
      <c r="J31" s="207">
        <v>7.0000000000000007E-2</v>
      </c>
      <c r="K31" s="207">
        <v>2.61</v>
      </c>
      <c r="L31" s="207">
        <v>0.19</v>
      </c>
      <c r="M31" s="207">
        <v>0.1</v>
      </c>
      <c r="N31" s="207">
        <v>0.11</v>
      </c>
      <c r="O31" s="207">
        <v>0.12</v>
      </c>
      <c r="P31" s="207">
        <v>3.8</v>
      </c>
      <c r="Q31" s="207">
        <v>0.18</v>
      </c>
      <c r="R31" s="207">
        <v>1.1200000000000001</v>
      </c>
      <c r="S31" s="207">
        <v>0.57999999999999996</v>
      </c>
      <c r="T31" s="207">
        <v>0</v>
      </c>
      <c r="U31" s="207">
        <v>0</v>
      </c>
      <c r="V31" s="207">
        <v>0</v>
      </c>
      <c r="W31" s="207">
        <v>0</v>
      </c>
      <c r="X31" s="207">
        <v>0</v>
      </c>
      <c r="Y31" s="207">
        <v>0</v>
      </c>
      <c r="Z31" s="207">
        <v>0</v>
      </c>
      <c r="AA31" s="207">
        <v>0</v>
      </c>
      <c r="AB31" s="207">
        <v>0</v>
      </c>
      <c r="AC31" s="207">
        <v>0</v>
      </c>
      <c r="AD31" s="207">
        <v>1.48</v>
      </c>
      <c r="AE31" s="207">
        <v>0</v>
      </c>
      <c r="AF31" s="207">
        <v>0</v>
      </c>
      <c r="AG31" s="207">
        <v>7.03</v>
      </c>
      <c r="AH31" s="207">
        <v>0</v>
      </c>
      <c r="AI31" s="207">
        <v>54.54</v>
      </c>
      <c r="AJ31" s="207">
        <v>0</v>
      </c>
      <c r="AK31" s="207">
        <v>5.36</v>
      </c>
      <c r="AL31" s="207">
        <v>0</v>
      </c>
      <c r="AM31" s="207">
        <v>0</v>
      </c>
      <c r="AN31" s="207">
        <v>0</v>
      </c>
      <c r="AO31" s="207">
        <v>75.92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0.16</v>
      </c>
      <c r="E32" s="207">
        <v>0</v>
      </c>
      <c r="F32" s="207">
        <v>0</v>
      </c>
      <c r="G32" s="207">
        <v>0.61</v>
      </c>
      <c r="H32" s="207">
        <v>0</v>
      </c>
      <c r="I32" s="207">
        <v>2.79</v>
      </c>
      <c r="J32" s="207">
        <v>7.0000000000000007E-2</v>
      </c>
      <c r="K32" s="207">
        <v>2.61</v>
      </c>
      <c r="L32" s="207">
        <v>0.19</v>
      </c>
      <c r="M32" s="207">
        <v>0.1</v>
      </c>
      <c r="N32" s="207">
        <v>0.11</v>
      </c>
      <c r="O32" s="207">
        <v>0.12</v>
      </c>
      <c r="P32" s="207">
        <v>3.8</v>
      </c>
      <c r="Q32" s="207">
        <v>0.18</v>
      </c>
      <c r="R32" s="207">
        <v>1.1200000000000001</v>
      </c>
      <c r="S32" s="207">
        <v>0.57999999999999996</v>
      </c>
      <c r="T32" s="207">
        <v>0</v>
      </c>
      <c r="U32" s="207">
        <v>0</v>
      </c>
      <c r="V32" s="207">
        <v>0</v>
      </c>
      <c r="W32" s="207">
        <v>0</v>
      </c>
      <c r="X32" s="207">
        <v>0</v>
      </c>
      <c r="Y32" s="207">
        <v>0</v>
      </c>
      <c r="Z32" s="207">
        <v>0</v>
      </c>
      <c r="AA32" s="207">
        <v>0</v>
      </c>
      <c r="AB32" s="207">
        <v>0</v>
      </c>
      <c r="AC32" s="207">
        <v>0</v>
      </c>
      <c r="AD32" s="207">
        <v>1.48</v>
      </c>
      <c r="AE32" s="207">
        <v>0</v>
      </c>
      <c r="AF32" s="207">
        <v>0</v>
      </c>
      <c r="AG32" s="207">
        <v>7.03</v>
      </c>
      <c r="AH32" s="207">
        <v>0</v>
      </c>
      <c r="AI32" s="207">
        <v>54.54</v>
      </c>
      <c r="AJ32" s="207">
        <v>0</v>
      </c>
      <c r="AK32" s="207">
        <v>5.36</v>
      </c>
      <c r="AL32" s="207">
        <v>0</v>
      </c>
      <c r="AM32" s="207">
        <v>0</v>
      </c>
      <c r="AN32" s="207">
        <v>0</v>
      </c>
      <c r="AO32" s="207">
        <v>75.92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0.16</v>
      </c>
      <c r="E33" s="207">
        <v>0</v>
      </c>
      <c r="F33" s="207">
        <v>0</v>
      </c>
      <c r="G33" s="207">
        <v>0.61</v>
      </c>
      <c r="H33" s="207">
        <v>0</v>
      </c>
      <c r="I33" s="207">
        <v>2.79</v>
      </c>
      <c r="J33" s="207">
        <v>7.0000000000000007E-2</v>
      </c>
      <c r="K33" s="207">
        <v>2.61</v>
      </c>
      <c r="L33" s="207">
        <v>0.19</v>
      </c>
      <c r="M33" s="207">
        <v>0.1</v>
      </c>
      <c r="N33" s="207">
        <v>0.11</v>
      </c>
      <c r="O33" s="207">
        <v>0.12</v>
      </c>
      <c r="P33" s="207">
        <v>3.8</v>
      </c>
      <c r="Q33" s="207">
        <v>0.18</v>
      </c>
      <c r="R33" s="207">
        <v>1.1200000000000001</v>
      </c>
      <c r="S33" s="207">
        <v>0.57999999999999996</v>
      </c>
      <c r="T33" s="207">
        <v>0</v>
      </c>
      <c r="U33" s="207">
        <v>0</v>
      </c>
      <c r="V33" s="207">
        <v>0</v>
      </c>
      <c r="W33" s="207">
        <v>0</v>
      </c>
      <c r="X33" s="207">
        <v>0</v>
      </c>
      <c r="Y33" s="207">
        <v>0</v>
      </c>
      <c r="Z33" s="207">
        <v>0</v>
      </c>
      <c r="AA33" s="207">
        <v>0</v>
      </c>
      <c r="AB33" s="207">
        <v>0</v>
      </c>
      <c r="AC33" s="207">
        <v>0</v>
      </c>
      <c r="AD33" s="207">
        <v>1.48</v>
      </c>
      <c r="AE33" s="207">
        <v>0</v>
      </c>
      <c r="AF33" s="207">
        <v>0</v>
      </c>
      <c r="AG33" s="207">
        <v>7.03</v>
      </c>
      <c r="AH33" s="207">
        <v>0</v>
      </c>
      <c r="AI33" s="207">
        <v>54.54</v>
      </c>
      <c r="AJ33" s="207">
        <v>0</v>
      </c>
      <c r="AK33" s="207">
        <v>5.36</v>
      </c>
      <c r="AL33" s="207">
        <v>0</v>
      </c>
      <c r="AM33" s="207">
        <v>0</v>
      </c>
      <c r="AN33" s="207">
        <v>0</v>
      </c>
      <c r="AO33" s="207">
        <v>75.92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0.16</v>
      </c>
      <c r="E34" s="207">
        <v>0</v>
      </c>
      <c r="F34" s="207">
        <v>0</v>
      </c>
      <c r="G34" s="207">
        <v>0.61</v>
      </c>
      <c r="H34" s="207">
        <v>0</v>
      </c>
      <c r="I34" s="207">
        <v>2.79</v>
      </c>
      <c r="J34" s="207">
        <v>7.0000000000000007E-2</v>
      </c>
      <c r="K34" s="207">
        <v>2.61</v>
      </c>
      <c r="L34" s="207">
        <v>0.19</v>
      </c>
      <c r="M34" s="207">
        <v>0.1</v>
      </c>
      <c r="N34" s="207">
        <v>0.11</v>
      </c>
      <c r="O34" s="207">
        <v>0.12</v>
      </c>
      <c r="P34" s="207">
        <v>3.8</v>
      </c>
      <c r="Q34" s="207">
        <v>0.18</v>
      </c>
      <c r="R34" s="207">
        <v>1.1200000000000001</v>
      </c>
      <c r="S34" s="207">
        <v>0.57999999999999996</v>
      </c>
      <c r="T34" s="207">
        <v>0</v>
      </c>
      <c r="U34" s="207">
        <v>0</v>
      </c>
      <c r="V34" s="207">
        <v>0</v>
      </c>
      <c r="W34" s="207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207">
        <v>1.48</v>
      </c>
      <c r="AE34" s="207">
        <v>0</v>
      </c>
      <c r="AF34" s="207">
        <v>0</v>
      </c>
      <c r="AG34" s="207">
        <v>7.03</v>
      </c>
      <c r="AH34" s="207">
        <v>0</v>
      </c>
      <c r="AI34" s="207">
        <v>54.54</v>
      </c>
      <c r="AJ34" s="207">
        <v>0</v>
      </c>
      <c r="AK34" s="207">
        <v>5.36</v>
      </c>
      <c r="AL34" s="207">
        <v>0</v>
      </c>
      <c r="AM34" s="207">
        <v>0</v>
      </c>
      <c r="AN34" s="207">
        <v>0</v>
      </c>
      <c r="AO34" s="207">
        <v>75.92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0.16</v>
      </c>
      <c r="E35" s="207">
        <v>0</v>
      </c>
      <c r="F35" s="207">
        <v>0</v>
      </c>
      <c r="G35" s="207">
        <v>0</v>
      </c>
      <c r="H35" s="207">
        <v>0</v>
      </c>
      <c r="I35" s="207">
        <v>2.79</v>
      </c>
      <c r="J35" s="207">
        <v>7.0000000000000007E-2</v>
      </c>
      <c r="K35" s="207">
        <v>2.61</v>
      </c>
      <c r="L35" s="207">
        <v>0.19</v>
      </c>
      <c r="M35" s="207">
        <v>0.1</v>
      </c>
      <c r="N35" s="207">
        <v>0.11</v>
      </c>
      <c r="O35" s="207">
        <v>0.12</v>
      </c>
      <c r="P35" s="207">
        <v>3.8</v>
      </c>
      <c r="Q35" s="207">
        <v>0.18</v>
      </c>
      <c r="R35" s="207">
        <v>1.1200000000000001</v>
      </c>
      <c r="S35" s="207">
        <v>0.57999999999999996</v>
      </c>
      <c r="T35" s="207">
        <v>0</v>
      </c>
      <c r="U35" s="207">
        <v>0</v>
      </c>
      <c r="V35" s="207">
        <v>0</v>
      </c>
      <c r="W35" s="207">
        <v>0</v>
      </c>
      <c r="X35" s="207">
        <v>0</v>
      </c>
      <c r="Y35" s="207">
        <v>0</v>
      </c>
      <c r="Z35" s="207">
        <v>0</v>
      </c>
      <c r="AA35" s="207">
        <v>0</v>
      </c>
      <c r="AB35" s="207">
        <v>0</v>
      </c>
      <c r="AC35" s="207">
        <v>0</v>
      </c>
      <c r="AD35" s="207">
        <v>1.48</v>
      </c>
      <c r="AE35" s="207">
        <v>0</v>
      </c>
      <c r="AF35" s="207">
        <v>0</v>
      </c>
      <c r="AG35" s="207">
        <v>7.03</v>
      </c>
      <c r="AH35" s="207">
        <v>0</v>
      </c>
      <c r="AI35" s="207">
        <v>54.54</v>
      </c>
      <c r="AJ35" s="207">
        <v>0</v>
      </c>
      <c r="AK35" s="207">
        <v>5.36</v>
      </c>
      <c r="AL35" s="207">
        <v>0</v>
      </c>
      <c r="AM35" s="207">
        <v>0</v>
      </c>
      <c r="AN35" s="207">
        <v>0</v>
      </c>
      <c r="AO35" s="207">
        <v>75.92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0.16</v>
      </c>
      <c r="E36" s="207">
        <v>0</v>
      </c>
      <c r="F36" s="207">
        <v>0</v>
      </c>
      <c r="G36" s="207">
        <v>0</v>
      </c>
      <c r="H36" s="207">
        <v>0</v>
      </c>
      <c r="I36" s="207">
        <v>2.76</v>
      </c>
      <c r="J36" s="207">
        <v>7.0000000000000007E-2</v>
      </c>
      <c r="K36" s="207">
        <v>2.61</v>
      </c>
      <c r="L36" s="207">
        <v>0.19</v>
      </c>
      <c r="M36" s="207">
        <v>0.1</v>
      </c>
      <c r="N36" s="207">
        <v>0.11</v>
      </c>
      <c r="O36" s="207">
        <v>0.12</v>
      </c>
      <c r="P36" s="207">
        <v>3.8</v>
      </c>
      <c r="Q36" s="207">
        <v>0.18</v>
      </c>
      <c r="R36" s="207">
        <v>1.1200000000000001</v>
      </c>
      <c r="S36" s="207">
        <v>0.57999999999999996</v>
      </c>
      <c r="T36" s="207">
        <v>0</v>
      </c>
      <c r="U36" s="207">
        <v>0</v>
      </c>
      <c r="V36" s="207">
        <v>0</v>
      </c>
      <c r="W36" s="207">
        <v>0</v>
      </c>
      <c r="X36" s="207">
        <v>0</v>
      </c>
      <c r="Y36" s="207">
        <v>0</v>
      </c>
      <c r="Z36" s="207">
        <v>0</v>
      </c>
      <c r="AA36" s="207">
        <v>0</v>
      </c>
      <c r="AB36" s="207">
        <v>0</v>
      </c>
      <c r="AC36" s="207">
        <v>0</v>
      </c>
      <c r="AD36" s="207">
        <v>1.48</v>
      </c>
      <c r="AE36" s="207">
        <v>0</v>
      </c>
      <c r="AF36" s="207">
        <v>0</v>
      </c>
      <c r="AG36" s="207">
        <v>7.03</v>
      </c>
      <c r="AH36" s="207">
        <v>0</v>
      </c>
      <c r="AI36" s="207">
        <v>54.54</v>
      </c>
      <c r="AJ36" s="207">
        <v>0</v>
      </c>
      <c r="AK36" s="207">
        <v>5.36</v>
      </c>
      <c r="AL36" s="207">
        <v>0</v>
      </c>
      <c r="AM36" s="207">
        <v>0</v>
      </c>
      <c r="AN36" s="207">
        <v>0</v>
      </c>
      <c r="AO36" s="207">
        <v>75.92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0.16</v>
      </c>
      <c r="E37" s="207">
        <v>0</v>
      </c>
      <c r="F37" s="207">
        <v>0</v>
      </c>
      <c r="G37" s="207">
        <v>0</v>
      </c>
      <c r="H37" s="207">
        <v>0</v>
      </c>
      <c r="I37" s="207">
        <v>2.76</v>
      </c>
      <c r="J37" s="207">
        <v>7.0000000000000007E-2</v>
      </c>
      <c r="K37" s="207">
        <v>2.61</v>
      </c>
      <c r="L37" s="207">
        <v>0.19</v>
      </c>
      <c r="M37" s="207">
        <v>0.1</v>
      </c>
      <c r="N37" s="207">
        <v>0.11</v>
      </c>
      <c r="O37" s="207">
        <v>0.12</v>
      </c>
      <c r="P37" s="207">
        <v>3.8</v>
      </c>
      <c r="Q37" s="207">
        <v>0.18</v>
      </c>
      <c r="R37" s="207">
        <v>1.1200000000000001</v>
      </c>
      <c r="S37" s="207">
        <v>0.57999999999999996</v>
      </c>
      <c r="T37" s="207">
        <v>0</v>
      </c>
      <c r="U37" s="207">
        <v>0</v>
      </c>
      <c r="V37" s="207">
        <v>0</v>
      </c>
      <c r="W37" s="207">
        <v>0</v>
      </c>
      <c r="X37" s="207">
        <v>0</v>
      </c>
      <c r="Y37" s="207">
        <v>0</v>
      </c>
      <c r="Z37" s="207">
        <v>0</v>
      </c>
      <c r="AA37" s="207">
        <v>0</v>
      </c>
      <c r="AB37" s="207">
        <v>0</v>
      </c>
      <c r="AC37" s="207">
        <v>0</v>
      </c>
      <c r="AD37" s="207">
        <v>1.48</v>
      </c>
      <c r="AE37" s="207">
        <v>0</v>
      </c>
      <c r="AF37" s="207">
        <v>0</v>
      </c>
      <c r="AG37" s="207">
        <v>7.03</v>
      </c>
      <c r="AH37" s="207">
        <v>0</v>
      </c>
      <c r="AI37" s="207">
        <v>54.54</v>
      </c>
      <c r="AJ37" s="207">
        <v>0</v>
      </c>
      <c r="AK37" s="207">
        <v>5.36</v>
      </c>
      <c r="AL37" s="207">
        <v>0</v>
      </c>
      <c r="AM37" s="207">
        <v>0</v>
      </c>
      <c r="AN37" s="207">
        <v>0</v>
      </c>
      <c r="AO37" s="207">
        <v>75.92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0.16</v>
      </c>
      <c r="E38" s="207">
        <v>0</v>
      </c>
      <c r="F38" s="207">
        <v>0</v>
      </c>
      <c r="G38" s="207">
        <v>0</v>
      </c>
      <c r="H38" s="207">
        <v>0</v>
      </c>
      <c r="I38" s="207">
        <v>2.76</v>
      </c>
      <c r="J38" s="207">
        <v>7.0000000000000007E-2</v>
      </c>
      <c r="K38" s="207">
        <v>2.61</v>
      </c>
      <c r="L38" s="207">
        <v>0.19</v>
      </c>
      <c r="M38" s="207">
        <v>0.1</v>
      </c>
      <c r="N38" s="207">
        <v>0.11</v>
      </c>
      <c r="O38" s="207">
        <v>0.12</v>
      </c>
      <c r="P38" s="207">
        <v>3.8</v>
      </c>
      <c r="Q38" s="207">
        <v>0.18</v>
      </c>
      <c r="R38" s="207">
        <v>1.1200000000000001</v>
      </c>
      <c r="S38" s="207">
        <v>0.57999999999999996</v>
      </c>
      <c r="T38" s="207">
        <v>0</v>
      </c>
      <c r="U38" s="207">
        <v>0</v>
      </c>
      <c r="V38" s="207">
        <v>0</v>
      </c>
      <c r="W38" s="207">
        <v>0</v>
      </c>
      <c r="X38" s="207">
        <v>0</v>
      </c>
      <c r="Y38" s="207">
        <v>0</v>
      </c>
      <c r="Z38" s="207">
        <v>0</v>
      </c>
      <c r="AA38" s="207">
        <v>0</v>
      </c>
      <c r="AB38" s="207">
        <v>0</v>
      </c>
      <c r="AC38" s="207">
        <v>0</v>
      </c>
      <c r="AD38" s="207">
        <v>1.48</v>
      </c>
      <c r="AE38" s="207">
        <v>0</v>
      </c>
      <c r="AF38" s="207">
        <v>0</v>
      </c>
      <c r="AG38" s="207">
        <v>7.03</v>
      </c>
      <c r="AH38" s="207">
        <v>0</v>
      </c>
      <c r="AI38" s="207">
        <v>54.54</v>
      </c>
      <c r="AJ38" s="207">
        <v>0</v>
      </c>
      <c r="AK38" s="207">
        <v>5.36</v>
      </c>
      <c r="AL38" s="207">
        <v>0</v>
      </c>
      <c r="AM38" s="207">
        <v>0</v>
      </c>
      <c r="AN38" s="207">
        <v>0</v>
      </c>
      <c r="AO38" s="207">
        <v>75.92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0.16</v>
      </c>
      <c r="E39" s="207">
        <v>0</v>
      </c>
      <c r="F39" s="207">
        <v>0</v>
      </c>
      <c r="G39" s="207">
        <v>0</v>
      </c>
      <c r="H39" s="207">
        <v>0</v>
      </c>
      <c r="I39" s="207">
        <v>2.76</v>
      </c>
      <c r="J39" s="207">
        <v>7.0000000000000007E-2</v>
      </c>
      <c r="K39" s="207">
        <v>2.61</v>
      </c>
      <c r="L39" s="207">
        <v>0.19</v>
      </c>
      <c r="M39" s="207">
        <v>0.1</v>
      </c>
      <c r="N39" s="207">
        <v>0.11</v>
      </c>
      <c r="O39" s="207">
        <v>0.12</v>
      </c>
      <c r="P39" s="207">
        <v>3.8</v>
      </c>
      <c r="Q39" s="207">
        <v>0.18</v>
      </c>
      <c r="R39" s="207">
        <v>1.1200000000000001</v>
      </c>
      <c r="S39" s="207">
        <v>0.57999999999999996</v>
      </c>
      <c r="T39" s="207">
        <v>0</v>
      </c>
      <c r="U39" s="207">
        <v>0</v>
      </c>
      <c r="V39" s="207">
        <v>0</v>
      </c>
      <c r="W39" s="207">
        <v>0</v>
      </c>
      <c r="X39" s="207">
        <v>0</v>
      </c>
      <c r="Y39" s="207">
        <v>0</v>
      </c>
      <c r="Z39" s="207">
        <v>0</v>
      </c>
      <c r="AA39" s="207">
        <v>0</v>
      </c>
      <c r="AB39" s="207">
        <v>0</v>
      </c>
      <c r="AC39" s="207">
        <v>0</v>
      </c>
      <c r="AD39" s="207">
        <v>1.48</v>
      </c>
      <c r="AE39" s="207">
        <v>0</v>
      </c>
      <c r="AF39" s="207">
        <v>0</v>
      </c>
      <c r="AG39" s="207">
        <v>7.03</v>
      </c>
      <c r="AH39" s="207">
        <v>0</v>
      </c>
      <c r="AI39" s="207">
        <v>54.54</v>
      </c>
      <c r="AJ39" s="207">
        <v>0</v>
      </c>
      <c r="AK39" s="207">
        <v>5.36</v>
      </c>
      <c r="AL39" s="207">
        <v>0</v>
      </c>
      <c r="AM39" s="207">
        <v>0</v>
      </c>
      <c r="AN39" s="207">
        <v>0</v>
      </c>
      <c r="AO39" s="207">
        <v>75.92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0.16</v>
      </c>
      <c r="E40" s="207">
        <v>0</v>
      </c>
      <c r="F40" s="207">
        <v>0</v>
      </c>
      <c r="G40" s="207">
        <v>0</v>
      </c>
      <c r="H40" s="207">
        <v>0</v>
      </c>
      <c r="I40" s="207">
        <v>2.76</v>
      </c>
      <c r="J40" s="207">
        <v>7.0000000000000007E-2</v>
      </c>
      <c r="K40" s="207">
        <v>2.61</v>
      </c>
      <c r="L40" s="207">
        <v>0.19</v>
      </c>
      <c r="M40" s="207">
        <v>0.1</v>
      </c>
      <c r="N40" s="207">
        <v>0.11</v>
      </c>
      <c r="O40" s="207">
        <v>0.12</v>
      </c>
      <c r="P40" s="207">
        <v>3.8</v>
      </c>
      <c r="Q40" s="207">
        <v>0.18</v>
      </c>
      <c r="R40" s="207">
        <v>1.1200000000000001</v>
      </c>
      <c r="S40" s="207">
        <v>0.57999999999999996</v>
      </c>
      <c r="T40" s="207">
        <v>0</v>
      </c>
      <c r="U40" s="207">
        <v>0</v>
      </c>
      <c r="V40" s="207">
        <v>0</v>
      </c>
      <c r="W40" s="207">
        <v>0</v>
      </c>
      <c r="X40" s="207">
        <v>0</v>
      </c>
      <c r="Y40" s="207">
        <v>0</v>
      </c>
      <c r="Z40" s="207">
        <v>0</v>
      </c>
      <c r="AA40" s="207">
        <v>0</v>
      </c>
      <c r="AB40" s="207">
        <v>0</v>
      </c>
      <c r="AC40" s="207">
        <v>0</v>
      </c>
      <c r="AD40" s="207">
        <v>1.48</v>
      </c>
      <c r="AE40" s="207">
        <v>0</v>
      </c>
      <c r="AF40" s="207">
        <v>0</v>
      </c>
      <c r="AG40" s="207">
        <v>7.03</v>
      </c>
      <c r="AH40" s="207">
        <v>0</v>
      </c>
      <c r="AI40" s="207">
        <v>54.54</v>
      </c>
      <c r="AJ40" s="207">
        <v>0</v>
      </c>
      <c r="AK40" s="207">
        <v>5.36</v>
      </c>
      <c r="AL40" s="207">
        <v>0</v>
      </c>
      <c r="AM40" s="207">
        <v>0</v>
      </c>
      <c r="AN40" s="207">
        <v>0</v>
      </c>
      <c r="AO40" s="207">
        <v>75.92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0.16</v>
      </c>
      <c r="E41" s="207">
        <v>0</v>
      </c>
      <c r="F41" s="207">
        <v>0</v>
      </c>
      <c r="G41" s="207">
        <v>0</v>
      </c>
      <c r="H41" s="207">
        <v>0</v>
      </c>
      <c r="I41" s="207">
        <v>2.76</v>
      </c>
      <c r="J41" s="207">
        <v>7.0000000000000007E-2</v>
      </c>
      <c r="K41" s="207">
        <v>2.61</v>
      </c>
      <c r="L41" s="207">
        <v>0.19</v>
      </c>
      <c r="M41" s="207">
        <v>0.1</v>
      </c>
      <c r="N41" s="207">
        <v>0.11</v>
      </c>
      <c r="O41" s="207">
        <v>0.12</v>
      </c>
      <c r="P41" s="207">
        <v>3.8</v>
      </c>
      <c r="Q41" s="207">
        <v>0.18</v>
      </c>
      <c r="R41" s="207">
        <v>1.1200000000000001</v>
      </c>
      <c r="S41" s="207">
        <v>0.57999999999999996</v>
      </c>
      <c r="T41" s="207">
        <v>0</v>
      </c>
      <c r="U41" s="207">
        <v>0</v>
      </c>
      <c r="V41" s="207">
        <v>0</v>
      </c>
      <c r="W41" s="207">
        <v>0</v>
      </c>
      <c r="X41" s="207">
        <v>0</v>
      </c>
      <c r="Y41" s="207">
        <v>0</v>
      </c>
      <c r="Z41" s="207">
        <v>0</v>
      </c>
      <c r="AA41" s="207">
        <v>0</v>
      </c>
      <c r="AB41" s="207">
        <v>0</v>
      </c>
      <c r="AC41" s="207">
        <v>0</v>
      </c>
      <c r="AD41" s="207">
        <v>1.48</v>
      </c>
      <c r="AE41" s="207">
        <v>0</v>
      </c>
      <c r="AF41" s="207">
        <v>0</v>
      </c>
      <c r="AG41" s="207">
        <v>7.03</v>
      </c>
      <c r="AH41" s="207">
        <v>0</v>
      </c>
      <c r="AI41" s="207">
        <v>54.54</v>
      </c>
      <c r="AJ41" s="207">
        <v>0</v>
      </c>
      <c r="AK41" s="207">
        <v>5.36</v>
      </c>
      <c r="AL41" s="207">
        <v>0</v>
      </c>
      <c r="AM41" s="207">
        <v>0</v>
      </c>
      <c r="AN41" s="207">
        <v>0</v>
      </c>
      <c r="AO41" s="207">
        <v>75.92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0.16</v>
      </c>
      <c r="E42" s="207">
        <v>0</v>
      </c>
      <c r="F42" s="207">
        <v>0</v>
      </c>
      <c r="G42" s="207">
        <v>0</v>
      </c>
      <c r="H42" s="207">
        <v>0</v>
      </c>
      <c r="I42" s="207">
        <v>2.76</v>
      </c>
      <c r="J42" s="207">
        <v>7.0000000000000007E-2</v>
      </c>
      <c r="K42" s="207">
        <v>2.61</v>
      </c>
      <c r="L42" s="207">
        <v>0.19</v>
      </c>
      <c r="M42" s="207">
        <v>0.1</v>
      </c>
      <c r="N42" s="207">
        <v>0.11</v>
      </c>
      <c r="O42" s="207">
        <v>0.12</v>
      </c>
      <c r="P42" s="207">
        <v>3.8</v>
      </c>
      <c r="Q42" s="207">
        <v>0.18</v>
      </c>
      <c r="R42" s="207">
        <v>1.1200000000000001</v>
      </c>
      <c r="S42" s="207">
        <v>0.57999999999999996</v>
      </c>
      <c r="T42" s="207">
        <v>0</v>
      </c>
      <c r="U42" s="207">
        <v>0</v>
      </c>
      <c r="V42" s="207">
        <v>0</v>
      </c>
      <c r="W42" s="207">
        <v>0</v>
      </c>
      <c r="X42" s="207">
        <v>0</v>
      </c>
      <c r="Y42" s="207">
        <v>0</v>
      </c>
      <c r="Z42" s="207">
        <v>0</v>
      </c>
      <c r="AA42" s="207">
        <v>0</v>
      </c>
      <c r="AB42" s="207">
        <v>0</v>
      </c>
      <c r="AC42" s="207">
        <v>0</v>
      </c>
      <c r="AD42" s="207">
        <v>1.48</v>
      </c>
      <c r="AE42" s="207">
        <v>0</v>
      </c>
      <c r="AF42" s="207">
        <v>0</v>
      </c>
      <c r="AG42" s="207">
        <v>7.03</v>
      </c>
      <c r="AH42" s="207">
        <v>0</v>
      </c>
      <c r="AI42" s="207">
        <v>54.54</v>
      </c>
      <c r="AJ42" s="207">
        <v>0</v>
      </c>
      <c r="AK42" s="207">
        <v>5.36</v>
      </c>
      <c r="AL42" s="207">
        <v>0</v>
      </c>
      <c r="AM42" s="207">
        <v>0</v>
      </c>
      <c r="AN42" s="207">
        <v>0</v>
      </c>
      <c r="AO42" s="207">
        <v>75.92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2.76</v>
      </c>
      <c r="J43" s="207">
        <v>7.0000000000000007E-2</v>
      </c>
      <c r="K43" s="207">
        <v>2.61</v>
      </c>
      <c r="L43" s="207">
        <v>0.19</v>
      </c>
      <c r="M43" s="207">
        <v>0.1</v>
      </c>
      <c r="N43" s="207">
        <v>0.11</v>
      </c>
      <c r="O43" s="207">
        <v>0.12</v>
      </c>
      <c r="P43" s="207">
        <v>3.8</v>
      </c>
      <c r="Q43" s="207">
        <v>0.18</v>
      </c>
      <c r="R43" s="207">
        <v>1.1200000000000001</v>
      </c>
      <c r="S43" s="207">
        <v>0.57999999999999996</v>
      </c>
      <c r="T43" s="207">
        <v>0</v>
      </c>
      <c r="U43" s="207">
        <v>0</v>
      </c>
      <c r="V43" s="207">
        <v>0</v>
      </c>
      <c r="W43" s="207">
        <v>0</v>
      </c>
      <c r="X43" s="207">
        <v>0</v>
      </c>
      <c r="Y43" s="207">
        <v>0</v>
      </c>
      <c r="Z43" s="207">
        <v>0</v>
      </c>
      <c r="AA43" s="207">
        <v>0</v>
      </c>
      <c r="AB43" s="207">
        <v>0</v>
      </c>
      <c r="AC43" s="207">
        <v>0</v>
      </c>
      <c r="AD43" s="207">
        <v>1.48</v>
      </c>
      <c r="AE43" s="207">
        <v>0</v>
      </c>
      <c r="AF43" s="207">
        <v>0</v>
      </c>
      <c r="AG43" s="207">
        <v>7.03</v>
      </c>
      <c r="AH43" s="207">
        <v>0</v>
      </c>
      <c r="AI43" s="207">
        <v>54.54</v>
      </c>
      <c r="AJ43" s="207">
        <v>0</v>
      </c>
      <c r="AK43" s="207">
        <v>5.36</v>
      </c>
      <c r="AL43" s="207">
        <v>0</v>
      </c>
      <c r="AM43" s="207">
        <v>0</v>
      </c>
      <c r="AN43" s="207">
        <v>0</v>
      </c>
      <c r="AO43" s="207">
        <v>75.92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2.76</v>
      </c>
      <c r="J44" s="207">
        <v>7.0000000000000007E-2</v>
      </c>
      <c r="K44" s="207">
        <v>2.61</v>
      </c>
      <c r="L44" s="207">
        <v>0.19</v>
      </c>
      <c r="M44" s="207">
        <v>0.1</v>
      </c>
      <c r="N44" s="207">
        <v>0.11</v>
      </c>
      <c r="O44" s="207">
        <v>0.12</v>
      </c>
      <c r="P44" s="207">
        <v>3.8</v>
      </c>
      <c r="Q44" s="207">
        <v>0.18</v>
      </c>
      <c r="R44" s="207">
        <v>1.1200000000000001</v>
      </c>
      <c r="S44" s="207">
        <v>0.57999999999999996</v>
      </c>
      <c r="T44" s="207">
        <v>0</v>
      </c>
      <c r="U44" s="207">
        <v>0</v>
      </c>
      <c r="V44" s="207">
        <v>0</v>
      </c>
      <c r="W44" s="207">
        <v>0</v>
      </c>
      <c r="X44" s="207">
        <v>0</v>
      </c>
      <c r="Y44" s="207">
        <v>0</v>
      </c>
      <c r="Z44" s="207">
        <v>0</v>
      </c>
      <c r="AA44" s="207">
        <v>0</v>
      </c>
      <c r="AB44" s="207">
        <v>0</v>
      </c>
      <c r="AC44" s="207">
        <v>0</v>
      </c>
      <c r="AD44" s="207">
        <v>1.48</v>
      </c>
      <c r="AE44" s="207">
        <v>0</v>
      </c>
      <c r="AF44" s="207">
        <v>0</v>
      </c>
      <c r="AG44" s="207">
        <v>7.03</v>
      </c>
      <c r="AH44" s="207">
        <v>0</v>
      </c>
      <c r="AI44" s="207">
        <v>54.54</v>
      </c>
      <c r="AJ44" s="207">
        <v>0</v>
      </c>
      <c r="AK44" s="207">
        <v>5.36</v>
      </c>
      <c r="AL44" s="207">
        <v>0</v>
      </c>
      <c r="AM44" s="207">
        <v>0</v>
      </c>
      <c r="AN44" s="207">
        <v>0</v>
      </c>
      <c r="AO44" s="207">
        <v>75.92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2.76</v>
      </c>
      <c r="J45" s="207">
        <v>7.0000000000000007E-2</v>
      </c>
      <c r="K45" s="207">
        <v>2.61</v>
      </c>
      <c r="L45" s="207">
        <v>0.19</v>
      </c>
      <c r="M45" s="207">
        <v>0.1</v>
      </c>
      <c r="N45" s="207">
        <v>0.11</v>
      </c>
      <c r="O45" s="207">
        <v>0.12</v>
      </c>
      <c r="P45" s="207">
        <v>3.8</v>
      </c>
      <c r="Q45" s="207">
        <v>0.18</v>
      </c>
      <c r="R45" s="207">
        <v>1.1200000000000001</v>
      </c>
      <c r="S45" s="207">
        <v>0.57999999999999996</v>
      </c>
      <c r="T45" s="207">
        <v>0</v>
      </c>
      <c r="U45" s="207">
        <v>0</v>
      </c>
      <c r="V45" s="207">
        <v>0</v>
      </c>
      <c r="W45" s="207">
        <v>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0</v>
      </c>
      <c r="AD45" s="207">
        <v>1.48</v>
      </c>
      <c r="AE45" s="207">
        <v>0</v>
      </c>
      <c r="AF45" s="207">
        <v>0</v>
      </c>
      <c r="AG45" s="207">
        <v>7.03</v>
      </c>
      <c r="AH45" s="207">
        <v>0</v>
      </c>
      <c r="AI45" s="207">
        <v>54.54</v>
      </c>
      <c r="AJ45" s="207">
        <v>0</v>
      </c>
      <c r="AK45" s="207">
        <v>5.36</v>
      </c>
      <c r="AL45" s="207">
        <v>0</v>
      </c>
      <c r="AM45" s="207">
        <v>0</v>
      </c>
      <c r="AN45" s="207">
        <v>0</v>
      </c>
      <c r="AO45" s="207">
        <v>75.92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2.76</v>
      </c>
      <c r="J46" s="207">
        <v>7.0000000000000007E-2</v>
      </c>
      <c r="K46" s="207">
        <v>2.61</v>
      </c>
      <c r="L46" s="207">
        <v>0.19</v>
      </c>
      <c r="M46" s="207">
        <v>0.1</v>
      </c>
      <c r="N46" s="207">
        <v>0.11</v>
      </c>
      <c r="O46" s="207">
        <v>0.12</v>
      </c>
      <c r="P46" s="207">
        <v>3.8</v>
      </c>
      <c r="Q46" s="207">
        <v>0.18</v>
      </c>
      <c r="R46" s="207">
        <v>1.1200000000000001</v>
      </c>
      <c r="S46" s="207">
        <v>0.57999999999999996</v>
      </c>
      <c r="T46" s="207">
        <v>0</v>
      </c>
      <c r="U46" s="207">
        <v>0</v>
      </c>
      <c r="V46" s="207">
        <v>0</v>
      </c>
      <c r="W46" s="207">
        <v>0</v>
      </c>
      <c r="X46" s="207">
        <v>0</v>
      </c>
      <c r="Y46" s="207">
        <v>0</v>
      </c>
      <c r="Z46" s="207">
        <v>0</v>
      </c>
      <c r="AA46" s="207">
        <v>0</v>
      </c>
      <c r="AB46" s="207">
        <v>0</v>
      </c>
      <c r="AC46" s="207">
        <v>0</v>
      </c>
      <c r="AD46" s="207">
        <v>1.48</v>
      </c>
      <c r="AE46" s="207">
        <v>0</v>
      </c>
      <c r="AF46" s="207">
        <v>0</v>
      </c>
      <c r="AG46" s="207">
        <v>7.03</v>
      </c>
      <c r="AH46" s="207">
        <v>0</v>
      </c>
      <c r="AI46" s="207">
        <v>54.54</v>
      </c>
      <c r="AJ46" s="207">
        <v>0</v>
      </c>
      <c r="AK46" s="207">
        <v>5.36</v>
      </c>
      <c r="AL46" s="207">
        <v>0</v>
      </c>
      <c r="AM46" s="207">
        <v>0</v>
      </c>
      <c r="AN46" s="207">
        <v>0</v>
      </c>
      <c r="AO46" s="207">
        <v>75.92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2.76</v>
      </c>
      <c r="J47" s="207">
        <v>7.0000000000000007E-2</v>
      </c>
      <c r="K47" s="207">
        <v>2.61</v>
      </c>
      <c r="L47" s="207">
        <v>0.19</v>
      </c>
      <c r="M47" s="207">
        <v>0.1</v>
      </c>
      <c r="N47" s="207">
        <v>0.11</v>
      </c>
      <c r="O47" s="207">
        <v>0.12</v>
      </c>
      <c r="P47" s="207">
        <v>3.8</v>
      </c>
      <c r="Q47" s="207">
        <v>0.18</v>
      </c>
      <c r="R47" s="207">
        <v>1.1200000000000001</v>
      </c>
      <c r="S47" s="207">
        <v>0.57999999999999996</v>
      </c>
      <c r="T47" s="207">
        <v>0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0.03</v>
      </c>
      <c r="AD47" s="207">
        <v>1.48</v>
      </c>
      <c r="AE47" s="207">
        <v>0</v>
      </c>
      <c r="AF47" s="207">
        <v>0</v>
      </c>
      <c r="AG47" s="207">
        <v>7.03</v>
      </c>
      <c r="AH47" s="207">
        <v>0</v>
      </c>
      <c r="AI47" s="207">
        <v>54.54</v>
      </c>
      <c r="AJ47" s="207">
        <v>0</v>
      </c>
      <c r="AK47" s="207">
        <v>5.36</v>
      </c>
      <c r="AL47" s="207">
        <v>0</v>
      </c>
      <c r="AM47" s="207">
        <v>0</v>
      </c>
      <c r="AN47" s="207">
        <v>0</v>
      </c>
      <c r="AO47" s="207">
        <v>75.92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2.76</v>
      </c>
      <c r="J48" s="207">
        <v>7.0000000000000007E-2</v>
      </c>
      <c r="K48" s="207">
        <v>2.61</v>
      </c>
      <c r="L48" s="207">
        <v>0.19</v>
      </c>
      <c r="M48" s="207">
        <v>0.1</v>
      </c>
      <c r="N48" s="207">
        <v>0.11</v>
      </c>
      <c r="O48" s="207">
        <v>0.12</v>
      </c>
      <c r="P48" s="207">
        <v>3.8</v>
      </c>
      <c r="Q48" s="207">
        <v>0.18</v>
      </c>
      <c r="R48" s="207">
        <v>1.1200000000000001</v>
      </c>
      <c r="S48" s="207">
        <v>0.57999999999999996</v>
      </c>
      <c r="T48" s="207">
        <v>0</v>
      </c>
      <c r="U48" s="207">
        <v>0</v>
      </c>
      <c r="V48" s="207">
        <v>0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0.03</v>
      </c>
      <c r="AD48" s="207">
        <v>1.48</v>
      </c>
      <c r="AE48" s="207">
        <v>0</v>
      </c>
      <c r="AF48" s="207">
        <v>0</v>
      </c>
      <c r="AG48" s="207">
        <v>7.03</v>
      </c>
      <c r="AH48" s="207">
        <v>0</v>
      </c>
      <c r="AI48" s="207">
        <v>54.54</v>
      </c>
      <c r="AJ48" s="207">
        <v>0</v>
      </c>
      <c r="AK48" s="207">
        <v>5.36</v>
      </c>
      <c r="AL48" s="207">
        <v>0</v>
      </c>
      <c r="AM48" s="207">
        <v>0</v>
      </c>
      <c r="AN48" s="207">
        <v>0</v>
      </c>
      <c r="AO48" s="207">
        <v>75.92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2.76</v>
      </c>
      <c r="J49" s="207">
        <v>7.0000000000000007E-2</v>
      </c>
      <c r="K49" s="207">
        <v>2.61</v>
      </c>
      <c r="L49" s="207">
        <v>0.19</v>
      </c>
      <c r="M49" s="207">
        <v>0.1</v>
      </c>
      <c r="N49" s="207">
        <v>0.11</v>
      </c>
      <c r="O49" s="207">
        <v>0.12</v>
      </c>
      <c r="P49" s="207">
        <v>3.8</v>
      </c>
      <c r="Q49" s="207">
        <v>0.18</v>
      </c>
      <c r="R49" s="207">
        <v>1.1200000000000001</v>
      </c>
      <c r="S49" s="207">
        <v>0.57999999999999996</v>
      </c>
      <c r="T49" s="207">
        <v>0</v>
      </c>
      <c r="U49" s="207">
        <v>0</v>
      </c>
      <c r="V49" s="207">
        <v>0</v>
      </c>
      <c r="W49" s="207">
        <v>0</v>
      </c>
      <c r="X49" s="207">
        <v>0</v>
      </c>
      <c r="Y49" s="207">
        <v>0</v>
      </c>
      <c r="Z49" s="207">
        <v>0</v>
      </c>
      <c r="AA49" s="207">
        <v>0</v>
      </c>
      <c r="AB49" s="207">
        <v>0</v>
      </c>
      <c r="AC49" s="207">
        <v>0.03</v>
      </c>
      <c r="AD49" s="207">
        <v>1.48</v>
      </c>
      <c r="AE49" s="207">
        <v>0</v>
      </c>
      <c r="AF49" s="207">
        <v>0</v>
      </c>
      <c r="AG49" s="207">
        <v>6.06</v>
      </c>
      <c r="AH49" s="207">
        <v>27.27</v>
      </c>
      <c r="AI49" s="207">
        <v>54.54</v>
      </c>
      <c r="AJ49" s="207">
        <v>0</v>
      </c>
      <c r="AK49" s="207">
        <v>5.36</v>
      </c>
      <c r="AL49" s="207">
        <v>0</v>
      </c>
      <c r="AM49" s="207">
        <v>0</v>
      </c>
      <c r="AN49" s="207">
        <v>0</v>
      </c>
      <c r="AO49" s="207">
        <v>75.92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2.76</v>
      </c>
      <c r="J50" s="207">
        <v>7.0000000000000007E-2</v>
      </c>
      <c r="K50" s="207">
        <v>2.61</v>
      </c>
      <c r="L50" s="207">
        <v>0.19</v>
      </c>
      <c r="M50" s="207">
        <v>0.1</v>
      </c>
      <c r="N50" s="207">
        <v>0.11</v>
      </c>
      <c r="O50" s="207">
        <v>0.12</v>
      </c>
      <c r="P50" s="207">
        <v>3.8</v>
      </c>
      <c r="Q50" s="207">
        <v>0.18</v>
      </c>
      <c r="R50" s="207">
        <v>1.1200000000000001</v>
      </c>
      <c r="S50" s="207">
        <v>0.57999999999999996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0</v>
      </c>
      <c r="AA50" s="207">
        <v>0</v>
      </c>
      <c r="AB50" s="207">
        <v>0</v>
      </c>
      <c r="AC50" s="207">
        <v>0.03</v>
      </c>
      <c r="AD50" s="207">
        <v>1.48</v>
      </c>
      <c r="AE50" s="207">
        <v>0</v>
      </c>
      <c r="AF50" s="207">
        <v>0</v>
      </c>
      <c r="AG50" s="207">
        <v>6.06</v>
      </c>
      <c r="AH50" s="207">
        <v>27.27</v>
      </c>
      <c r="AI50" s="207">
        <v>54.54</v>
      </c>
      <c r="AJ50" s="207">
        <v>0</v>
      </c>
      <c r="AK50" s="207">
        <v>5.36</v>
      </c>
      <c r="AL50" s="207">
        <v>0</v>
      </c>
      <c r="AM50" s="207">
        <v>0</v>
      </c>
      <c r="AN50" s="207">
        <v>0</v>
      </c>
      <c r="AO50" s="207">
        <v>75.92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2.79</v>
      </c>
      <c r="J51" s="207">
        <v>0.03</v>
      </c>
      <c r="K51" s="207">
        <v>2.61</v>
      </c>
      <c r="L51" s="207">
        <v>0.19</v>
      </c>
      <c r="M51" s="207">
        <v>0.1</v>
      </c>
      <c r="N51" s="207">
        <v>0.11</v>
      </c>
      <c r="O51" s="207">
        <v>0.12</v>
      </c>
      <c r="P51" s="207">
        <v>3.8</v>
      </c>
      <c r="Q51" s="207">
        <v>0.18</v>
      </c>
      <c r="R51" s="207">
        <v>1.1200000000000001</v>
      </c>
      <c r="S51" s="207">
        <v>0.57999999999999996</v>
      </c>
      <c r="T51" s="207">
        <v>0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1.48</v>
      </c>
      <c r="AE51" s="207">
        <v>0</v>
      </c>
      <c r="AF51" s="207">
        <v>0</v>
      </c>
      <c r="AG51" s="207">
        <v>6.06</v>
      </c>
      <c r="AH51" s="207">
        <v>27.27</v>
      </c>
      <c r="AI51" s="207">
        <v>54.54</v>
      </c>
      <c r="AJ51" s="207">
        <v>0</v>
      </c>
      <c r="AK51" s="207">
        <v>5.36</v>
      </c>
      <c r="AL51" s="207">
        <v>0</v>
      </c>
      <c r="AM51" s="207">
        <v>0</v>
      </c>
      <c r="AN51" s="207">
        <v>0</v>
      </c>
      <c r="AO51" s="207">
        <v>74.459999999999994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2.79</v>
      </c>
      <c r="J52" s="207">
        <v>0.03</v>
      </c>
      <c r="K52" s="207">
        <v>2.61</v>
      </c>
      <c r="L52" s="207">
        <v>0.19</v>
      </c>
      <c r="M52" s="207">
        <v>0.1</v>
      </c>
      <c r="N52" s="207">
        <v>0.11</v>
      </c>
      <c r="O52" s="207">
        <v>0.12</v>
      </c>
      <c r="P52" s="207">
        <v>3.8</v>
      </c>
      <c r="Q52" s="207">
        <v>0.18</v>
      </c>
      <c r="R52" s="207">
        <v>1.1200000000000001</v>
      </c>
      <c r="S52" s="207">
        <v>0.57999999999999996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1.48</v>
      </c>
      <c r="AE52" s="207">
        <v>0</v>
      </c>
      <c r="AF52" s="207">
        <v>0</v>
      </c>
      <c r="AG52" s="207">
        <v>6.06</v>
      </c>
      <c r="AH52" s="207">
        <v>27.27</v>
      </c>
      <c r="AI52" s="207">
        <v>54.54</v>
      </c>
      <c r="AJ52" s="207">
        <v>0</v>
      </c>
      <c r="AK52" s="207">
        <v>5.36</v>
      </c>
      <c r="AL52" s="207">
        <v>0</v>
      </c>
      <c r="AM52" s="207">
        <v>0</v>
      </c>
      <c r="AN52" s="207">
        <v>0</v>
      </c>
      <c r="AO52" s="207">
        <v>74.459999999999994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2.79</v>
      </c>
      <c r="J53" s="207">
        <v>0.03</v>
      </c>
      <c r="K53" s="207">
        <v>2.61</v>
      </c>
      <c r="L53" s="207">
        <v>0.19</v>
      </c>
      <c r="M53" s="207">
        <v>0.1</v>
      </c>
      <c r="N53" s="207">
        <v>0.11</v>
      </c>
      <c r="O53" s="207">
        <v>0.12</v>
      </c>
      <c r="P53" s="207">
        <v>3.8</v>
      </c>
      <c r="Q53" s="207">
        <v>0.18</v>
      </c>
      <c r="R53" s="207">
        <v>1.1200000000000001</v>
      </c>
      <c r="S53" s="207">
        <v>0.57999999999999996</v>
      </c>
      <c r="T53" s="207">
        <v>0</v>
      </c>
      <c r="U53" s="207">
        <v>0</v>
      </c>
      <c r="V53" s="207">
        <v>0</v>
      </c>
      <c r="W53" s="207">
        <v>0</v>
      </c>
      <c r="X53" s="207">
        <v>0</v>
      </c>
      <c r="Y53" s="207">
        <v>0</v>
      </c>
      <c r="Z53" s="207">
        <v>0</v>
      </c>
      <c r="AA53" s="207">
        <v>0</v>
      </c>
      <c r="AB53" s="207">
        <v>0</v>
      </c>
      <c r="AC53" s="207">
        <v>0</v>
      </c>
      <c r="AD53" s="207">
        <v>1.48</v>
      </c>
      <c r="AE53" s="207">
        <v>0</v>
      </c>
      <c r="AF53" s="207">
        <v>0</v>
      </c>
      <c r="AG53" s="207">
        <v>6.06</v>
      </c>
      <c r="AH53" s="207">
        <v>27.27</v>
      </c>
      <c r="AI53" s="207">
        <v>54.54</v>
      </c>
      <c r="AJ53" s="207">
        <v>0</v>
      </c>
      <c r="AK53" s="207">
        <v>5.36</v>
      </c>
      <c r="AL53" s="207">
        <v>0</v>
      </c>
      <c r="AM53" s="207">
        <v>0</v>
      </c>
      <c r="AN53" s="207">
        <v>0</v>
      </c>
      <c r="AO53" s="207">
        <v>74.459999999999994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2.79</v>
      </c>
      <c r="J54" s="207">
        <v>0.03</v>
      </c>
      <c r="K54" s="207">
        <v>2.61</v>
      </c>
      <c r="L54" s="207">
        <v>0.19</v>
      </c>
      <c r="M54" s="207">
        <v>0.1</v>
      </c>
      <c r="N54" s="207">
        <v>0.11</v>
      </c>
      <c r="O54" s="207">
        <v>0.12</v>
      </c>
      <c r="P54" s="207">
        <v>3.8</v>
      </c>
      <c r="Q54" s="207">
        <v>0.18</v>
      </c>
      <c r="R54" s="207">
        <v>1.1200000000000001</v>
      </c>
      <c r="S54" s="207">
        <v>0.57999999999999996</v>
      </c>
      <c r="T54" s="207">
        <v>0</v>
      </c>
      <c r="U54" s="207">
        <v>0</v>
      </c>
      <c r="V54" s="207">
        <v>0</v>
      </c>
      <c r="W54" s="207">
        <v>0</v>
      </c>
      <c r="X54" s="207">
        <v>0</v>
      </c>
      <c r="Y54" s="207">
        <v>0</v>
      </c>
      <c r="Z54" s="207">
        <v>0</v>
      </c>
      <c r="AA54" s="207">
        <v>0</v>
      </c>
      <c r="AB54" s="207">
        <v>0</v>
      </c>
      <c r="AC54" s="207">
        <v>0</v>
      </c>
      <c r="AD54" s="207">
        <v>1.48</v>
      </c>
      <c r="AE54" s="207">
        <v>0</v>
      </c>
      <c r="AF54" s="207">
        <v>0</v>
      </c>
      <c r="AG54" s="207">
        <v>7.03</v>
      </c>
      <c r="AH54" s="207">
        <v>0</v>
      </c>
      <c r="AI54" s="207">
        <v>54.54</v>
      </c>
      <c r="AJ54" s="207">
        <v>0</v>
      </c>
      <c r="AK54" s="207">
        <v>5.36</v>
      </c>
      <c r="AL54" s="207">
        <v>0</v>
      </c>
      <c r="AM54" s="207">
        <v>0</v>
      </c>
      <c r="AN54" s="207">
        <v>0</v>
      </c>
      <c r="AO54" s="207">
        <v>74.459999999999994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2.79</v>
      </c>
      <c r="J55" s="207">
        <v>0.03</v>
      </c>
      <c r="K55" s="207">
        <v>2.61</v>
      </c>
      <c r="L55" s="207">
        <v>0.19</v>
      </c>
      <c r="M55" s="207">
        <v>0.1</v>
      </c>
      <c r="N55" s="207">
        <v>0.11</v>
      </c>
      <c r="O55" s="207">
        <v>0.12</v>
      </c>
      <c r="P55" s="207">
        <v>3.8</v>
      </c>
      <c r="Q55" s="207">
        <v>0.18</v>
      </c>
      <c r="R55" s="207">
        <v>1.1200000000000001</v>
      </c>
      <c r="S55" s="207">
        <v>0.57999999999999996</v>
      </c>
      <c r="T55" s="207">
        <v>0</v>
      </c>
      <c r="U55" s="207">
        <v>0</v>
      </c>
      <c r="V55" s="207">
        <v>0</v>
      </c>
      <c r="W55" s="207">
        <v>0</v>
      </c>
      <c r="X55" s="207">
        <v>0</v>
      </c>
      <c r="Y55" s="207">
        <v>0</v>
      </c>
      <c r="Z55" s="207">
        <v>0</v>
      </c>
      <c r="AA55" s="207">
        <v>0</v>
      </c>
      <c r="AB55" s="207">
        <v>0</v>
      </c>
      <c r="AC55" s="207">
        <v>0</v>
      </c>
      <c r="AD55" s="207">
        <v>1.48</v>
      </c>
      <c r="AE55" s="207">
        <v>0</v>
      </c>
      <c r="AF55" s="207">
        <v>0</v>
      </c>
      <c r="AG55" s="207">
        <v>7.03</v>
      </c>
      <c r="AH55" s="207">
        <v>0</v>
      </c>
      <c r="AI55" s="207">
        <v>54.54</v>
      </c>
      <c r="AJ55" s="207">
        <v>0</v>
      </c>
      <c r="AK55" s="207">
        <v>4.67</v>
      </c>
      <c r="AL55" s="207">
        <v>0</v>
      </c>
      <c r="AM55" s="207">
        <v>0</v>
      </c>
      <c r="AN55" s="207">
        <v>0</v>
      </c>
      <c r="AO55" s="207">
        <v>74.459999999999994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2.79</v>
      </c>
      <c r="J56" s="207">
        <v>0.03</v>
      </c>
      <c r="K56" s="207">
        <v>2.61</v>
      </c>
      <c r="L56" s="207">
        <v>0.19</v>
      </c>
      <c r="M56" s="207">
        <v>0.1</v>
      </c>
      <c r="N56" s="207">
        <v>0.11</v>
      </c>
      <c r="O56" s="207">
        <v>0.12</v>
      </c>
      <c r="P56" s="207">
        <v>3.8</v>
      </c>
      <c r="Q56" s="207">
        <v>0.18</v>
      </c>
      <c r="R56" s="207">
        <v>1.1200000000000001</v>
      </c>
      <c r="S56" s="207">
        <v>0.57999999999999996</v>
      </c>
      <c r="T56" s="207">
        <v>0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1.48</v>
      </c>
      <c r="AE56" s="207">
        <v>0</v>
      </c>
      <c r="AF56" s="207">
        <v>0</v>
      </c>
      <c r="AG56" s="207">
        <v>7.03</v>
      </c>
      <c r="AH56" s="207">
        <v>0</v>
      </c>
      <c r="AI56" s="207">
        <v>54.54</v>
      </c>
      <c r="AJ56" s="207">
        <v>0</v>
      </c>
      <c r="AK56" s="207">
        <v>4.67</v>
      </c>
      <c r="AL56" s="207">
        <v>0</v>
      </c>
      <c r="AM56" s="207">
        <v>0</v>
      </c>
      <c r="AN56" s="207">
        <v>0</v>
      </c>
      <c r="AO56" s="207">
        <v>74.459999999999994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2.79</v>
      </c>
      <c r="J57" s="207">
        <v>0.03</v>
      </c>
      <c r="K57" s="207">
        <v>2.61</v>
      </c>
      <c r="L57" s="207">
        <v>0.19</v>
      </c>
      <c r="M57" s="207">
        <v>0.1</v>
      </c>
      <c r="N57" s="207">
        <v>0.11</v>
      </c>
      <c r="O57" s="207">
        <v>0.12</v>
      </c>
      <c r="P57" s="207">
        <v>3.8</v>
      </c>
      <c r="Q57" s="207">
        <v>0.18</v>
      </c>
      <c r="R57" s="207">
        <v>1.1200000000000001</v>
      </c>
      <c r="S57" s="207">
        <v>0.57999999999999996</v>
      </c>
      <c r="T57" s="207">
        <v>0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1.48</v>
      </c>
      <c r="AE57" s="207">
        <v>0</v>
      </c>
      <c r="AF57" s="207">
        <v>0</v>
      </c>
      <c r="AG57" s="207">
        <v>7.03</v>
      </c>
      <c r="AH57" s="207">
        <v>0</v>
      </c>
      <c r="AI57" s="207">
        <v>54.54</v>
      </c>
      <c r="AJ57" s="207">
        <v>0</v>
      </c>
      <c r="AK57" s="207">
        <v>4.1399999999999997</v>
      </c>
      <c r="AL57" s="207">
        <v>0</v>
      </c>
      <c r="AM57" s="207">
        <v>0</v>
      </c>
      <c r="AN57" s="207">
        <v>0</v>
      </c>
      <c r="AO57" s="207">
        <v>74.459999999999994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2.79</v>
      </c>
      <c r="J58" s="207">
        <v>0.03</v>
      </c>
      <c r="K58" s="207">
        <v>2.61</v>
      </c>
      <c r="L58" s="207">
        <v>0.19</v>
      </c>
      <c r="M58" s="207">
        <v>0.1</v>
      </c>
      <c r="N58" s="207">
        <v>0.11</v>
      </c>
      <c r="O58" s="207">
        <v>0.12</v>
      </c>
      <c r="P58" s="207">
        <v>3.8</v>
      </c>
      <c r="Q58" s="207">
        <v>0.18</v>
      </c>
      <c r="R58" s="207">
        <v>1.1200000000000001</v>
      </c>
      <c r="S58" s="207">
        <v>0.57999999999999996</v>
      </c>
      <c r="T58" s="207">
        <v>0</v>
      </c>
      <c r="U58" s="207">
        <v>0</v>
      </c>
      <c r="V58" s="207">
        <v>0</v>
      </c>
      <c r="W58" s="207">
        <v>0</v>
      </c>
      <c r="X58" s="207">
        <v>0</v>
      </c>
      <c r="Y58" s="207">
        <v>0</v>
      </c>
      <c r="Z58" s="207">
        <v>0</v>
      </c>
      <c r="AA58" s="207">
        <v>0</v>
      </c>
      <c r="AB58" s="207">
        <v>0</v>
      </c>
      <c r="AC58" s="207">
        <v>0</v>
      </c>
      <c r="AD58" s="207">
        <v>1.48</v>
      </c>
      <c r="AE58" s="207">
        <v>0</v>
      </c>
      <c r="AF58" s="207">
        <v>0</v>
      </c>
      <c r="AG58" s="207">
        <v>7.03</v>
      </c>
      <c r="AH58" s="207">
        <v>0</v>
      </c>
      <c r="AI58" s="207">
        <v>54.54</v>
      </c>
      <c r="AJ58" s="207">
        <v>0</v>
      </c>
      <c r="AK58" s="207">
        <v>4.1399999999999997</v>
      </c>
      <c r="AL58" s="207">
        <v>0</v>
      </c>
      <c r="AM58" s="207">
        <v>0</v>
      </c>
      <c r="AN58" s="207">
        <v>0</v>
      </c>
      <c r="AO58" s="207">
        <v>74.459999999999994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2.79</v>
      </c>
      <c r="J59" s="207">
        <v>0.03</v>
      </c>
      <c r="K59" s="207">
        <v>2.61</v>
      </c>
      <c r="L59" s="207">
        <v>0.19</v>
      </c>
      <c r="M59" s="207">
        <v>0.1</v>
      </c>
      <c r="N59" s="207">
        <v>0.11</v>
      </c>
      <c r="O59" s="207">
        <v>0.12</v>
      </c>
      <c r="P59" s="207">
        <v>3.8</v>
      </c>
      <c r="Q59" s="207">
        <v>0.18</v>
      </c>
      <c r="R59" s="207">
        <v>1.1200000000000001</v>
      </c>
      <c r="S59" s="207">
        <v>0.57999999999999996</v>
      </c>
      <c r="T59" s="207">
        <v>0</v>
      </c>
      <c r="U59" s="207">
        <v>0</v>
      </c>
      <c r="V59" s="207">
        <v>0</v>
      </c>
      <c r="W59" s="207">
        <v>0</v>
      </c>
      <c r="X59" s="207">
        <v>0</v>
      </c>
      <c r="Y59" s="207">
        <v>0</v>
      </c>
      <c r="Z59" s="207">
        <v>0</v>
      </c>
      <c r="AA59" s="207">
        <v>0</v>
      </c>
      <c r="AB59" s="207">
        <v>0</v>
      </c>
      <c r="AC59" s="207">
        <v>0</v>
      </c>
      <c r="AD59" s="207">
        <v>1.48</v>
      </c>
      <c r="AE59" s="207">
        <v>0</v>
      </c>
      <c r="AF59" s="207">
        <v>0</v>
      </c>
      <c r="AG59" s="207">
        <v>7.03</v>
      </c>
      <c r="AH59" s="207">
        <v>0</v>
      </c>
      <c r="AI59" s="207">
        <v>54.54</v>
      </c>
      <c r="AJ59" s="207">
        <v>0</v>
      </c>
      <c r="AK59" s="207">
        <v>3.72</v>
      </c>
      <c r="AL59" s="207">
        <v>0</v>
      </c>
      <c r="AM59" s="207">
        <v>0</v>
      </c>
      <c r="AN59" s="207">
        <v>0</v>
      </c>
      <c r="AO59" s="207">
        <v>74.459999999999994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2.79</v>
      </c>
      <c r="J60" s="207">
        <v>0.03</v>
      </c>
      <c r="K60" s="207">
        <v>2.61</v>
      </c>
      <c r="L60" s="207">
        <v>0.19</v>
      </c>
      <c r="M60" s="207">
        <v>0.1</v>
      </c>
      <c r="N60" s="207">
        <v>0.11</v>
      </c>
      <c r="O60" s="207">
        <v>0.12</v>
      </c>
      <c r="P60" s="207">
        <v>3.8</v>
      </c>
      <c r="Q60" s="207">
        <v>0.18</v>
      </c>
      <c r="R60" s="207">
        <v>1.1200000000000001</v>
      </c>
      <c r="S60" s="207">
        <v>0.57999999999999996</v>
      </c>
      <c r="T60" s="207">
        <v>0</v>
      </c>
      <c r="U60" s="207">
        <v>0</v>
      </c>
      <c r="V60" s="207">
        <v>0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1.48</v>
      </c>
      <c r="AE60" s="207">
        <v>0</v>
      </c>
      <c r="AF60" s="207">
        <v>0</v>
      </c>
      <c r="AG60" s="207">
        <v>7.03</v>
      </c>
      <c r="AH60" s="207">
        <v>0</v>
      </c>
      <c r="AI60" s="207">
        <v>54.54</v>
      </c>
      <c r="AJ60" s="207">
        <v>0</v>
      </c>
      <c r="AK60" s="207">
        <v>3.72</v>
      </c>
      <c r="AL60" s="207">
        <v>0</v>
      </c>
      <c r="AM60" s="207">
        <v>0</v>
      </c>
      <c r="AN60" s="207">
        <v>0</v>
      </c>
      <c r="AO60" s="207">
        <v>74.459999999999994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2.79</v>
      </c>
      <c r="J61" s="207">
        <v>0.03</v>
      </c>
      <c r="K61" s="207">
        <v>2.61</v>
      </c>
      <c r="L61" s="207">
        <v>0.19</v>
      </c>
      <c r="M61" s="207">
        <v>0.1</v>
      </c>
      <c r="N61" s="207">
        <v>0.11</v>
      </c>
      <c r="O61" s="207">
        <v>0.12</v>
      </c>
      <c r="P61" s="207">
        <v>3.8</v>
      </c>
      <c r="Q61" s="207">
        <v>0.18</v>
      </c>
      <c r="R61" s="207">
        <v>1.1200000000000001</v>
      </c>
      <c r="S61" s="207">
        <v>0.57999999999999996</v>
      </c>
      <c r="T61" s="207">
        <v>0</v>
      </c>
      <c r="U61" s="207">
        <v>0</v>
      </c>
      <c r="V61" s="207">
        <v>0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1.48</v>
      </c>
      <c r="AE61" s="207">
        <v>0</v>
      </c>
      <c r="AF61" s="207">
        <v>0</v>
      </c>
      <c r="AG61" s="207">
        <v>7.03</v>
      </c>
      <c r="AH61" s="207">
        <v>0</v>
      </c>
      <c r="AI61" s="207">
        <v>54.54</v>
      </c>
      <c r="AJ61" s="207">
        <v>0</v>
      </c>
      <c r="AK61" s="207">
        <v>3.72</v>
      </c>
      <c r="AL61" s="207">
        <v>0</v>
      </c>
      <c r="AM61" s="207">
        <v>0</v>
      </c>
      <c r="AN61" s="207">
        <v>0</v>
      </c>
      <c r="AO61" s="207">
        <v>74.459999999999994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2.79</v>
      </c>
      <c r="J62" s="207">
        <v>0.03</v>
      </c>
      <c r="K62" s="207">
        <v>2.61</v>
      </c>
      <c r="L62" s="207">
        <v>0.19</v>
      </c>
      <c r="M62" s="207">
        <v>0.1</v>
      </c>
      <c r="N62" s="207">
        <v>0.11</v>
      </c>
      <c r="O62" s="207">
        <v>0.12</v>
      </c>
      <c r="P62" s="207">
        <v>3.8</v>
      </c>
      <c r="Q62" s="207">
        <v>0.18</v>
      </c>
      <c r="R62" s="207">
        <v>1.1200000000000001</v>
      </c>
      <c r="S62" s="207">
        <v>0.57999999999999996</v>
      </c>
      <c r="T62" s="207">
        <v>0</v>
      </c>
      <c r="U62" s="207">
        <v>0</v>
      </c>
      <c r="V62" s="207">
        <v>0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1.48</v>
      </c>
      <c r="AE62" s="207">
        <v>0</v>
      </c>
      <c r="AF62" s="207">
        <v>0</v>
      </c>
      <c r="AG62" s="207">
        <v>7.03</v>
      </c>
      <c r="AH62" s="207">
        <v>0</v>
      </c>
      <c r="AI62" s="207">
        <v>54.54</v>
      </c>
      <c r="AJ62" s="207">
        <v>0</v>
      </c>
      <c r="AK62" s="207">
        <v>3.72</v>
      </c>
      <c r="AL62" s="207">
        <v>0</v>
      </c>
      <c r="AM62" s="207">
        <v>0</v>
      </c>
      <c r="AN62" s="207">
        <v>0</v>
      </c>
      <c r="AO62" s="207">
        <v>74.459999999999994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2.79</v>
      </c>
      <c r="J63" s="207">
        <v>0.03</v>
      </c>
      <c r="K63" s="207">
        <v>2.61</v>
      </c>
      <c r="L63" s="207">
        <v>0.19</v>
      </c>
      <c r="M63" s="207">
        <v>0.1</v>
      </c>
      <c r="N63" s="207">
        <v>0.11</v>
      </c>
      <c r="O63" s="207">
        <v>0.12</v>
      </c>
      <c r="P63" s="207">
        <v>3.8</v>
      </c>
      <c r="Q63" s="207">
        <v>0.18</v>
      </c>
      <c r="R63" s="207">
        <v>1.1200000000000001</v>
      </c>
      <c r="S63" s="207">
        <v>0.57999999999999996</v>
      </c>
      <c r="T63" s="207">
        <v>0</v>
      </c>
      <c r="U63" s="207">
        <v>0</v>
      </c>
      <c r="V63" s="207">
        <v>0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1.48</v>
      </c>
      <c r="AE63" s="207">
        <v>0</v>
      </c>
      <c r="AF63" s="207">
        <v>0</v>
      </c>
      <c r="AG63" s="207">
        <v>7.03</v>
      </c>
      <c r="AH63" s="207">
        <v>0</v>
      </c>
      <c r="AI63" s="207">
        <v>54.54</v>
      </c>
      <c r="AJ63" s="207">
        <v>0</v>
      </c>
      <c r="AK63" s="207">
        <v>3.72</v>
      </c>
      <c r="AL63" s="207">
        <v>0</v>
      </c>
      <c r="AM63" s="207">
        <v>0</v>
      </c>
      <c r="AN63" s="207">
        <v>0</v>
      </c>
      <c r="AO63" s="207">
        <v>74.459999999999994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2.79</v>
      </c>
      <c r="J64" s="207">
        <v>0.03</v>
      </c>
      <c r="K64" s="207">
        <v>2.61</v>
      </c>
      <c r="L64" s="207">
        <v>0.19</v>
      </c>
      <c r="M64" s="207">
        <v>0.1</v>
      </c>
      <c r="N64" s="207">
        <v>0.11</v>
      </c>
      <c r="O64" s="207">
        <v>0.12</v>
      </c>
      <c r="P64" s="207">
        <v>3.8</v>
      </c>
      <c r="Q64" s="207">
        <v>0.18</v>
      </c>
      <c r="R64" s="207">
        <v>1.1200000000000001</v>
      </c>
      <c r="S64" s="207">
        <v>0.57999999999999996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1.48</v>
      </c>
      <c r="AE64" s="207">
        <v>0</v>
      </c>
      <c r="AF64" s="207">
        <v>0</v>
      </c>
      <c r="AG64" s="207">
        <v>7.03</v>
      </c>
      <c r="AH64" s="207">
        <v>0</v>
      </c>
      <c r="AI64" s="207">
        <v>54.54</v>
      </c>
      <c r="AJ64" s="207">
        <v>0</v>
      </c>
      <c r="AK64" s="207">
        <v>3.72</v>
      </c>
      <c r="AL64" s="207">
        <v>0</v>
      </c>
      <c r="AM64" s="207">
        <v>0</v>
      </c>
      <c r="AN64" s="207">
        <v>0</v>
      </c>
      <c r="AO64" s="207">
        <v>74.459999999999994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2.79</v>
      </c>
      <c r="J65" s="207">
        <v>0.03</v>
      </c>
      <c r="K65" s="207">
        <v>2.61</v>
      </c>
      <c r="L65" s="207">
        <v>0.19</v>
      </c>
      <c r="M65" s="207">
        <v>0.1</v>
      </c>
      <c r="N65" s="207">
        <v>0.11</v>
      </c>
      <c r="O65" s="207">
        <v>0.12</v>
      </c>
      <c r="P65" s="207">
        <v>3.8</v>
      </c>
      <c r="Q65" s="207">
        <v>0.18</v>
      </c>
      <c r="R65" s="207">
        <v>0.56000000000000005</v>
      </c>
      <c r="S65" s="207">
        <v>0.57999999999999996</v>
      </c>
      <c r="T65" s="207">
        <v>0</v>
      </c>
      <c r="U65" s="207">
        <v>0</v>
      </c>
      <c r="V65" s="207">
        <v>0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1.48</v>
      </c>
      <c r="AE65" s="207">
        <v>0</v>
      </c>
      <c r="AF65" s="207">
        <v>0</v>
      </c>
      <c r="AG65" s="207">
        <v>7.03</v>
      </c>
      <c r="AH65" s="207">
        <v>0</v>
      </c>
      <c r="AI65" s="207">
        <v>54.54</v>
      </c>
      <c r="AJ65" s="207">
        <v>0</v>
      </c>
      <c r="AK65" s="207">
        <v>4.1399999999999997</v>
      </c>
      <c r="AL65" s="207">
        <v>0</v>
      </c>
      <c r="AM65" s="207">
        <v>0</v>
      </c>
      <c r="AN65" s="207">
        <v>0</v>
      </c>
      <c r="AO65" s="207">
        <v>74.459999999999994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2.79</v>
      </c>
      <c r="J66" s="207">
        <v>0.03</v>
      </c>
      <c r="K66" s="207">
        <v>2.61</v>
      </c>
      <c r="L66" s="207">
        <v>0.19</v>
      </c>
      <c r="M66" s="207">
        <v>0.1</v>
      </c>
      <c r="N66" s="207">
        <v>0.11</v>
      </c>
      <c r="O66" s="207">
        <v>0.12</v>
      </c>
      <c r="P66" s="207">
        <v>3.8</v>
      </c>
      <c r="Q66" s="207">
        <v>0.18</v>
      </c>
      <c r="R66" s="207">
        <v>0.56000000000000005</v>
      </c>
      <c r="S66" s="207">
        <v>0.57999999999999996</v>
      </c>
      <c r="T66" s="207">
        <v>0</v>
      </c>
      <c r="U66" s="207">
        <v>0</v>
      </c>
      <c r="V66" s="207">
        <v>0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1.48</v>
      </c>
      <c r="AE66" s="207">
        <v>0</v>
      </c>
      <c r="AF66" s="207">
        <v>0</v>
      </c>
      <c r="AG66" s="207">
        <v>7.03</v>
      </c>
      <c r="AH66" s="207">
        <v>0</v>
      </c>
      <c r="AI66" s="207">
        <v>54.54</v>
      </c>
      <c r="AJ66" s="207">
        <v>0</v>
      </c>
      <c r="AK66" s="207">
        <v>4.1399999999999997</v>
      </c>
      <c r="AL66" s="207">
        <v>0</v>
      </c>
      <c r="AM66" s="207">
        <v>0</v>
      </c>
      <c r="AN66" s="207">
        <v>0</v>
      </c>
      <c r="AO66" s="207">
        <v>74.459999999999994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2.79</v>
      </c>
      <c r="J67" s="207">
        <v>0.03</v>
      </c>
      <c r="K67" s="207">
        <v>2.61</v>
      </c>
      <c r="L67" s="207">
        <v>0.26</v>
      </c>
      <c r="M67" s="207">
        <v>0.1</v>
      </c>
      <c r="N67" s="207">
        <v>0.11</v>
      </c>
      <c r="O67" s="207">
        <v>0.12</v>
      </c>
      <c r="P67" s="207">
        <v>3.8</v>
      </c>
      <c r="Q67" s="207">
        <v>0.18</v>
      </c>
      <c r="R67" s="207">
        <v>0.55000000000000004</v>
      </c>
      <c r="S67" s="207">
        <v>0.57999999999999996</v>
      </c>
      <c r="T67" s="207">
        <v>0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1.48</v>
      </c>
      <c r="AE67" s="207">
        <v>0</v>
      </c>
      <c r="AF67" s="207">
        <v>0</v>
      </c>
      <c r="AG67" s="207">
        <v>7.03</v>
      </c>
      <c r="AH67" s="207">
        <v>0</v>
      </c>
      <c r="AI67" s="207">
        <v>54.54</v>
      </c>
      <c r="AJ67" s="207">
        <v>0</v>
      </c>
      <c r="AK67" s="207">
        <v>4.1399999999999997</v>
      </c>
      <c r="AL67" s="207">
        <v>0</v>
      </c>
      <c r="AM67" s="207">
        <v>0</v>
      </c>
      <c r="AN67" s="207">
        <v>0</v>
      </c>
      <c r="AO67" s="207">
        <v>74.459999999999994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2.79</v>
      </c>
      <c r="J68" s="207">
        <v>0.03</v>
      </c>
      <c r="K68" s="207">
        <v>2.61</v>
      </c>
      <c r="L68" s="207">
        <v>0.19</v>
      </c>
      <c r="M68" s="207">
        <v>0.1</v>
      </c>
      <c r="N68" s="207">
        <v>0.11</v>
      </c>
      <c r="O68" s="207">
        <v>0.12</v>
      </c>
      <c r="P68" s="207">
        <v>3.8</v>
      </c>
      <c r="Q68" s="207">
        <v>0.18</v>
      </c>
      <c r="R68" s="207">
        <v>0.55000000000000004</v>
      </c>
      <c r="S68" s="207">
        <v>0.57999999999999996</v>
      </c>
      <c r="T68" s="207">
        <v>0</v>
      </c>
      <c r="U68" s="207">
        <v>0</v>
      </c>
      <c r="V68" s="207">
        <v>0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1.48</v>
      </c>
      <c r="AE68" s="207">
        <v>0</v>
      </c>
      <c r="AF68" s="207">
        <v>0</v>
      </c>
      <c r="AG68" s="207">
        <v>7.03</v>
      </c>
      <c r="AH68" s="207">
        <v>0</v>
      </c>
      <c r="AI68" s="207">
        <v>54.54</v>
      </c>
      <c r="AJ68" s="207">
        <v>0</v>
      </c>
      <c r="AK68" s="207">
        <v>4.1399999999999997</v>
      </c>
      <c r="AL68" s="207">
        <v>0</v>
      </c>
      <c r="AM68" s="207">
        <v>0</v>
      </c>
      <c r="AN68" s="207">
        <v>0</v>
      </c>
      <c r="AO68" s="207">
        <v>74.459999999999994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2.79</v>
      </c>
      <c r="J69" s="207">
        <v>0.03</v>
      </c>
      <c r="K69" s="207">
        <v>2.61</v>
      </c>
      <c r="L69" s="207">
        <v>0.19</v>
      </c>
      <c r="M69" s="207">
        <v>0.1</v>
      </c>
      <c r="N69" s="207">
        <v>0.11</v>
      </c>
      <c r="O69" s="207">
        <v>0.12</v>
      </c>
      <c r="P69" s="207">
        <v>3.8</v>
      </c>
      <c r="Q69" s="207">
        <v>0.18</v>
      </c>
      <c r="R69" s="207">
        <v>0.56000000000000005</v>
      </c>
      <c r="S69" s="207">
        <v>0.57999999999999996</v>
      </c>
      <c r="T69" s="207">
        <v>0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1.48</v>
      </c>
      <c r="AE69" s="207">
        <v>0</v>
      </c>
      <c r="AF69" s="207">
        <v>0</v>
      </c>
      <c r="AG69" s="207">
        <v>7.03</v>
      </c>
      <c r="AH69" s="207">
        <v>0</v>
      </c>
      <c r="AI69" s="207">
        <v>54.54</v>
      </c>
      <c r="AJ69" s="207">
        <v>0</v>
      </c>
      <c r="AK69" s="207">
        <v>4.1399999999999997</v>
      </c>
      <c r="AL69" s="207">
        <v>0</v>
      </c>
      <c r="AM69" s="207">
        <v>0</v>
      </c>
      <c r="AN69" s="207">
        <v>0</v>
      </c>
      <c r="AO69" s="207">
        <v>74.459999999999994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2.79</v>
      </c>
      <c r="J70" s="207">
        <v>0.03</v>
      </c>
      <c r="K70" s="207">
        <v>2.61</v>
      </c>
      <c r="L70" s="207">
        <v>0.19</v>
      </c>
      <c r="M70" s="207">
        <v>0.1</v>
      </c>
      <c r="N70" s="207">
        <v>0.11</v>
      </c>
      <c r="O70" s="207">
        <v>0.12</v>
      </c>
      <c r="P70" s="207">
        <v>3.8</v>
      </c>
      <c r="Q70" s="207">
        <v>0.18</v>
      </c>
      <c r="R70" s="207">
        <v>0.56000000000000005</v>
      </c>
      <c r="S70" s="207">
        <v>0.57999999999999996</v>
      </c>
      <c r="T70" s="207">
        <v>0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1.48</v>
      </c>
      <c r="AE70" s="207">
        <v>0</v>
      </c>
      <c r="AF70" s="207">
        <v>0</v>
      </c>
      <c r="AG70" s="207">
        <v>7.03</v>
      </c>
      <c r="AH70" s="207">
        <v>0</v>
      </c>
      <c r="AI70" s="207">
        <v>54.54</v>
      </c>
      <c r="AJ70" s="207">
        <v>0</v>
      </c>
      <c r="AK70" s="207">
        <v>5.36</v>
      </c>
      <c r="AL70" s="207">
        <v>0</v>
      </c>
      <c r="AM70" s="207">
        <v>0</v>
      </c>
      <c r="AN70" s="207">
        <v>0</v>
      </c>
      <c r="AO70" s="207">
        <v>74.459999999999994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2.79</v>
      </c>
      <c r="J71" s="207">
        <v>0.03</v>
      </c>
      <c r="K71" s="207">
        <v>2.61</v>
      </c>
      <c r="L71" s="207">
        <v>0.19</v>
      </c>
      <c r="M71" s="207">
        <v>0.1</v>
      </c>
      <c r="N71" s="207">
        <v>0.11</v>
      </c>
      <c r="O71" s="207">
        <v>0.12</v>
      </c>
      <c r="P71" s="207">
        <v>3.8</v>
      </c>
      <c r="Q71" s="207">
        <v>0.18</v>
      </c>
      <c r="R71" s="207">
        <v>0.56000000000000005</v>
      </c>
      <c r="S71" s="207">
        <v>0.57999999999999996</v>
      </c>
      <c r="T71" s="207">
        <v>0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</v>
      </c>
      <c r="AD71" s="207">
        <v>1.48</v>
      </c>
      <c r="AE71" s="207">
        <v>0</v>
      </c>
      <c r="AF71" s="207">
        <v>0</v>
      </c>
      <c r="AG71" s="207">
        <v>7.03</v>
      </c>
      <c r="AH71" s="207">
        <v>0</v>
      </c>
      <c r="AI71" s="207">
        <v>54.54</v>
      </c>
      <c r="AJ71" s="207">
        <v>0</v>
      </c>
      <c r="AK71" s="207">
        <v>5.36</v>
      </c>
      <c r="AL71" s="207">
        <v>0</v>
      </c>
      <c r="AM71" s="207">
        <v>0</v>
      </c>
      <c r="AN71" s="207">
        <v>0</v>
      </c>
      <c r="AO71" s="207">
        <v>74.459999999999994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2.79</v>
      </c>
      <c r="J72" s="207">
        <v>0.03</v>
      </c>
      <c r="K72" s="207">
        <v>2.61</v>
      </c>
      <c r="L72" s="207">
        <v>0.19</v>
      </c>
      <c r="M72" s="207">
        <v>0.1</v>
      </c>
      <c r="N72" s="207">
        <v>0.11</v>
      </c>
      <c r="O72" s="207">
        <v>0.12</v>
      </c>
      <c r="P72" s="207">
        <v>3.8</v>
      </c>
      <c r="Q72" s="207">
        <v>0.18</v>
      </c>
      <c r="R72" s="207">
        <v>0.56000000000000005</v>
      </c>
      <c r="S72" s="207">
        <v>0.57999999999999996</v>
      </c>
      <c r="T72" s="207">
        <v>0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</v>
      </c>
      <c r="AD72" s="207">
        <v>1.48</v>
      </c>
      <c r="AE72" s="207">
        <v>0</v>
      </c>
      <c r="AF72" s="207">
        <v>0</v>
      </c>
      <c r="AG72" s="207">
        <v>7.03</v>
      </c>
      <c r="AH72" s="207">
        <v>0</v>
      </c>
      <c r="AI72" s="207">
        <v>54.54</v>
      </c>
      <c r="AJ72" s="207">
        <v>0</v>
      </c>
      <c r="AK72" s="207">
        <v>5.36</v>
      </c>
      <c r="AL72" s="207">
        <v>0</v>
      </c>
      <c r="AM72" s="207">
        <v>0</v>
      </c>
      <c r="AN72" s="207">
        <v>0</v>
      </c>
      <c r="AO72" s="207">
        <v>74.459999999999994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2.79</v>
      </c>
      <c r="J73" s="207">
        <v>0.03</v>
      </c>
      <c r="K73" s="207">
        <v>2.61</v>
      </c>
      <c r="L73" s="207">
        <v>0.19</v>
      </c>
      <c r="M73" s="207">
        <v>0.1</v>
      </c>
      <c r="N73" s="207">
        <v>0.11</v>
      </c>
      <c r="O73" s="207">
        <v>0.12</v>
      </c>
      <c r="P73" s="207">
        <v>3.8</v>
      </c>
      <c r="Q73" s="207">
        <v>0.18</v>
      </c>
      <c r="R73" s="207">
        <v>0.56000000000000005</v>
      </c>
      <c r="S73" s="207">
        <v>0.57999999999999996</v>
      </c>
      <c r="T73" s="207">
        <v>0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</v>
      </c>
      <c r="AD73" s="207">
        <v>1.48</v>
      </c>
      <c r="AE73" s="207">
        <v>0</v>
      </c>
      <c r="AF73" s="207">
        <v>0</v>
      </c>
      <c r="AG73" s="207">
        <v>7.03</v>
      </c>
      <c r="AH73" s="207">
        <v>0</v>
      </c>
      <c r="AI73" s="207">
        <v>54.54</v>
      </c>
      <c r="AJ73" s="207">
        <v>0</v>
      </c>
      <c r="AK73" s="207">
        <v>5.36</v>
      </c>
      <c r="AL73" s="207">
        <v>0</v>
      </c>
      <c r="AM73" s="207">
        <v>0</v>
      </c>
      <c r="AN73" s="207">
        <v>0</v>
      </c>
      <c r="AO73" s="207">
        <v>74.459999999999994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2.79</v>
      </c>
      <c r="J74" s="207">
        <v>0.03</v>
      </c>
      <c r="K74" s="207">
        <v>2.61</v>
      </c>
      <c r="L74" s="207">
        <v>0.19</v>
      </c>
      <c r="M74" s="207">
        <v>0.1</v>
      </c>
      <c r="N74" s="207">
        <v>0.11</v>
      </c>
      <c r="O74" s="207">
        <v>0.12</v>
      </c>
      <c r="P74" s="207">
        <v>3.8</v>
      </c>
      <c r="Q74" s="207">
        <v>0.18</v>
      </c>
      <c r="R74" s="207">
        <v>0.56000000000000005</v>
      </c>
      <c r="S74" s="207">
        <v>0.57999999999999996</v>
      </c>
      <c r="T74" s="207">
        <v>0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0.03</v>
      </c>
      <c r="AD74" s="207">
        <v>1.48</v>
      </c>
      <c r="AE74" s="207">
        <v>0</v>
      </c>
      <c r="AF74" s="207">
        <v>0</v>
      </c>
      <c r="AG74" s="207">
        <v>7.03</v>
      </c>
      <c r="AH74" s="207">
        <v>0</v>
      </c>
      <c r="AI74" s="207">
        <v>54.54</v>
      </c>
      <c r="AJ74" s="207">
        <v>0</v>
      </c>
      <c r="AK74" s="207">
        <v>5.36</v>
      </c>
      <c r="AL74" s="207">
        <v>0</v>
      </c>
      <c r="AM74" s="207">
        <v>0</v>
      </c>
      <c r="AN74" s="207">
        <v>0</v>
      </c>
      <c r="AO74" s="207">
        <v>74.459999999999994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2.79</v>
      </c>
      <c r="J75" s="207">
        <v>0.03</v>
      </c>
      <c r="K75" s="207">
        <v>2.61</v>
      </c>
      <c r="L75" s="207">
        <v>0.19</v>
      </c>
      <c r="M75" s="207">
        <v>0.1</v>
      </c>
      <c r="N75" s="207">
        <v>0.11</v>
      </c>
      <c r="O75" s="207">
        <v>0.12</v>
      </c>
      <c r="P75" s="207">
        <v>3.8</v>
      </c>
      <c r="Q75" s="207">
        <v>0.18</v>
      </c>
      <c r="R75" s="207">
        <v>0.56000000000000005</v>
      </c>
      <c r="S75" s="207">
        <v>0.57999999999999996</v>
      </c>
      <c r="T75" s="207">
        <v>0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0.03</v>
      </c>
      <c r="AD75" s="207">
        <v>1.48</v>
      </c>
      <c r="AE75" s="207">
        <v>0</v>
      </c>
      <c r="AF75" s="207">
        <v>0</v>
      </c>
      <c r="AG75" s="207">
        <v>7.03</v>
      </c>
      <c r="AH75" s="207">
        <v>0</v>
      </c>
      <c r="AI75" s="207">
        <v>54.54</v>
      </c>
      <c r="AJ75" s="207">
        <v>0</v>
      </c>
      <c r="AK75" s="207">
        <v>5.36</v>
      </c>
      <c r="AL75" s="207">
        <v>0</v>
      </c>
      <c r="AM75" s="207">
        <v>0</v>
      </c>
      <c r="AN75" s="207">
        <v>0</v>
      </c>
      <c r="AO75" s="207">
        <v>75.92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2.79</v>
      </c>
      <c r="J76" s="207">
        <v>0.03</v>
      </c>
      <c r="K76" s="207">
        <v>2.61</v>
      </c>
      <c r="L76" s="207">
        <v>0.19</v>
      </c>
      <c r="M76" s="207">
        <v>0.1</v>
      </c>
      <c r="N76" s="207">
        <v>0.11</v>
      </c>
      <c r="O76" s="207">
        <v>0.12</v>
      </c>
      <c r="P76" s="207">
        <v>3.8</v>
      </c>
      <c r="Q76" s="207">
        <v>0.18</v>
      </c>
      <c r="R76" s="207">
        <v>0.56000000000000005</v>
      </c>
      <c r="S76" s="207">
        <v>0.57999999999999996</v>
      </c>
      <c r="T76" s="207">
        <v>0</v>
      </c>
      <c r="U76" s="207">
        <v>0</v>
      </c>
      <c r="V76" s="207">
        <v>0</v>
      </c>
      <c r="W76" s="207">
        <v>0</v>
      </c>
      <c r="X76" s="207">
        <v>0</v>
      </c>
      <c r="Y76" s="207">
        <v>0</v>
      </c>
      <c r="Z76" s="207">
        <v>0</v>
      </c>
      <c r="AA76" s="207">
        <v>0</v>
      </c>
      <c r="AB76" s="207">
        <v>0</v>
      </c>
      <c r="AC76" s="207">
        <v>0.03</v>
      </c>
      <c r="AD76" s="207">
        <v>1.48</v>
      </c>
      <c r="AE76" s="207">
        <v>0</v>
      </c>
      <c r="AF76" s="207">
        <v>0</v>
      </c>
      <c r="AG76" s="207">
        <v>7.03</v>
      </c>
      <c r="AH76" s="207">
        <v>0</v>
      </c>
      <c r="AI76" s="207">
        <v>54.54</v>
      </c>
      <c r="AJ76" s="207">
        <v>0</v>
      </c>
      <c r="AK76" s="207">
        <v>5.36</v>
      </c>
      <c r="AL76" s="207">
        <v>0</v>
      </c>
      <c r="AM76" s="207">
        <v>0</v>
      </c>
      <c r="AN76" s="207">
        <v>0</v>
      </c>
      <c r="AO76" s="207">
        <v>75.92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2.79</v>
      </c>
      <c r="J77" s="207">
        <v>0.03</v>
      </c>
      <c r="K77" s="207">
        <v>2.61</v>
      </c>
      <c r="L77" s="207">
        <v>0.19</v>
      </c>
      <c r="M77" s="207">
        <v>0.1</v>
      </c>
      <c r="N77" s="207">
        <v>0.11</v>
      </c>
      <c r="O77" s="207">
        <v>0.12</v>
      </c>
      <c r="P77" s="207">
        <v>3.8</v>
      </c>
      <c r="Q77" s="207">
        <v>0.18</v>
      </c>
      <c r="R77" s="207">
        <v>0.56000000000000005</v>
      </c>
      <c r="S77" s="207">
        <v>0.57999999999999996</v>
      </c>
      <c r="T77" s="207">
        <v>0</v>
      </c>
      <c r="U77" s="207">
        <v>0</v>
      </c>
      <c r="V77" s="207">
        <v>0</v>
      </c>
      <c r="W77" s="207">
        <v>0</v>
      </c>
      <c r="X77" s="207">
        <v>0</v>
      </c>
      <c r="Y77" s="207">
        <v>0</v>
      </c>
      <c r="Z77" s="207">
        <v>0</v>
      </c>
      <c r="AA77" s="207">
        <v>0</v>
      </c>
      <c r="AB77" s="207">
        <v>0</v>
      </c>
      <c r="AC77" s="207">
        <v>0.03</v>
      </c>
      <c r="AD77" s="207">
        <v>1.48</v>
      </c>
      <c r="AE77" s="207">
        <v>0</v>
      </c>
      <c r="AF77" s="207">
        <v>0</v>
      </c>
      <c r="AG77" s="207">
        <v>7.03</v>
      </c>
      <c r="AH77" s="207">
        <v>0</v>
      </c>
      <c r="AI77" s="207">
        <v>54.54</v>
      </c>
      <c r="AJ77" s="207">
        <v>0</v>
      </c>
      <c r="AK77" s="207">
        <v>5.36</v>
      </c>
      <c r="AL77" s="207">
        <v>0</v>
      </c>
      <c r="AM77" s="207">
        <v>0</v>
      </c>
      <c r="AN77" s="207">
        <v>0</v>
      </c>
      <c r="AO77" s="207">
        <v>75.92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2.79</v>
      </c>
      <c r="J78" s="207">
        <v>0.03</v>
      </c>
      <c r="K78" s="207">
        <v>2.61</v>
      </c>
      <c r="L78" s="207">
        <v>0.19</v>
      </c>
      <c r="M78" s="207">
        <v>0.1</v>
      </c>
      <c r="N78" s="207">
        <v>0.11</v>
      </c>
      <c r="O78" s="207">
        <v>0.12</v>
      </c>
      <c r="P78" s="207">
        <v>3.8</v>
      </c>
      <c r="Q78" s="207">
        <v>0.18</v>
      </c>
      <c r="R78" s="207">
        <v>0.56000000000000005</v>
      </c>
      <c r="S78" s="207">
        <v>0.57999999999999996</v>
      </c>
      <c r="T78" s="207">
        <v>0</v>
      </c>
      <c r="U78" s="207">
        <v>0</v>
      </c>
      <c r="V78" s="207">
        <v>0</v>
      </c>
      <c r="W78" s="207">
        <v>0</v>
      </c>
      <c r="X78" s="207">
        <v>0</v>
      </c>
      <c r="Y78" s="207">
        <v>0</v>
      </c>
      <c r="Z78" s="207">
        <v>0</v>
      </c>
      <c r="AA78" s="207">
        <v>0</v>
      </c>
      <c r="AB78" s="207">
        <v>0</v>
      </c>
      <c r="AC78" s="207">
        <v>0.03</v>
      </c>
      <c r="AD78" s="207">
        <v>1.48</v>
      </c>
      <c r="AE78" s="207">
        <v>0</v>
      </c>
      <c r="AF78" s="207">
        <v>0</v>
      </c>
      <c r="AG78" s="207">
        <v>7.03</v>
      </c>
      <c r="AH78" s="207">
        <v>0</v>
      </c>
      <c r="AI78" s="207">
        <v>54.54</v>
      </c>
      <c r="AJ78" s="207">
        <v>0</v>
      </c>
      <c r="AK78" s="207">
        <v>5.36</v>
      </c>
      <c r="AL78" s="207">
        <v>0</v>
      </c>
      <c r="AM78" s="207">
        <v>0</v>
      </c>
      <c r="AN78" s="207">
        <v>0</v>
      </c>
      <c r="AO78" s="207">
        <v>75.92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2.79</v>
      </c>
      <c r="J79" s="207">
        <v>0.03</v>
      </c>
      <c r="K79" s="207">
        <v>2.61</v>
      </c>
      <c r="L79" s="207">
        <v>0.19</v>
      </c>
      <c r="M79" s="207">
        <v>0.1</v>
      </c>
      <c r="N79" s="207">
        <v>0.11</v>
      </c>
      <c r="O79" s="207">
        <v>0.12</v>
      </c>
      <c r="P79" s="207">
        <v>3.8</v>
      </c>
      <c r="Q79" s="207">
        <v>0.18</v>
      </c>
      <c r="R79" s="207">
        <v>0.56000000000000005</v>
      </c>
      <c r="S79" s="207">
        <v>0.57999999999999996</v>
      </c>
      <c r="T79" s="207">
        <v>0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1.48</v>
      </c>
      <c r="AE79" s="207">
        <v>0</v>
      </c>
      <c r="AF79" s="207">
        <v>0</v>
      </c>
      <c r="AG79" s="207">
        <v>7.03</v>
      </c>
      <c r="AH79" s="207">
        <v>0</v>
      </c>
      <c r="AI79" s="207">
        <v>54.54</v>
      </c>
      <c r="AJ79" s="207">
        <v>0</v>
      </c>
      <c r="AK79" s="207">
        <v>5.36</v>
      </c>
      <c r="AL79" s="207">
        <v>0</v>
      </c>
      <c r="AM79" s="207">
        <v>0</v>
      </c>
      <c r="AN79" s="207">
        <v>0</v>
      </c>
      <c r="AO79" s="207">
        <v>75.92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2.79</v>
      </c>
      <c r="J80" s="207">
        <v>0.03</v>
      </c>
      <c r="K80" s="207">
        <v>2.61</v>
      </c>
      <c r="L80" s="207">
        <v>0.19</v>
      </c>
      <c r="M80" s="207">
        <v>0.1</v>
      </c>
      <c r="N80" s="207">
        <v>0.11</v>
      </c>
      <c r="O80" s="207">
        <v>0.12</v>
      </c>
      <c r="P80" s="207">
        <v>3.8</v>
      </c>
      <c r="Q80" s="207">
        <v>0.18</v>
      </c>
      <c r="R80" s="207">
        <v>0.56000000000000005</v>
      </c>
      <c r="S80" s="207">
        <v>0.57999999999999996</v>
      </c>
      <c r="T80" s="207">
        <v>0</v>
      </c>
      <c r="U80" s="207">
        <v>0</v>
      </c>
      <c r="V80" s="207">
        <v>0</v>
      </c>
      <c r="W80" s="207">
        <v>0</v>
      </c>
      <c r="X80" s="207">
        <v>0</v>
      </c>
      <c r="Y80" s="207">
        <v>0</v>
      </c>
      <c r="Z80" s="207">
        <v>0</v>
      </c>
      <c r="AA80" s="207">
        <v>0</v>
      </c>
      <c r="AB80" s="207">
        <v>0</v>
      </c>
      <c r="AC80" s="207">
        <v>0</v>
      </c>
      <c r="AD80" s="207">
        <v>1.48</v>
      </c>
      <c r="AE80" s="207">
        <v>0</v>
      </c>
      <c r="AF80" s="207">
        <v>0</v>
      </c>
      <c r="AG80" s="207">
        <v>7.03</v>
      </c>
      <c r="AH80" s="207">
        <v>0</v>
      </c>
      <c r="AI80" s="207">
        <v>54.54</v>
      </c>
      <c r="AJ80" s="207">
        <v>0</v>
      </c>
      <c r="AK80" s="207">
        <v>5.36</v>
      </c>
      <c r="AL80" s="207">
        <v>0</v>
      </c>
      <c r="AM80" s="207">
        <v>0</v>
      </c>
      <c r="AN80" s="207">
        <v>0</v>
      </c>
      <c r="AO80" s="207">
        <v>75.92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2.79</v>
      </c>
      <c r="J81" s="207">
        <v>0.03</v>
      </c>
      <c r="K81" s="207">
        <v>2.61</v>
      </c>
      <c r="L81" s="207">
        <v>0.19</v>
      </c>
      <c r="M81" s="207">
        <v>0.1</v>
      </c>
      <c r="N81" s="207">
        <v>0.11</v>
      </c>
      <c r="O81" s="207">
        <v>0.12</v>
      </c>
      <c r="P81" s="207">
        <v>3.8</v>
      </c>
      <c r="Q81" s="207">
        <v>0.18</v>
      </c>
      <c r="R81" s="207">
        <v>0.56000000000000005</v>
      </c>
      <c r="S81" s="207">
        <v>0.57999999999999996</v>
      </c>
      <c r="T81" s="207">
        <v>0</v>
      </c>
      <c r="U81" s="207">
        <v>0</v>
      </c>
      <c r="V81" s="207">
        <v>0</v>
      </c>
      <c r="W81" s="207">
        <v>0</v>
      </c>
      <c r="X81" s="207">
        <v>0</v>
      </c>
      <c r="Y81" s="207">
        <v>0</v>
      </c>
      <c r="Z81" s="207">
        <v>0</v>
      </c>
      <c r="AA81" s="207">
        <v>0</v>
      </c>
      <c r="AB81" s="207">
        <v>0</v>
      </c>
      <c r="AC81" s="207">
        <v>0</v>
      </c>
      <c r="AD81" s="207">
        <v>1.48</v>
      </c>
      <c r="AE81" s="207">
        <v>0</v>
      </c>
      <c r="AF81" s="207">
        <v>0</v>
      </c>
      <c r="AG81" s="207">
        <v>7.03</v>
      </c>
      <c r="AH81" s="207">
        <v>0</v>
      </c>
      <c r="AI81" s="207">
        <v>54.54</v>
      </c>
      <c r="AJ81" s="207">
        <v>0</v>
      </c>
      <c r="AK81" s="207">
        <v>5.36</v>
      </c>
      <c r="AL81" s="207">
        <v>0</v>
      </c>
      <c r="AM81" s="207">
        <v>0</v>
      </c>
      <c r="AN81" s="207">
        <v>0</v>
      </c>
      <c r="AO81" s="207">
        <v>75.92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2.79</v>
      </c>
      <c r="J82" s="207">
        <v>0.03</v>
      </c>
      <c r="K82" s="207">
        <v>2.61</v>
      </c>
      <c r="L82" s="207">
        <v>0.19</v>
      </c>
      <c r="M82" s="207">
        <v>0.1</v>
      </c>
      <c r="N82" s="207">
        <v>0.11</v>
      </c>
      <c r="O82" s="207">
        <v>0.12</v>
      </c>
      <c r="P82" s="207">
        <v>3.8</v>
      </c>
      <c r="Q82" s="207">
        <v>0.18</v>
      </c>
      <c r="R82" s="207">
        <v>0.56000000000000005</v>
      </c>
      <c r="S82" s="207">
        <v>0.57999999999999996</v>
      </c>
      <c r="T82" s="207">
        <v>0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1.48</v>
      </c>
      <c r="AE82" s="207">
        <v>0</v>
      </c>
      <c r="AF82" s="207">
        <v>0</v>
      </c>
      <c r="AG82" s="207">
        <v>7.03</v>
      </c>
      <c r="AH82" s="207">
        <v>0</v>
      </c>
      <c r="AI82" s="207">
        <v>54.54</v>
      </c>
      <c r="AJ82" s="207">
        <v>0</v>
      </c>
      <c r="AK82" s="207">
        <v>5.36</v>
      </c>
      <c r="AL82" s="207">
        <v>0</v>
      </c>
      <c r="AM82" s="207">
        <v>0</v>
      </c>
      <c r="AN82" s="207">
        <v>0</v>
      </c>
      <c r="AO82" s="207">
        <v>75.92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2.82</v>
      </c>
      <c r="J83" s="207">
        <v>0.03</v>
      </c>
      <c r="K83" s="207">
        <v>2.61</v>
      </c>
      <c r="L83" s="207">
        <v>0.19</v>
      </c>
      <c r="M83" s="207">
        <v>0.1</v>
      </c>
      <c r="N83" s="207">
        <v>0.11</v>
      </c>
      <c r="O83" s="207">
        <v>0.12</v>
      </c>
      <c r="P83" s="207">
        <v>3.8</v>
      </c>
      <c r="Q83" s="207">
        <v>0.18</v>
      </c>
      <c r="R83" s="207">
        <v>0.56000000000000005</v>
      </c>
      <c r="S83" s="207">
        <v>0.57999999999999996</v>
      </c>
      <c r="T83" s="207">
        <v>0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1.48</v>
      </c>
      <c r="AE83" s="207">
        <v>0</v>
      </c>
      <c r="AF83" s="207">
        <v>0</v>
      </c>
      <c r="AG83" s="207">
        <v>2</v>
      </c>
      <c r="AH83" s="207">
        <v>0</v>
      </c>
      <c r="AI83" s="207">
        <v>54.54</v>
      </c>
      <c r="AJ83" s="207">
        <v>0</v>
      </c>
      <c r="AK83" s="207">
        <v>5.36</v>
      </c>
      <c r="AL83" s="207">
        <v>0</v>
      </c>
      <c r="AM83" s="207">
        <v>0</v>
      </c>
      <c r="AN83" s="207">
        <v>0</v>
      </c>
      <c r="AO83" s="207">
        <v>75.92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2.82</v>
      </c>
      <c r="J84" s="207">
        <v>0.03</v>
      </c>
      <c r="K84" s="207">
        <v>2.61</v>
      </c>
      <c r="L84" s="207">
        <v>0.19</v>
      </c>
      <c r="M84" s="207">
        <v>0.1</v>
      </c>
      <c r="N84" s="207">
        <v>0.11</v>
      </c>
      <c r="O84" s="207">
        <v>0.12</v>
      </c>
      <c r="P84" s="207">
        <v>3.8</v>
      </c>
      <c r="Q84" s="207">
        <v>0.18</v>
      </c>
      <c r="R84" s="207">
        <v>0.56000000000000005</v>
      </c>
      <c r="S84" s="207">
        <v>0.57999999999999996</v>
      </c>
      <c r="T84" s="207">
        <v>0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1.48</v>
      </c>
      <c r="AE84" s="207">
        <v>0</v>
      </c>
      <c r="AF84" s="207">
        <v>0</v>
      </c>
      <c r="AG84" s="207">
        <v>6</v>
      </c>
      <c r="AH84" s="207">
        <v>0</v>
      </c>
      <c r="AI84" s="207">
        <v>54.54</v>
      </c>
      <c r="AJ84" s="207">
        <v>0</v>
      </c>
      <c r="AK84" s="207">
        <v>5.36</v>
      </c>
      <c r="AL84" s="207">
        <v>0</v>
      </c>
      <c r="AM84" s="207">
        <v>0</v>
      </c>
      <c r="AN84" s="207">
        <v>0</v>
      </c>
      <c r="AO84" s="207">
        <v>75.92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2.82</v>
      </c>
      <c r="J85" s="207">
        <v>0.03</v>
      </c>
      <c r="K85" s="207">
        <v>2.61</v>
      </c>
      <c r="L85" s="207">
        <v>0.19</v>
      </c>
      <c r="M85" s="207">
        <v>0.1</v>
      </c>
      <c r="N85" s="207">
        <v>0.11</v>
      </c>
      <c r="O85" s="207">
        <v>0.12</v>
      </c>
      <c r="P85" s="207">
        <v>3.8</v>
      </c>
      <c r="Q85" s="207">
        <v>0.18</v>
      </c>
      <c r="R85" s="207">
        <v>0.56000000000000005</v>
      </c>
      <c r="S85" s="207">
        <v>0.57999999999999996</v>
      </c>
      <c r="T85" s="207">
        <v>0</v>
      </c>
      <c r="U85" s="207">
        <v>0</v>
      </c>
      <c r="V85" s="207">
        <v>0</v>
      </c>
      <c r="W85" s="207">
        <v>0</v>
      </c>
      <c r="X85" s="207">
        <v>0</v>
      </c>
      <c r="Y85" s="207">
        <v>0</v>
      </c>
      <c r="Z85" s="207">
        <v>0</v>
      </c>
      <c r="AA85" s="207">
        <v>0</v>
      </c>
      <c r="AB85" s="207">
        <v>0</v>
      </c>
      <c r="AC85" s="207">
        <v>0</v>
      </c>
      <c r="AD85" s="207">
        <v>1.48</v>
      </c>
      <c r="AE85" s="207">
        <v>0</v>
      </c>
      <c r="AF85" s="207">
        <v>0</v>
      </c>
      <c r="AG85" s="207">
        <v>7.03</v>
      </c>
      <c r="AH85" s="207">
        <v>0</v>
      </c>
      <c r="AI85" s="207">
        <v>54.54</v>
      </c>
      <c r="AJ85" s="207">
        <v>0</v>
      </c>
      <c r="AK85" s="207">
        <v>5.36</v>
      </c>
      <c r="AL85" s="207">
        <v>0</v>
      </c>
      <c r="AM85" s="207">
        <v>0</v>
      </c>
      <c r="AN85" s="207">
        <v>0</v>
      </c>
      <c r="AO85" s="207">
        <v>75.92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2.82</v>
      </c>
      <c r="J86" s="207">
        <v>0.03</v>
      </c>
      <c r="K86" s="207">
        <v>2.61</v>
      </c>
      <c r="L86" s="207">
        <v>0.19</v>
      </c>
      <c r="M86" s="207">
        <v>0.1</v>
      </c>
      <c r="N86" s="207">
        <v>0.11</v>
      </c>
      <c r="O86" s="207">
        <v>0.12</v>
      </c>
      <c r="P86" s="207">
        <v>3.8</v>
      </c>
      <c r="Q86" s="207">
        <v>0.18</v>
      </c>
      <c r="R86" s="207">
        <v>0.56000000000000005</v>
      </c>
      <c r="S86" s="207">
        <v>0.57999999999999996</v>
      </c>
      <c r="T86" s="207">
        <v>0</v>
      </c>
      <c r="U86" s="207">
        <v>0</v>
      </c>
      <c r="V86" s="207">
        <v>0</v>
      </c>
      <c r="W86" s="207">
        <v>0</v>
      </c>
      <c r="X86" s="207">
        <v>0</v>
      </c>
      <c r="Y86" s="207">
        <v>0</v>
      </c>
      <c r="Z86" s="207">
        <v>0</v>
      </c>
      <c r="AA86" s="207">
        <v>0</v>
      </c>
      <c r="AB86" s="207">
        <v>0</v>
      </c>
      <c r="AC86" s="207">
        <v>0</v>
      </c>
      <c r="AD86" s="207">
        <v>1.48</v>
      </c>
      <c r="AE86" s="207">
        <v>0</v>
      </c>
      <c r="AF86" s="207">
        <v>0</v>
      </c>
      <c r="AG86" s="207">
        <v>7.03</v>
      </c>
      <c r="AH86" s="207">
        <v>0</v>
      </c>
      <c r="AI86" s="207">
        <v>54.54</v>
      </c>
      <c r="AJ86" s="207">
        <v>0</v>
      </c>
      <c r="AK86" s="207">
        <v>5.36</v>
      </c>
      <c r="AL86" s="207">
        <v>0</v>
      </c>
      <c r="AM86" s="207">
        <v>0</v>
      </c>
      <c r="AN86" s="207">
        <v>0</v>
      </c>
      <c r="AO86" s="207">
        <v>75.92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2.82</v>
      </c>
      <c r="J87" s="207">
        <v>0.03</v>
      </c>
      <c r="K87" s="207">
        <v>2.61</v>
      </c>
      <c r="L87" s="207">
        <v>0.19</v>
      </c>
      <c r="M87" s="207">
        <v>0.1</v>
      </c>
      <c r="N87" s="207">
        <v>0.11</v>
      </c>
      <c r="O87" s="207">
        <v>0.12</v>
      </c>
      <c r="P87" s="207">
        <v>3.8</v>
      </c>
      <c r="Q87" s="207">
        <v>0.18</v>
      </c>
      <c r="R87" s="207">
        <v>0.56000000000000005</v>
      </c>
      <c r="S87" s="207">
        <v>0.57999999999999996</v>
      </c>
      <c r="T87" s="207">
        <v>0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0</v>
      </c>
      <c r="AA87" s="207">
        <v>0</v>
      </c>
      <c r="AB87" s="207">
        <v>0</v>
      </c>
      <c r="AC87" s="207">
        <v>0</v>
      </c>
      <c r="AD87" s="207">
        <v>1.48</v>
      </c>
      <c r="AE87" s="207">
        <v>0</v>
      </c>
      <c r="AF87" s="207">
        <v>0</v>
      </c>
      <c r="AG87" s="207">
        <v>7.03</v>
      </c>
      <c r="AH87" s="207">
        <v>0</v>
      </c>
      <c r="AI87" s="207">
        <v>54.54</v>
      </c>
      <c r="AJ87" s="207">
        <v>0</v>
      </c>
      <c r="AK87" s="207">
        <v>5.36</v>
      </c>
      <c r="AL87" s="207">
        <v>0</v>
      </c>
      <c r="AM87" s="207">
        <v>0</v>
      </c>
      <c r="AN87" s="207">
        <v>0</v>
      </c>
      <c r="AO87" s="207">
        <v>75.92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2.82</v>
      </c>
      <c r="J88" s="207">
        <v>0.03</v>
      </c>
      <c r="K88" s="207">
        <v>2.61</v>
      </c>
      <c r="L88" s="207">
        <v>0.19</v>
      </c>
      <c r="M88" s="207">
        <v>0.1</v>
      </c>
      <c r="N88" s="207">
        <v>0.11</v>
      </c>
      <c r="O88" s="207">
        <v>0.12</v>
      </c>
      <c r="P88" s="207">
        <v>3.8</v>
      </c>
      <c r="Q88" s="207">
        <v>0.18</v>
      </c>
      <c r="R88" s="207">
        <v>0.56000000000000005</v>
      </c>
      <c r="S88" s="207">
        <v>0.57999999999999996</v>
      </c>
      <c r="T88" s="207">
        <v>0</v>
      </c>
      <c r="U88" s="207">
        <v>0</v>
      </c>
      <c r="V88" s="207">
        <v>0</v>
      </c>
      <c r="W88" s="207">
        <v>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0</v>
      </c>
      <c r="AD88" s="207">
        <v>1.48</v>
      </c>
      <c r="AE88" s="207">
        <v>0</v>
      </c>
      <c r="AF88" s="207">
        <v>0</v>
      </c>
      <c r="AG88" s="207">
        <v>7.03</v>
      </c>
      <c r="AH88" s="207">
        <v>0</v>
      </c>
      <c r="AI88" s="207">
        <v>54.54</v>
      </c>
      <c r="AJ88" s="207">
        <v>0</v>
      </c>
      <c r="AK88" s="207">
        <v>5.36</v>
      </c>
      <c r="AL88" s="207">
        <v>0</v>
      </c>
      <c r="AM88" s="207">
        <v>0</v>
      </c>
      <c r="AN88" s="207">
        <v>0</v>
      </c>
      <c r="AO88" s="207">
        <v>75.92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2.82</v>
      </c>
      <c r="J89" s="207">
        <v>0.03</v>
      </c>
      <c r="K89" s="207">
        <v>2.61</v>
      </c>
      <c r="L89" s="207">
        <v>0.19</v>
      </c>
      <c r="M89" s="207">
        <v>0.1</v>
      </c>
      <c r="N89" s="207">
        <v>0.11</v>
      </c>
      <c r="O89" s="207">
        <v>0.12</v>
      </c>
      <c r="P89" s="207">
        <v>3.8</v>
      </c>
      <c r="Q89" s="207">
        <v>0.18</v>
      </c>
      <c r="R89" s="207">
        <v>0.56000000000000005</v>
      </c>
      <c r="S89" s="207">
        <v>0.57999999999999996</v>
      </c>
      <c r="T89" s="207">
        <v>0</v>
      </c>
      <c r="U89" s="207">
        <v>0</v>
      </c>
      <c r="V89" s="207">
        <v>0</v>
      </c>
      <c r="W89" s="207">
        <v>0</v>
      </c>
      <c r="X89" s="207">
        <v>0</v>
      </c>
      <c r="Y89" s="207">
        <v>0</v>
      </c>
      <c r="Z89" s="207">
        <v>0</v>
      </c>
      <c r="AA89" s="207">
        <v>0</v>
      </c>
      <c r="AB89" s="207">
        <v>0</v>
      </c>
      <c r="AC89" s="207">
        <v>0</v>
      </c>
      <c r="AD89" s="207">
        <v>1.48</v>
      </c>
      <c r="AE89" s="207">
        <v>0</v>
      </c>
      <c r="AF89" s="207">
        <v>0</v>
      </c>
      <c r="AG89" s="207">
        <v>7.03</v>
      </c>
      <c r="AH89" s="207">
        <v>0</v>
      </c>
      <c r="AI89" s="207">
        <v>54.54</v>
      </c>
      <c r="AJ89" s="207">
        <v>0</v>
      </c>
      <c r="AK89" s="207">
        <v>5.36</v>
      </c>
      <c r="AL89" s="207">
        <v>0</v>
      </c>
      <c r="AM89" s="207">
        <v>0</v>
      </c>
      <c r="AN89" s="207">
        <v>0</v>
      </c>
      <c r="AO89" s="207">
        <v>75.92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2.82</v>
      </c>
      <c r="J90" s="207">
        <v>0.03</v>
      </c>
      <c r="K90" s="207">
        <v>2.61</v>
      </c>
      <c r="L90" s="207">
        <v>0.19</v>
      </c>
      <c r="M90" s="207">
        <v>0.1</v>
      </c>
      <c r="N90" s="207">
        <v>0.11</v>
      </c>
      <c r="O90" s="207">
        <v>0.12</v>
      </c>
      <c r="P90" s="207">
        <v>3.8</v>
      </c>
      <c r="Q90" s="207">
        <v>0.18</v>
      </c>
      <c r="R90" s="207">
        <v>0.56000000000000005</v>
      </c>
      <c r="S90" s="207">
        <v>0.57999999999999996</v>
      </c>
      <c r="T90" s="207">
        <v>0</v>
      </c>
      <c r="U90" s="207">
        <v>0</v>
      </c>
      <c r="V90" s="207">
        <v>0</v>
      </c>
      <c r="W90" s="207">
        <v>0</v>
      </c>
      <c r="X90" s="207">
        <v>0</v>
      </c>
      <c r="Y90" s="207">
        <v>0</v>
      </c>
      <c r="Z90" s="207">
        <v>0</v>
      </c>
      <c r="AA90" s="207">
        <v>0</v>
      </c>
      <c r="AB90" s="207">
        <v>0</v>
      </c>
      <c r="AC90" s="207">
        <v>0</v>
      </c>
      <c r="AD90" s="207">
        <v>1.48</v>
      </c>
      <c r="AE90" s="207">
        <v>0</v>
      </c>
      <c r="AF90" s="207">
        <v>0</v>
      </c>
      <c r="AG90" s="207">
        <v>7.03</v>
      </c>
      <c r="AH90" s="207">
        <v>0</v>
      </c>
      <c r="AI90" s="207">
        <v>54.54</v>
      </c>
      <c r="AJ90" s="207">
        <v>0</v>
      </c>
      <c r="AK90" s="207">
        <v>5.36</v>
      </c>
      <c r="AL90" s="207">
        <v>0</v>
      </c>
      <c r="AM90" s="207">
        <v>0</v>
      </c>
      <c r="AN90" s="207">
        <v>0</v>
      </c>
      <c r="AO90" s="207">
        <v>75.92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2.82</v>
      </c>
      <c r="J91" s="207">
        <v>0.03</v>
      </c>
      <c r="K91" s="207">
        <v>2.61</v>
      </c>
      <c r="L91" s="207">
        <v>0.19</v>
      </c>
      <c r="M91" s="207">
        <v>0.1</v>
      </c>
      <c r="N91" s="207">
        <v>0.11</v>
      </c>
      <c r="O91" s="207">
        <v>0.12</v>
      </c>
      <c r="P91" s="207">
        <v>3.8</v>
      </c>
      <c r="Q91" s="207">
        <v>0.18</v>
      </c>
      <c r="R91" s="207">
        <v>0.68</v>
      </c>
      <c r="S91" s="207">
        <v>0.57999999999999996</v>
      </c>
      <c r="T91" s="207">
        <v>0</v>
      </c>
      <c r="U91" s="207">
        <v>0</v>
      </c>
      <c r="V91" s="207">
        <v>0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1.48</v>
      </c>
      <c r="AE91" s="207">
        <v>0</v>
      </c>
      <c r="AF91" s="207">
        <v>0</v>
      </c>
      <c r="AG91" s="207">
        <v>7.03</v>
      </c>
      <c r="AH91" s="207">
        <v>0</v>
      </c>
      <c r="AI91" s="207">
        <v>54.54</v>
      </c>
      <c r="AJ91" s="207">
        <v>0</v>
      </c>
      <c r="AK91" s="207">
        <v>5.36</v>
      </c>
      <c r="AL91" s="207">
        <v>0</v>
      </c>
      <c r="AM91" s="207">
        <v>0</v>
      </c>
      <c r="AN91" s="207">
        <v>0</v>
      </c>
      <c r="AO91" s="207">
        <v>75.92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2.82</v>
      </c>
      <c r="J92" s="207">
        <v>0.03</v>
      </c>
      <c r="K92" s="207">
        <v>2.61</v>
      </c>
      <c r="L92" s="207">
        <v>0.19</v>
      </c>
      <c r="M92" s="207">
        <v>0.1</v>
      </c>
      <c r="N92" s="207">
        <v>0.11</v>
      </c>
      <c r="O92" s="207">
        <v>0.12</v>
      </c>
      <c r="P92" s="207">
        <v>3.8</v>
      </c>
      <c r="Q92" s="207">
        <v>0.18</v>
      </c>
      <c r="R92" s="207">
        <v>0.8</v>
      </c>
      <c r="S92" s="207">
        <v>0.57999999999999996</v>
      </c>
      <c r="T92" s="207">
        <v>0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0</v>
      </c>
      <c r="AC92" s="207">
        <v>0</v>
      </c>
      <c r="AD92" s="207">
        <v>1.48</v>
      </c>
      <c r="AE92" s="207">
        <v>0</v>
      </c>
      <c r="AF92" s="207">
        <v>0</v>
      </c>
      <c r="AG92" s="207">
        <v>7.03</v>
      </c>
      <c r="AH92" s="207">
        <v>0</v>
      </c>
      <c r="AI92" s="207">
        <v>54.54</v>
      </c>
      <c r="AJ92" s="207">
        <v>0</v>
      </c>
      <c r="AK92" s="207">
        <v>5.36</v>
      </c>
      <c r="AL92" s="207">
        <v>0</v>
      </c>
      <c r="AM92" s="207">
        <v>0</v>
      </c>
      <c r="AN92" s="207">
        <v>0</v>
      </c>
      <c r="AO92" s="207">
        <v>75.92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2.82</v>
      </c>
      <c r="J93" s="207">
        <v>0.03</v>
      </c>
      <c r="K93" s="207">
        <v>2.61</v>
      </c>
      <c r="L93" s="207">
        <v>0.19</v>
      </c>
      <c r="M93" s="207">
        <v>0.1</v>
      </c>
      <c r="N93" s="207">
        <v>0.11</v>
      </c>
      <c r="O93" s="207">
        <v>0.12</v>
      </c>
      <c r="P93" s="207">
        <v>3.8</v>
      </c>
      <c r="Q93" s="207">
        <v>0.18</v>
      </c>
      <c r="R93" s="207">
        <v>0.92</v>
      </c>
      <c r="S93" s="207">
        <v>0.57999999999999996</v>
      </c>
      <c r="T93" s="207">
        <v>0</v>
      </c>
      <c r="U93" s="207">
        <v>0</v>
      </c>
      <c r="V93" s="207">
        <v>0</v>
      </c>
      <c r="W93" s="207">
        <v>0</v>
      </c>
      <c r="X93" s="207">
        <v>0</v>
      </c>
      <c r="Y93" s="207">
        <v>0</v>
      </c>
      <c r="Z93" s="207">
        <v>0</v>
      </c>
      <c r="AA93" s="207">
        <v>0</v>
      </c>
      <c r="AB93" s="207">
        <v>0</v>
      </c>
      <c r="AC93" s="207">
        <v>0</v>
      </c>
      <c r="AD93" s="207">
        <v>1.48</v>
      </c>
      <c r="AE93" s="207">
        <v>0</v>
      </c>
      <c r="AF93" s="207">
        <v>0</v>
      </c>
      <c r="AG93" s="207">
        <v>7.03</v>
      </c>
      <c r="AH93" s="207">
        <v>0</v>
      </c>
      <c r="AI93" s="207">
        <v>54.54</v>
      </c>
      <c r="AJ93" s="207">
        <v>0</v>
      </c>
      <c r="AK93" s="207">
        <v>5.36</v>
      </c>
      <c r="AL93" s="207">
        <v>0</v>
      </c>
      <c r="AM93" s="207">
        <v>0</v>
      </c>
      <c r="AN93" s="207">
        <v>0</v>
      </c>
      <c r="AO93" s="207">
        <v>75.92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2.82</v>
      </c>
      <c r="J94" s="207">
        <v>0.03</v>
      </c>
      <c r="K94" s="207">
        <v>2.61</v>
      </c>
      <c r="L94" s="207">
        <v>0.19</v>
      </c>
      <c r="M94" s="207">
        <v>0.1</v>
      </c>
      <c r="N94" s="207">
        <v>0.11</v>
      </c>
      <c r="O94" s="207">
        <v>0.12</v>
      </c>
      <c r="P94" s="207">
        <v>3.8</v>
      </c>
      <c r="Q94" s="207">
        <v>0.18</v>
      </c>
      <c r="R94" s="207">
        <v>0.92</v>
      </c>
      <c r="S94" s="207">
        <v>0.57999999999999996</v>
      </c>
      <c r="T94" s="207">
        <v>0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1.48</v>
      </c>
      <c r="AE94" s="207">
        <v>0</v>
      </c>
      <c r="AF94" s="207">
        <v>0</v>
      </c>
      <c r="AG94" s="207">
        <v>7.03</v>
      </c>
      <c r="AH94" s="207">
        <v>0</v>
      </c>
      <c r="AI94" s="207">
        <v>54.54</v>
      </c>
      <c r="AJ94" s="207">
        <v>0</v>
      </c>
      <c r="AK94" s="207">
        <v>5.36</v>
      </c>
      <c r="AL94" s="207">
        <v>0</v>
      </c>
      <c r="AM94" s="207">
        <v>0</v>
      </c>
      <c r="AN94" s="207">
        <v>0</v>
      </c>
      <c r="AO94" s="207">
        <v>75.92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2.82</v>
      </c>
      <c r="J95" s="207">
        <v>0.03</v>
      </c>
      <c r="K95" s="207">
        <v>2.61</v>
      </c>
      <c r="L95" s="207">
        <v>0.19</v>
      </c>
      <c r="M95" s="207">
        <v>0.1</v>
      </c>
      <c r="N95" s="207">
        <v>0.11</v>
      </c>
      <c r="O95" s="207">
        <v>0.12</v>
      </c>
      <c r="P95" s="207">
        <v>3.8</v>
      </c>
      <c r="Q95" s="207">
        <v>0.18</v>
      </c>
      <c r="R95" s="207">
        <v>1.06</v>
      </c>
      <c r="S95" s="207">
        <v>0.57999999999999996</v>
      </c>
      <c r="T95" s="207">
        <v>0</v>
      </c>
      <c r="U95" s="207">
        <v>0</v>
      </c>
      <c r="V95" s="207">
        <v>0</v>
      </c>
      <c r="W95" s="207">
        <v>0</v>
      </c>
      <c r="X95" s="207">
        <v>0</v>
      </c>
      <c r="Y95" s="207">
        <v>0</v>
      </c>
      <c r="Z95" s="207">
        <v>0</v>
      </c>
      <c r="AA95" s="207">
        <v>0</v>
      </c>
      <c r="AB95" s="207">
        <v>0</v>
      </c>
      <c r="AC95" s="207">
        <v>0</v>
      </c>
      <c r="AD95" s="207">
        <v>1.48</v>
      </c>
      <c r="AE95" s="207">
        <v>0</v>
      </c>
      <c r="AF95" s="207">
        <v>0</v>
      </c>
      <c r="AG95" s="207">
        <v>7.03</v>
      </c>
      <c r="AH95" s="207">
        <v>0</v>
      </c>
      <c r="AI95" s="207">
        <v>54.54</v>
      </c>
      <c r="AJ95" s="207">
        <v>0</v>
      </c>
      <c r="AK95" s="207">
        <v>4.1399999999999997</v>
      </c>
      <c r="AL95" s="207">
        <v>0</v>
      </c>
      <c r="AM95" s="207">
        <v>0</v>
      </c>
      <c r="AN95" s="207">
        <v>0</v>
      </c>
      <c r="AO95" s="207">
        <v>75.92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2.82</v>
      </c>
      <c r="J96" s="207">
        <v>0.03</v>
      </c>
      <c r="K96" s="207">
        <v>2.61</v>
      </c>
      <c r="L96" s="207">
        <v>0.19</v>
      </c>
      <c r="M96" s="207">
        <v>0.1</v>
      </c>
      <c r="N96" s="207">
        <v>0.11</v>
      </c>
      <c r="O96" s="207">
        <v>0.12</v>
      </c>
      <c r="P96" s="207">
        <v>3.8</v>
      </c>
      <c r="Q96" s="207">
        <v>0.18</v>
      </c>
      <c r="R96" s="207">
        <v>1.1200000000000001</v>
      </c>
      <c r="S96" s="207">
        <v>0.57999999999999996</v>
      </c>
      <c r="T96" s="207">
        <v>0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1.48</v>
      </c>
      <c r="AE96" s="207">
        <v>0</v>
      </c>
      <c r="AF96" s="207">
        <v>0</v>
      </c>
      <c r="AG96" s="207">
        <v>7.03</v>
      </c>
      <c r="AH96" s="207">
        <v>0</v>
      </c>
      <c r="AI96" s="207">
        <v>54.54</v>
      </c>
      <c r="AJ96" s="207">
        <v>0</v>
      </c>
      <c r="AK96" s="207">
        <v>4.1399999999999997</v>
      </c>
      <c r="AL96" s="207">
        <v>0</v>
      </c>
      <c r="AM96" s="207">
        <v>0</v>
      </c>
      <c r="AN96" s="207">
        <v>0</v>
      </c>
      <c r="AO96" s="207">
        <v>75.92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2.82</v>
      </c>
      <c r="J97" s="207">
        <v>0.03</v>
      </c>
      <c r="K97" s="207">
        <v>2.61</v>
      </c>
      <c r="L97" s="207">
        <v>0.19</v>
      </c>
      <c r="M97" s="207">
        <v>0.1</v>
      </c>
      <c r="N97" s="207">
        <v>0.11</v>
      </c>
      <c r="O97" s="207">
        <v>0.12</v>
      </c>
      <c r="P97" s="207">
        <v>3.8</v>
      </c>
      <c r="Q97" s="207">
        <v>0.18</v>
      </c>
      <c r="R97" s="207">
        <v>1.1200000000000001</v>
      </c>
      <c r="S97" s="207">
        <v>0.57999999999999996</v>
      </c>
      <c r="T97" s="207">
        <v>0</v>
      </c>
      <c r="U97" s="207">
        <v>0</v>
      </c>
      <c r="V97" s="207">
        <v>0</v>
      </c>
      <c r="W97" s="207">
        <v>0</v>
      </c>
      <c r="X97" s="207">
        <v>0</v>
      </c>
      <c r="Y97" s="207">
        <v>0</v>
      </c>
      <c r="Z97" s="207">
        <v>0</v>
      </c>
      <c r="AA97" s="207">
        <v>0</v>
      </c>
      <c r="AB97" s="207">
        <v>0</v>
      </c>
      <c r="AC97" s="207">
        <v>0</v>
      </c>
      <c r="AD97" s="207">
        <v>1.48</v>
      </c>
      <c r="AE97" s="207">
        <v>0</v>
      </c>
      <c r="AF97" s="207">
        <v>0</v>
      </c>
      <c r="AG97" s="207">
        <v>7.03</v>
      </c>
      <c r="AH97" s="207">
        <v>0</v>
      </c>
      <c r="AI97" s="207">
        <v>54.54</v>
      </c>
      <c r="AJ97" s="207">
        <v>0</v>
      </c>
      <c r="AK97" s="207">
        <v>4.1399999999999997</v>
      </c>
      <c r="AL97" s="207">
        <v>0</v>
      </c>
      <c r="AM97" s="207">
        <v>0</v>
      </c>
      <c r="AN97" s="207">
        <v>0</v>
      </c>
      <c r="AO97" s="207">
        <v>75.92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2.82</v>
      </c>
      <c r="J98" s="207">
        <v>0.03</v>
      </c>
      <c r="K98" s="207">
        <v>2.61</v>
      </c>
      <c r="L98" s="207">
        <v>0.19</v>
      </c>
      <c r="M98" s="207">
        <v>0.1</v>
      </c>
      <c r="N98" s="207">
        <v>0.11</v>
      </c>
      <c r="O98" s="207">
        <v>0.12</v>
      </c>
      <c r="P98" s="207">
        <v>3.8</v>
      </c>
      <c r="Q98" s="207">
        <v>0.18</v>
      </c>
      <c r="R98" s="207">
        <v>1.1200000000000001</v>
      </c>
      <c r="S98" s="207">
        <v>0.57999999999999996</v>
      </c>
      <c r="T98" s="207">
        <v>0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1.48</v>
      </c>
      <c r="AE98" s="207">
        <v>0</v>
      </c>
      <c r="AF98" s="207">
        <v>0</v>
      </c>
      <c r="AG98" s="207">
        <v>7.03</v>
      </c>
      <c r="AH98" s="207">
        <v>0</v>
      </c>
      <c r="AI98" s="207">
        <v>54.54</v>
      </c>
      <c r="AJ98" s="207">
        <v>0</v>
      </c>
      <c r="AK98" s="207">
        <v>4.1399999999999997</v>
      </c>
      <c r="AL98" s="207">
        <v>0</v>
      </c>
      <c r="AM98" s="207">
        <v>0</v>
      </c>
      <c r="AN98" s="207">
        <v>0</v>
      </c>
      <c r="AO98" s="207">
        <v>75.92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1.6000000000000007E-3</v>
      </c>
      <c r="E99">
        <f t="shared" si="0"/>
        <v>0</v>
      </c>
      <c r="F99">
        <f t="shared" si="0"/>
        <v>0</v>
      </c>
      <c r="G99">
        <f t="shared" si="0"/>
        <v>4.8799999999999981E-3</v>
      </c>
      <c r="H99">
        <f t="shared" si="0"/>
        <v>0</v>
      </c>
      <c r="I99">
        <f t="shared" si="0"/>
        <v>6.7162499999999917E-2</v>
      </c>
      <c r="J99">
        <f t="shared" si="0"/>
        <v>9.399999999999978E-4</v>
      </c>
      <c r="K99">
        <f t="shared" si="0"/>
        <v>5.6795000000000123E-2</v>
      </c>
      <c r="L99">
        <f t="shared" si="0"/>
        <v>4.5775000000000008E-3</v>
      </c>
      <c r="M99">
        <f t="shared" si="0"/>
        <v>2.4224999999999958E-3</v>
      </c>
      <c r="N99">
        <f t="shared" si="0"/>
        <v>2.6124999999999994E-3</v>
      </c>
      <c r="O99">
        <f t="shared" si="0"/>
        <v>2.9024999999999954E-3</v>
      </c>
      <c r="P99">
        <f t="shared" si="0"/>
        <v>9.1200000000000156E-2</v>
      </c>
      <c r="Q99">
        <f t="shared" si="0"/>
        <v>3.854999999999996E-3</v>
      </c>
      <c r="R99">
        <f t="shared" si="0"/>
        <v>2.0625000000000004E-2</v>
      </c>
      <c r="S99">
        <f t="shared" si="0"/>
        <v>1.2562499999999975E-2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-7.4750000000000055E-4</v>
      </c>
      <c r="AD99">
        <f t="shared" si="0"/>
        <v>3.5520000000000003E-2</v>
      </c>
      <c r="AE99">
        <f t="shared" si="0"/>
        <v>0</v>
      </c>
      <c r="AF99">
        <f t="shared" si="0"/>
        <v>0</v>
      </c>
      <c r="AG99">
        <f t="shared" si="0"/>
        <v>0.16599249999999965</v>
      </c>
      <c r="AH99">
        <f t="shared" si="0"/>
        <v>3.40875E-2</v>
      </c>
      <c r="AI99">
        <f t="shared" si="0"/>
        <v>1.3089599999999995</v>
      </c>
      <c r="AJ99">
        <f t="shared" si="0"/>
        <v>0</v>
      </c>
      <c r="AK99">
        <f t="shared" si="0"/>
        <v>0.11401000000000017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1"/>
    </row>
    <row r="3" spans="1:42">
      <c r="A3" t="s">
        <v>45</v>
      </c>
      <c r="B3" s="207">
        <v>0</v>
      </c>
      <c r="C3" s="207">
        <v>0</v>
      </c>
      <c r="D3" s="207">
        <v>1.63</v>
      </c>
      <c r="E3" s="207">
        <v>0</v>
      </c>
      <c r="F3" s="207">
        <v>0</v>
      </c>
      <c r="G3" s="207">
        <v>6.75</v>
      </c>
      <c r="H3" s="207">
        <v>0</v>
      </c>
      <c r="I3" s="207">
        <v>29.65</v>
      </c>
      <c r="J3" s="207">
        <v>0.34</v>
      </c>
      <c r="K3" s="207">
        <v>9.35</v>
      </c>
      <c r="L3" s="207">
        <v>275.45</v>
      </c>
      <c r="M3" s="207">
        <v>1.22</v>
      </c>
      <c r="N3" s="207">
        <v>1.57</v>
      </c>
      <c r="O3" s="207">
        <v>0</v>
      </c>
      <c r="P3" s="207">
        <v>1.48</v>
      </c>
      <c r="Q3" s="207">
        <v>3</v>
      </c>
      <c r="R3" s="207">
        <v>9.93</v>
      </c>
      <c r="S3" s="207">
        <v>6.06</v>
      </c>
      <c r="T3" s="207">
        <v>0.56000000000000005</v>
      </c>
      <c r="U3" s="207">
        <v>0.75</v>
      </c>
      <c r="V3" s="207">
        <v>1.85</v>
      </c>
      <c r="W3" s="207">
        <v>4.93</v>
      </c>
      <c r="X3" s="207">
        <v>30.92</v>
      </c>
      <c r="Y3" s="207">
        <v>0</v>
      </c>
      <c r="Z3" s="207">
        <v>41.47</v>
      </c>
      <c r="AA3" s="207">
        <v>20.98</v>
      </c>
      <c r="AB3" s="207">
        <v>0</v>
      </c>
      <c r="AC3" s="207">
        <v>-10.66</v>
      </c>
      <c r="AD3" s="207">
        <v>8.9</v>
      </c>
      <c r="AE3" s="207">
        <v>0</v>
      </c>
      <c r="AF3" s="207">
        <v>0</v>
      </c>
      <c r="AG3" s="207">
        <v>4.4800000000000004</v>
      </c>
      <c r="AH3" s="207">
        <v>0</v>
      </c>
      <c r="AI3" s="207">
        <v>34.700000000000003</v>
      </c>
      <c r="AJ3" s="207">
        <v>0</v>
      </c>
      <c r="AK3" s="207">
        <v>12.33</v>
      </c>
      <c r="AL3" s="207">
        <v>0</v>
      </c>
      <c r="AM3" s="207">
        <v>0</v>
      </c>
      <c r="AN3" s="207">
        <v>0</v>
      </c>
      <c r="AO3" s="207">
        <v>226.2</v>
      </c>
      <c r="AP3" s="207">
        <v>0</v>
      </c>
    </row>
    <row r="4" spans="1:42">
      <c r="A4" t="s">
        <v>46</v>
      </c>
      <c r="B4" s="207">
        <v>0</v>
      </c>
      <c r="C4" s="207">
        <v>0</v>
      </c>
      <c r="D4" s="207">
        <v>1.63</v>
      </c>
      <c r="E4" s="207">
        <v>0</v>
      </c>
      <c r="F4" s="207">
        <v>0</v>
      </c>
      <c r="G4" s="207">
        <v>6.75</v>
      </c>
      <c r="H4" s="207">
        <v>0</v>
      </c>
      <c r="I4" s="207">
        <v>29.65</v>
      </c>
      <c r="J4" s="207">
        <v>0.34</v>
      </c>
      <c r="K4" s="207">
        <v>9.35</v>
      </c>
      <c r="L4" s="207">
        <v>275.45</v>
      </c>
      <c r="M4" s="207">
        <v>1.22</v>
      </c>
      <c r="N4" s="207">
        <v>1.57</v>
      </c>
      <c r="O4" s="207">
        <v>0</v>
      </c>
      <c r="P4" s="207">
        <v>1.48</v>
      </c>
      <c r="Q4" s="207">
        <v>1.53</v>
      </c>
      <c r="R4" s="207">
        <v>9.93</v>
      </c>
      <c r="S4" s="207">
        <v>4.1399999999999997</v>
      </c>
      <c r="T4" s="207">
        <v>0.56000000000000005</v>
      </c>
      <c r="U4" s="207">
        <v>0.75</v>
      </c>
      <c r="V4" s="207">
        <v>4.3899999999999997</v>
      </c>
      <c r="W4" s="207">
        <v>10.45</v>
      </c>
      <c r="X4" s="207">
        <v>30.92</v>
      </c>
      <c r="Y4" s="207">
        <v>0</v>
      </c>
      <c r="Z4" s="207">
        <v>41.47</v>
      </c>
      <c r="AA4" s="207">
        <v>20.98</v>
      </c>
      <c r="AB4" s="207">
        <v>0</v>
      </c>
      <c r="AC4" s="207">
        <v>-10.66</v>
      </c>
      <c r="AD4" s="207">
        <v>8.9</v>
      </c>
      <c r="AE4" s="207">
        <v>0</v>
      </c>
      <c r="AF4" s="207">
        <v>0</v>
      </c>
      <c r="AG4" s="207">
        <v>4.4800000000000004</v>
      </c>
      <c r="AH4" s="207">
        <v>0</v>
      </c>
      <c r="AI4" s="207">
        <v>34.700000000000003</v>
      </c>
      <c r="AJ4" s="207">
        <v>0</v>
      </c>
      <c r="AK4" s="207">
        <v>12.33</v>
      </c>
      <c r="AL4" s="207">
        <v>0</v>
      </c>
      <c r="AM4" s="207">
        <v>0</v>
      </c>
      <c r="AN4" s="207">
        <v>0</v>
      </c>
      <c r="AO4" s="207">
        <v>226.2</v>
      </c>
      <c r="AP4" s="207">
        <v>0</v>
      </c>
    </row>
    <row r="5" spans="1:42">
      <c r="A5" t="s">
        <v>47</v>
      </c>
      <c r="B5" s="207">
        <v>0</v>
      </c>
      <c r="C5" s="207">
        <v>0</v>
      </c>
      <c r="D5" s="207">
        <v>1.63</v>
      </c>
      <c r="E5" s="207">
        <v>0</v>
      </c>
      <c r="F5" s="207">
        <v>0</v>
      </c>
      <c r="G5" s="207">
        <v>6.75</v>
      </c>
      <c r="H5" s="207">
        <v>0</v>
      </c>
      <c r="I5" s="207">
        <v>29.65</v>
      </c>
      <c r="J5" s="207">
        <v>0.34</v>
      </c>
      <c r="K5" s="207">
        <v>4.71</v>
      </c>
      <c r="L5" s="207">
        <v>275.45</v>
      </c>
      <c r="M5" s="207">
        <v>1.22</v>
      </c>
      <c r="N5" s="207">
        <v>1.57</v>
      </c>
      <c r="O5" s="207">
        <v>0</v>
      </c>
      <c r="P5" s="207">
        <v>1.48</v>
      </c>
      <c r="Q5" s="207">
        <v>1.53</v>
      </c>
      <c r="R5" s="207">
        <v>7.7</v>
      </c>
      <c r="S5" s="207">
        <v>4.1399999999999997</v>
      </c>
      <c r="T5" s="207">
        <v>0.56000000000000005</v>
      </c>
      <c r="U5" s="207">
        <v>0.75</v>
      </c>
      <c r="V5" s="207">
        <v>5.57</v>
      </c>
      <c r="W5" s="207">
        <v>11.37</v>
      </c>
      <c r="X5" s="207">
        <v>30.92</v>
      </c>
      <c r="Y5" s="207">
        <v>0</v>
      </c>
      <c r="Z5" s="207">
        <v>41.47</v>
      </c>
      <c r="AA5" s="207">
        <v>20.98</v>
      </c>
      <c r="AB5" s="207">
        <v>0</v>
      </c>
      <c r="AC5" s="207">
        <v>0.46</v>
      </c>
      <c r="AD5" s="207">
        <v>8.9</v>
      </c>
      <c r="AE5" s="207">
        <v>0</v>
      </c>
      <c r="AF5" s="207">
        <v>0</v>
      </c>
      <c r="AG5" s="207">
        <v>4.4800000000000004</v>
      </c>
      <c r="AH5" s="207">
        <v>0</v>
      </c>
      <c r="AI5" s="207">
        <v>34.700000000000003</v>
      </c>
      <c r="AJ5" s="207">
        <v>0</v>
      </c>
      <c r="AK5" s="207">
        <v>11.08</v>
      </c>
      <c r="AL5" s="207">
        <v>0</v>
      </c>
      <c r="AM5" s="207">
        <v>0</v>
      </c>
      <c r="AN5" s="207">
        <v>0</v>
      </c>
      <c r="AO5" s="207">
        <v>226.2</v>
      </c>
      <c r="AP5" s="207">
        <v>0</v>
      </c>
    </row>
    <row r="6" spans="1:42">
      <c r="A6" t="s">
        <v>48</v>
      </c>
      <c r="B6" s="207">
        <v>0</v>
      </c>
      <c r="C6" s="207">
        <v>0</v>
      </c>
      <c r="D6" s="207">
        <v>1.63</v>
      </c>
      <c r="E6" s="207">
        <v>0</v>
      </c>
      <c r="F6" s="207">
        <v>0</v>
      </c>
      <c r="G6" s="207">
        <v>6.75</v>
      </c>
      <c r="H6" s="207">
        <v>0</v>
      </c>
      <c r="I6" s="207">
        <v>29.65</v>
      </c>
      <c r="J6" s="207">
        <v>0.34</v>
      </c>
      <c r="K6" s="207">
        <v>4.71</v>
      </c>
      <c r="L6" s="207">
        <v>275.45</v>
      </c>
      <c r="M6" s="207">
        <v>1.22</v>
      </c>
      <c r="N6" s="207">
        <v>1.57</v>
      </c>
      <c r="O6" s="207">
        <v>0</v>
      </c>
      <c r="P6" s="207">
        <v>1.48</v>
      </c>
      <c r="Q6" s="207">
        <v>1.53</v>
      </c>
      <c r="R6" s="207">
        <v>7.7</v>
      </c>
      <c r="S6" s="207">
        <v>4.1399999999999997</v>
      </c>
      <c r="T6" s="207">
        <v>0.56000000000000005</v>
      </c>
      <c r="U6" s="207">
        <v>0.75</v>
      </c>
      <c r="V6" s="207">
        <v>5.57</v>
      </c>
      <c r="W6" s="207">
        <v>11.37</v>
      </c>
      <c r="X6" s="207">
        <v>30.92</v>
      </c>
      <c r="Y6" s="207">
        <v>0</v>
      </c>
      <c r="Z6" s="207">
        <v>41.47</v>
      </c>
      <c r="AA6" s="207">
        <v>20.98</v>
      </c>
      <c r="AB6" s="207">
        <v>0</v>
      </c>
      <c r="AC6" s="207">
        <v>0.46</v>
      </c>
      <c r="AD6" s="207">
        <v>8.9</v>
      </c>
      <c r="AE6" s="207">
        <v>0</v>
      </c>
      <c r="AF6" s="207">
        <v>0</v>
      </c>
      <c r="AG6" s="207">
        <v>4.4800000000000004</v>
      </c>
      <c r="AH6" s="207">
        <v>0</v>
      </c>
      <c r="AI6" s="207">
        <v>34.700000000000003</v>
      </c>
      <c r="AJ6" s="207">
        <v>0</v>
      </c>
      <c r="AK6" s="207">
        <v>11.08</v>
      </c>
      <c r="AL6" s="207">
        <v>0</v>
      </c>
      <c r="AM6" s="207">
        <v>0</v>
      </c>
      <c r="AN6" s="207">
        <v>0</v>
      </c>
      <c r="AO6" s="207">
        <v>226.2</v>
      </c>
      <c r="AP6" s="207">
        <v>0</v>
      </c>
    </row>
    <row r="7" spans="1:42">
      <c r="A7" t="s">
        <v>49</v>
      </c>
      <c r="B7" s="207">
        <v>0</v>
      </c>
      <c r="C7" s="207">
        <v>0</v>
      </c>
      <c r="D7" s="207">
        <v>1.63</v>
      </c>
      <c r="E7" s="207">
        <v>0</v>
      </c>
      <c r="F7" s="207">
        <v>0</v>
      </c>
      <c r="G7" s="207">
        <v>6.75</v>
      </c>
      <c r="H7" s="207">
        <v>0</v>
      </c>
      <c r="I7" s="207">
        <v>29.65</v>
      </c>
      <c r="J7" s="207">
        <v>0.34</v>
      </c>
      <c r="K7" s="207">
        <v>4.71</v>
      </c>
      <c r="L7" s="207">
        <v>275.45</v>
      </c>
      <c r="M7" s="207">
        <v>1.22</v>
      </c>
      <c r="N7" s="207">
        <v>1.57</v>
      </c>
      <c r="O7" s="207">
        <v>0</v>
      </c>
      <c r="P7" s="207">
        <v>1.48</v>
      </c>
      <c r="Q7" s="207">
        <v>1.53</v>
      </c>
      <c r="R7" s="207">
        <v>6.7</v>
      </c>
      <c r="S7" s="207">
        <v>4.1399999999999997</v>
      </c>
      <c r="T7" s="207">
        <v>0.56000000000000005</v>
      </c>
      <c r="U7" s="207">
        <v>0.75</v>
      </c>
      <c r="V7" s="207">
        <v>5.57</v>
      </c>
      <c r="W7" s="207">
        <v>11.37</v>
      </c>
      <c r="X7" s="207">
        <v>30.92</v>
      </c>
      <c r="Y7" s="207">
        <v>0</v>
      </c>
      <c r="Z7" s="207">
        <v>41.47</v>
      </c>
      <c r="AA7" s="207">
        <v>20.98</v>
      </c>
      <c r="AB7" s="207">
        <v>0</v>
      </c>
      <c r="AC7" s="207">
        <v>0.46</v>
      </c>
      <c r="AD7" s="207">
        <v>8.9</v>
      </c>
      <c r="AE7" s="207">
        <v>0</v>
      </c>
      <c r="AF7" s="207">
        <v>0</v>
      </c>
      <c r="AG7" s="207">
        <v>4.4800000000000004</v>
      </c>
      <c r="AH7" s="207">
        <v>0</v>
      </c>
      <c r="AI7" s="207">
        <v>34.700000000000003</v>
      </c>
      <c r="AJ7" s="207">
        <v>0</v>
      </c>
      <c r="AK7" s="207">
        <v>11.08</v>
      </c>
      <c r="AL7" s="207">
        <v>0</v>
      </c>
      <c r="AM7" s="207">
        <v>0</v>
      </c>
      <c r="AN7" s="207">
        <v>0</v>
      </c>
      <c r="AO7" s="207">
        <v>226.2</v>
      </c>
      <c r="AP7" s="207">
        <v>0</v>
      </c>
    </row>
    <row r="8" spans="1:42">
      <c r="A8" t="s">
        <v>50</v>
      </c>
      <c r="B8" s="207">
        <v>0</v>
      </c>
      <c r="C8" s="207">
        <v>0</v>
      </c>
      <c r="D8" s="207">
        <v>1.63</v>
      </c>
      <c r="E8" s="207">
        <v>0</v>
      </c>
      <c r="F8" s="207">
        <v>0</v>
      </c>
      <c r="G8" s="207">
        <v>6.75</v>
      </c>
      <c r="H8" s="207">
        <v>0</v>
      </c>
      <c r="I8" s="207">
        <v>29.65</v>
      </c>
      <c r="J8" s="207">
        <v>0.34</v>
      </c>
      <c r="K8" s="207">
        <v>4.71</v>
      </c>
      <c r="L8" s="207">
        <v>275.45</v>
      </c>
      <c r="M8" s="207">
        <v>1.22</v>
      </c>
      <c r="N8" s="207">
        <v>1.57</v>
      </c>
      <c r="O8" s="207">
        <v>0</v>
      </c>
      <c r="P8" s="207">
        <v>1.48</v>
      </c>
      <c r="Q8" s="207">
        <v>1.53</v>
      </c>
      <c r="R8" s="207">
        <v>6.7</v>
      </c>
      <c r="S8" s="207">
        <v>4.1399999999999997</v>
      </c>
      <c r="T8" s="207">
        <v>0.56000000000000005</v>
      </c>
      <c r="U8" s="207">
        <v>0.75</v>
      </c>
      <c r="V8" s="207">
        <v>5.57</v>
      </c>
      <c r="W8" s="207">
        <v>11.37</v>
      </c>
      <c r="X8" s="207">
        <v>30.92</v>
      </c>
      <c r="Y8" s="207">
        <v>0</v>
      </c>
      <c r="Z8" s="207">
        <v>41.47</v>
      </c>
      <c r="AA8" s="207">
        <v>20.98</v>
      </c>
      <c r="AB8" s="207">
        <v>0</v>
      </c>
      <c r="AC8" s="207">
        <v>0.46</v>
      </c>
      <c r="AD8" s="207">
        <v>8.9</v>
      </c>
      <c r="AE8" s="207">
        <v>0</v>
      </c>
      <c r="AF8" s="207">
        <v>0</v>
      </c>
      <c r="AG8" s="207">
        <v>4.4800000000000004</v>
      </c>
      <c r="AH8" s="207">
        <v>0</v>
      </c>
      <c r="AI8" s="207">
        <v>34.700000000000003</v>
      </c>
      <c r="AJ8" s="207">
        <v>0</v>
      </c>
      <c r="AK8" s="207">
        <v>11.08</v>
      </c>
      <c r="AL8" s="207">
        <v>0</v>
      </c>
      <c r="AM8" s="207">
        <v>0</v>
      </c>
      <c r="AN8" s="207">
        <v>0</v>
      </c>
      <c r="AO8" s="207">
        <v>226.2</v>
      </c>
      <c r="AP8" s="207">
        <v>0</v>
      </c>
    </row>
    <row r="9" spans="1:42">
      <c r="A9" t="s">
        <v>51</v>
      </c>
      <c r="B9" s="207">
        <v>0</v>
      </c>
      <c r="C9" s="207">
        <v>0</v>
      </c>
      <c r="D9" s="207">
        <v>1.63</v>
      </c>
      <c r="E9" s="207">
        <v>0</v>
      </c>
      <c r="F9" s="207">
        <v>0</v>
      </c>
      <c r="G9" s="207">
        <v>6.75</v>
      </c>
      <c r="H9" s="207">
        <v>0</v>
      </c>
      <c r="I9" s="207">
        <v>29.65</v>
      </c>
      <c r="J9" s="207">
        <v>0.34</v>
      </c>
      <c r="K9" s="207">
        <v>4.71</v>
      </c>
      <c r="L9" s="207">
        <v>275.45</v>
      </c>
      <c r="M9" s="207">
        <v>1.22</v>
      </c>
      <c r="N9" s="207">
        <v>1.57</v>
      </c>
      <c r="O9" s="207">
        <v>0</v>
      </c>
      <c r="P9" s="207">
        <v>1.48</v>
      </c>
      <c r="Q9" s="207">
        <v>1.53</v>
      </c>
      <c r="R9" s="207">
        <v>6.7</v>
      </c>
      <c r="S9" s="207">
        <v>4.1399999999999997</v>
      </c>
      <c r="T9" s="207">
        <v>0.56000000000000005</v>
      </c>
      <c r="U9" s="207">
        <v>0.75</v>
      </c>
      <c r="V9" s="207">
        <v>5.57</v>
      </c>
      <c r="W9" s="207">
        <v>11.37</v>
      </c>
      <c r="X9" s="207">
        <v>30.92</v>
      </c>
      <c r="Y9" s="207">
        <v>0</v>
      </c>
      <c r="Z9" s="207">
        <v>41.47</v>
      </c>
      <c r="AA9" s="207">
        <v>20.98</v>
      </c>
      <c r="AB9" s="207">
        <v>0</v>
      </c>
      <c r="AC9" s="207">
        <v>0.46</v>
      </c>
      <c r="AD9" s="207">
        <v>8.9</v>
      </c>
      <c r="AE9" s="207">
        <v>0</v>
      </c>
      <c r="AF9" s="207">
        <v>0</v>
      </c>
      <c r="AG9" s="207">
        <v>4.4800000000000004</v>
      </c>
      <c r="AH9" s="207">
        <v>0</v>
      </c>
      <c r="AI9" s="207">
        <v>34.700000000000003</v>
      </c>
      <c r="AJ9" s="207">
        <v>0</v>
      </c>
      <c r="AK9" s="207">
        <v>11.08</v>
      </c>
      <c r="AL9" s="207">
        <v>0</v>
      </c>
      <c r="AM9" s="207">
        <v>0</v>
      </c>
      <c r="AN9" s="207">
        <v>0</v>
      </c>
      <c r="AO9" s="207">
        <v>226.2</v>
      </c>
      <c r="AP9" s="207">
        <v>0</v>
      </c>
    </row>
    <row r="10" spans="1:42">
      <c r="A10" t="s">
        <v>52</v>
      </c>
      <c r="B10" s="207">
        <v>0</v>
      </c>
      <c r="C10" s="207">
        <v>0</v>
      </c>
      <c r="D10" s="207">
        <v>1.63</v>
      </c>
      <c r="E10" s="207">
        <v>0</v>
      </c>
      <c r="F10" s="207">
        <v>0</v>
      </c>
      <c r="G10" s="207">
        <v>6.75</v>
      </c>
      <c r="H10" s="207">
        <v>0</v>
      </c>
      <c r="I10" s="207">
        <v>29.65</v>
      </c>
      <c r="J10" s="207">
        <v>0.34</v>
      </c>
      <c r="K10" s="207">
        <v>4.71</v>
      </c>
      <c r="L10" s="207">
        <v>275.45</v>
      </c>
      <c r="M10" s="207">
        <v>1.22</v>
      </c>
      <c r="N10" s="207">
        <v>0</v>
      </c>
      <c r="O10" s="207">
        <v>0</v>
      </c>
      <c r="P10" s="207">
        <v>1.48</v>
      </c>
      <c r="Q10" s="207">
        <v>1.53</v>
      </c>
      <c r="R10" s="207">
        <v>6.7</v>
      </c>
      <c r="S10" s="207">
        <v>4.1399999999999997</v>
      </c>
      <c r="T10" s="207">
        <v>0.56000000000000005</v>
      </c>
      <c r="U10" s="207">
        <v>0.75</v>
      </c>
      <c r="V10" s="207">
        <v>5.57</v>
      </c>
      <c r="W10" s="207">
        <v>11.37</v>
      </c>
      <c r="X10" s="207">
        <v>30.92</v>
      </c>
      <c r="Y10" s="207">
        <v>0</v>
      </c>
      <c r="Z10" s="207">
        <v>41.47</v>
      </c>
      <c r="AA10" s="207">
        <v>20.98</v>
      </c>
      <c r="AB10" s="207">
        <v>0</v>
      </c>
      <c r="AC10" s="207">
        <v>0.46</v>
      </c>
      <c r="AD10" s="207">
        <v>8.9</v>
      </c>
      <c r="AE10" s="207">
        <v>0</v>
      </c>
      <c r="AF10" s="207">
        <v>0</v>
      </c>
      <c r="AG10" s="207">
        <v>4.4800000000000004</v>
      </c>
      <c r="AH10" s="207">
        <v>0</v>
      </c>
      <c r="AI10" s="207">
        <v>34.700000000000003</v>
      </c>
      <c r="AJ10" s="207">
        <v>0</v>
      </c>
      <c r="AK10" s="207">
        <v>11.08</v>
      </c>
      <c r="AL10" s="207">
        <v>0</v>
      </c>
      <c r="AM10" s="207">
        <v>0</v>
      </c>
      <c r="AN10" s="207">
        <v>0</v>
      </c>
      <c r="AO10" s="207">
        <v>226.2</v>
      </c>
      <c r="AP10" s="207">
        <v>0</v>
      </c>
    </row>
    <row r="11" spans="1:42">
      <c r="A11" t="s">
        <v>53</v>
      </c>
      <c r="B11" s="207">
        <v>0</v>
      </c>
      <c r="C11" s="207">
        <v>0</v>
      </c>
      <c r="D11" s="207">
        <v>1.63</v>
      </c>
      <c r="E11" s="207">
        <v>0</v>
      </c>
      <c r="F11" s="207">
        <v>0</v>
      </c>
      <c r="G11" s="207">
        <v>6.75</v>
      </c>
      <c r="H11" s="207">
        <v>0</v>
      </c>
      <c r="I11" s="207">
        <v>29.65</v>
      </c>
      <c r="J11" s="207">
        <v>0.34</v>
      </c>
      <c r="K11" s="207">
        <v>4.71</v>
      </c>
      <c r="L11" s="207">
        <v>275.45</v>
      </c>
      <c r="M11" s="207">
        <v>1.22</v>
      </c>
      <c r="N11" s="207">
        <v>1.57</v>
      </c>
      <c r="O11" s="207">
        <v>0</v>
      </c>
      <c r="P11" s="207">
        <v>1.48</v>
      </c>
      <c r="Q11" s="207">
        <v>1.53</v>
      </c>
      <c r="R11" s="207">
        <v>6.7</v>
      </c>
      <c r="S11" s="207">
        <v>4.1399999999999997</v>
      </c>
      <c r="T11" s="207">
        <v>0.56000000000000005</v>
      </c>
      <c r="U11" s="207">
        <v>0.75</v>
      </c>
      <c r="V11" s="207">
        <v>5.57</v>
      </c>
      <c r="W11" s="207">
        <v>11.37</v>
      </c>
      <c r="X11" s="207">
        <v>30.92</v>
      </c>
      <c r="Y11" s="207">
        <v>0</v>
      </c>
      <c r="Z11" s="207">
        <v>41.47</v>
      </c>
      <c r="AA11" s="207">
        <v>20.98</v>
      </c>
      <c r="AB11" s="207">
        <v>0</v>
      </c>
      <c r="AC11" s="207">
        <v>1.32</v>
      </c>
      <c r="AD11" s="207">
        <v>8.9</v>
      </c>
      <c r="AE11" s="207">
        <v>0</v>
      </c>
      <c r="AF11" s="207">
        <v>0</v>
      </c>
      <c r="AG11" s="207">
        <v>4.4800000000000004</v>
      </c>
      <c r="AH11" s="207">
        <v>0</v>
      </c>
      <c r="AI11" s="207">
        <v>34.700000000000003</v>
      </c>
      <c r="AJ11" s="207">
        <v>0</v>
      </c>
      <c r="AK11" s="207">
        <v>11.08</v>
      </c>
      <c r="AL11" s="207">
        <v>0</v>
      </c>
      <c r="AM11" s="207">
        <v>0</v>
      </c>
      <c r="AN11" s="207">
        <v>0</v>
      </c>
      <c r="AO11" s="207">
        <v>226.2</v>
      </c>
      <c r="AP11" s="207">
        <v>0</v>
      </c>
    </row>
    <row r="12" spans="1:42">
      <c r="A12" t="s">
        <v>54</v>
      </c>
      <c r="B12" s="207">
        <v>0</v>
      </c>
      <c r="C12" s="207">
        <v>0</v>
      </c>
      <c r="D12" s="207">
        <v>1.63</v>
      </c>
      <c r="E12" s="207">
        <v>0</v>
      </c>
      <c r="F12" s="207">
        <v>0</v>
      </c>
      <c r="G12" s="207">
        <v>6.75</v>
      </c>
      <c r="H12" s="207">
        <v>0</v>
      </c>
      <c r="I12" s="207">
        <v>29.65</v>
      </c>
      <c r="J12" s="207">
        <v>0.34</v>
      </c>
      <c r="K12" s="207">
        <v>4.71</v>
      </c>
      <c r="L12" s="207">
        <v>275.45</v>
      </c>
      <c r="M12" s="207">
        <v>1.22</v>
      </c>
      <c r="N12" s="207">
        <v>1.57</v>
      </c>
      <c r="O12" s="207">
        <v>0</v>
      </c>
      <c r="P12" s="207">
        <v>1.48</v>
      </c>
      <c r="Q12" s="207">
        <v>1.53</v>
      </c>
      <c r="R12" s="207">
        <v>6.7</v>
      </c>
      <c r="S12" s="207">
        <v>4.1399999999999997</v>
      </c>
      <c r="T12" s="207">
        <v>0.56000000000000005</v>
      </c>
      <c r="U12" s="207">
        <v>0.75</v>
      </c>
      <c r="V12" s="207">
        <v>5.57</v>
      </c>
      <c r="W12" s="207">
        <v>11.37</v>
      </c>
      <c r="X12" s="207">
        <v>30.92</v>
      </c>
      <c r="Y12" s="207">
        <v>0</v>
      </c>
      <c r="Z12" s="207">
        <v>41.47</v>
      </c>
      <c r="AA12" s="207">
        <v>20.98</v>
      </c>
      <c r="AB12" s="207">
        <v>0</v>
      </c>
      <c r="AC12" s="207">
        <v>1.32</v>
      </c>
      <c r="AD12" s="207">
        <v>8.9</v>
      </c>
      <c r="AE12" s="207">
        <v>0</v>
      </c>
      <c r="AF12" s="207">
        <v>0</v>
      </c>
      <c r="AG12" s="207">
        <v>4.4800000000000004</v>
      </c>
      <c r="AH12" s="207">
        <v>0</v>
      </c>
      <c r="AI12" s="207">
        <v>34.700000000000003</v>
      </c>
      <c r="AJ12" s="207">
        <v>0</v>
      </c>
      <c r="AK12" s="207">
        <v>11.08</v>
      </c>
      <c r="AL12" s="207">
        <v>0</v>
      </c>
      <c r="AM12" s="207">
        <v>0</v>
      </c>
      <c r="AN12" s="207">
        <v>0</v>
      </c>
      <c r="AO12" s="207">
        <v>226.2</v>
      </c>
      <c r="AP12" s="207">
        <v>0</v>
      </c>
    </row>
    <row r="13" spans="1:42">
      <c r="A13" t="s">
        <v>55</v>
      </c>
      <c r="B13" s="207">
        <v>0</v>
      </c>
      <c r="C13" s="207">
        <v>0</v>
      </c>
      <c r="D13" s="207">
        <v>1.63</v>
      </c>
      <c r="E13" s="207">
        <v>0</v>
      </c>
      <c r="F13" s="207">
        <v>0</v>
      </c>
      <c r="G13" s="207">
        <v>6.75</v>
      </c>
      <c r="H13" s="207">
        <v>0</v>
      </c>
      <c r="I13" s="207">
        <v>29.65</v>
      </c>
      <c r="J13" s="207">
        <v>0.34</v>
      </c>
      <c r="K13" s="207">
        <v>4.71</v>
      </c>
      <c r="L13" s="207">
        <v>275.45</v>
      </c>
      <c r="M13" s="207">
        <v>1.22</v>
      </c>
      <c r="N13" s="207">
        <v>1.57</v>
      </c>
      <c r="O13" s="207">
        <v>0</v>
      </c>
      <c r="P13" s="207">
        <v>1.47</v>
      </c>
      <c r="Q13" s="207">
        <v>1.53</v>
      </c>
      <c r="R13" s="207">
        <v>6.7</v>
      </c>
      <c r="S13" s="207">
        <v>4.1399999999999997</v>
      </c>
      <c r="T13" s="207">
        <v>0.56000000000000005</v>
      </c>
      <c r="U13" s="207">
        <v>0.75</v>
      </c>
      <c r="V13" s="207">
        <v>5.57</v>
      </c>
      <c r="W13" s="207">
        <v>11.37</v>
      </c>
      <c r="X13" s="207">
        <v>30.92</v>
      </c>
      <c r="Y13" s="207">
        <v>0</v>
      </c>
      <c r="Z13" s="207">
        <v>41.47</v>
      </c>
      <c r="AA13" s="207">
        <v>20.98</v>
      </c>
      <c r="AB13" s="207">
        <v>0</v>
      </c>
      <c r="AC13" s="207">
        <v>0.46</v>
      </c>
      <c r="AD13" s="207">
        <v>8.9</v>
      </c>
      <c r="AE13" s="207">
        <v>0</v>
      </c>
      <c r="AF13" s="207">
        <v>0</v>
      </c>
      <c r="AG13" s="207">
        <v>4.4800000000000004</v>
      </c>
      <c r="AH13" s="207">
        <v>0</v>
      </c>
      <c r="AI13" s="207">
        <v>34.700000000000003</v>
      </c>
      <c r="AJ13" s="207">
        <v>0</v>
      </c>
      <c r="AK13" s="207">
        <v>11.08</v>
      </c>
      <c r="AL13" s="207">
        <v>0</v>
      </c>
      <c r="AM13" s="207">
        <v>0</v>
      </c>
      <c r="AN13" s="207">
        <v>0</v>
      </c>
      <c r="AO13" s="207">
        <v>226.2</v>
      </c>
      <c r="AP13" s="207">
        <v>0</v>
      </c>
    </row>
    <row r="14" spans="1:42">
      <c r="A14" t="s">
        <v>56</v>
      </c>
      <c r="B14" s="207">
        <v>0</v>
      </c>
      <c r="C14" s="207">
        <v>0</v>
      </c>
      <c r="D14" s="207">
        <v>1.63</v>
      </c>
      <c r="E14" s="207">
        <v>0</v>
      </c>
      <c r="F14" s="207">
        <v>0</v>
      </c>
      <c r="G14" s="207">
        <v>6.75</v>
      </c>
      <c r="H14" s="207">
        <v>0</v>
      </c>
      <c r="I14" s="207">
        <v>29.65</v>
      </c>
      <c r="J14" s="207">
        <v>0.34</v>
      </c>
      <c r="K14" s="207">
        <v>4.71</v>
      </c>
      <c r="L14" s="207">
        <v>275.45</v>
      </c>
      <c r="M14" s="207">
        <v>1.22</v>
      </c>
      <c r="N14" s="207">
        <v>1.57</v>
      </c>
      <c r="O14" s="207">
        <v>0</v>
      </c>
      <c r="P14" s="207">
        <v>1.47</v>
      </c>
      <c r="Q14" s="207">
        <v>1.53</v>
      </c>
      <c r="R14" s="207">
        <v>6.7</v>
      </c>
      <c r="S14" s="207">
        <v>4.1399999999999997</v>
      </c>
      <c r="T14" s="207">
        <v>0.56000000000000005</v>
      </c>
      <c r="U14" s="207">
        <v>0.75</v>
      </c>
      <c r="V14" s="207">
        <v>5.57</v>
      </c>
      <c r="W14" s="207">
        <v>11.37</v>
      </c>
      <c r="X14" s="207">
        <v>30.92</v>
      </c>
      <c r="Y14" s="207">
        <v>0</v>
      </c>
      <c r="Z14" s="207">
        <v>41.47</v>
      </c>
      <c r="AA14" s="207">
        <v>20.98</v>
      </c>
      <c r="AB14" s="207">
        <v>0</v>
      </c>
      <c r="AC14" s="207">
        <v>0.46</v>
      </c>
      <c r="AD14" s="207">
        <v>8.9</v>
      </c>
      <c r="AE14" s="207">
        <v>0</v>
      </c>
      <c r="AF14" s="207">
        <v>0</v>
      </c>
      <c r="AG14" s="207">
        <v>4.4800000000000004</v>
      </c>
      <c r="AH14" s="207">
        <v>0</v>
      </c>
      <c r="AI14" s="207">
        <v>34.700000000000003</v>
      </c>
      <c r="AJ14" s="207">
        <v>0</v>
      </c>
      <c r="AK14" s="207">
        <v>11.08</v>
      </c>
      <c r="AL14" s="207">
        <v>0</v>
      </c>
      <c r="AM14" s="207">
        <v>0</v>
      </c>
      <c r="AN14" s="207">
        <v>0</v>
      </c>
      <c r="AO14" s="207">
        <v>226.2</v>
      </c>
      <c r="AP14" s="207">
        <v>0</v>
      </c>
    </row>
    <row r="15" spans="1:42">
      <c r="A15" t="s">
        <v>57</v>
      </c>
      <c r="B15" s="207">
        <v>0</v>
      </c>
      <c r="C15" s="207">
        <v>0</v>
      </c>
      <c r="D15" s="207">
        <v>1.63</v>
      </c>
      <c r="E15" s="207">
        <v>0</v>
      </c>
      <c r="F15" s="207">
        <v>0</v>
      </c>
      <c r="G15" s="207">
        <v>6.75</v>
      </c>
      <c r="H15" s="207">
        <v>0</v>
      </c>
      <c r="I15" s="207">
        <v>29.65</v>
      </c>
      <c r="J15" s="207">
        <v>0.34</v>
      </c>
      <c r="K15" s="207">
        <v>4.71</v>
      </c>
      <c r="L15" s="207">
        <v>275.45</v>
      </c>
      <c r="M15" s="207">
        <v>1.22</v>
      </c>
      <c r="N15" s="207">
        <v>1.57</v>
      </c>
      <c r="O15" s="207">
        <v>0</v>
      </c>
      <c r="P15" s="207">
        <v>1.48</v>
      </c>
      <c r="Q15" s="207">
        <v>1.53</v>
      </c>
      <c r="R15" s="207">
        <v>6.7</v>
      </c>
      <c r="S15" s="207">
        <v>4.1399999999999997</v>
      </c>
      <c r="T15" s="207">
        <v>0.56000000000000005</v>
      </c>
      <c r="U15" s="207">
        <v>0.75</v>
      </c>
      <c r="V15" s="207">
        <v>5.57</v>
      </c>
      <c r="W15" s="207">
        <v>11.37</v>
      </c>
      <c r="X15" s="207">
        <v>30.92</v>
      </c>
      <c r="Y15" s="207">
        <v>0</v>
      </c>
      <c r="Z15" s="207">
        <v>41.47</v>
      </c>
      <c r="AA15" s="207">
        <v>20.98</v>
      </c>
      <c r="AB15" s="207">
        <v>0</v>
      </c>
      <c r="AC15" s="207">
        <v>0.46</v>
      </c>
      <c r="AD15" s="207">
        <v>8.9</v>
      </c>
      <c r="AE15" s="207">
        <v>0</v>
      </c>
      <c r="AF15" s="207">
        <v>0</v>
      </c>
      <c r="AG15" s="207">
        <v>4.4800000000000004</v>
      </c>
      <c r="AH15" s="207">
        <v>0</v>
      </c>
      <c r="AI15" s="207">
        <v>34.700000000000003</v>
      </c>
      <c r="AJ15" s="207">
        <v>0</v>
      </c>
      <c r="AK15" s="207">
        <v>11.08</v>
      </c>
      <c r="AL15" s="207">
        <v>0</v>
      </c>
      <c r="AM15" s="207">
        <v>0</v>
      </c>
      <c r="AN15" s="207">
        <v>0</v>
      </c>
      <c r="AO15" s="207">
        <v>226.2</v>
      </c>
      <c r="AP15" s="207">
        <v>0</v>
      </c>
    </row>
    <row r="16" spans="1:42">
      <c r="A16" t="s">
        <v>58</v>
      </c>
      <c r="B16" s="207">
        <v>0</v>
      </c>
      <c r="C16" s="207">
        <v>0</v>
      </c>
      <c r="D16" s="207">
        <v>1.63</v>
      </c>
      <c r="E16" s="207">
        <v>0</v>
      </c>
      <c r="F16" s="207">
        <v>0</v>
      </c>
      <c r="G16" s="207">
        <v>6.75</v>
      </c>
      <c r="H16" s="207">
        <v>0</v>
      </c>
      <c r="I16" s="207">
        <v>29.65</v>
      </c>
      <c r="J16" s="207">
        <v>0.34</v>
      </c>
      <c r="K16" s="207">
        <v>4.71</v>
      </c>
      <c r="L16" s="207">
        <v>275.45</v>
      </c>
      <c r="M16" s="207">
        <v>1.22</v>
      </c>
      <c r="N16" s="207">
        <v>1.57</v>
      </c>
      <c r="O16" s="207">
        <v>0</v>
      </c>
      <c r="P16" s="207">
        <v>1.48</v>
      </c>
      <c r="Q16" s="207">
        <v>1.53</v>
      </c>
      <c r="R16" s="207">
        <v>6.7</v>
      </c>
      <c r="S16" s="207">
        <v>4.1399999999999997</v>
      </c>
      <c r="T16" s="207">
        <v>0.56000000000000005</v>
      </c>
      <c r="U16" s="207">
        <v>0.75</v>
      </c>
      <c r="V16" s="207">
        <v>5.57</v>
      </c>
      <c r="W16" s="207">
        <v>11.37</v>
      </c>
      <c r="X16" s="207">
        <v>30.92</v>
      </c>
      <c r="Y16" s="207">
        <v>0</v>
      </c>
      <c r="Z16" s="207">
        <v>41.47</v>
      </c>
      <c r="AA16" s="207">
        <v>20.98</v>
      </c>
      <c r="AB16" s="207">
        <v>0</v>
      </c>
      <c r="AC16" s="207">
        <v>0.46</v>
      </c>
      <c r="AD16" s="207">
        <v>8.9</v>
      </c>
      <c r="AE16" s="207">
        <v>0</v>
      </c>
      <c r="AF16" s="207">
        <v>0</v>
      </c>
      <c r="AG16" s="207">
        <v>4.4800000000000004</v>
      </c>
      <c r="AH16" s="207">
        <v>0</v>
      </c>
      <c r="AI16" s="207">
        <v>34.700000000000003</v>
      </c>
      <c r="AJ16" s="207">
        <v>0</v>
      </c>
      <c r="AK16" s="207">
        <v>11.08</v>
      </c>
      <c r="AL16" s="207">
        <v>0</v>
      </c>
      <c r="AM16" s="207">
        <v>0</v>
      </c>
      <c r="AN16" s="207">
        <v>0</v>
      </c>
      <c r="AO16" s="207">
        <v>226.2</v>
      </c>
      <c r="AP16" s="207">
        <v>0</v>
      </c>
    </row>
    <row r="17" spans="1:42">
      <c r="A17" t="s">
        <v>59</v>
      </c>
      <c r="B17" s="207">
        <v>0</v>
      </c>
      <c r="C17" s="207">
        <v>0</v>
      </c>
      <c r="D17" s="207">
        <v>1.63</v>
      </c>
      <c r="E17" s="207">
        <v>0</v>
      </c>
      <c r="F17" s="207">
        <v>0</v>
      </c>
      <c r="G17" s="207">
        <v>6.75</v>
      </c>
      <c r="H17" s="207">
        <v>0</v>
      </c>
      <c r="I17" s="207">
        <v>29.65</v>
      </c>
      <c r="J17" s="207">
        <v>0.34</v>
      </c>
      <c r="K17" s="207">
        <v>4.71</v>
      </c>
      <c r="L17" s="207">
        <v>275.45</v>
      </c>
      <c r="M17" s="207">
        <v>1.22</v>
      </c>
      <c r="N17" s="207">
        <v>1.57</v>
      </c>
      <c r="O17" s="207">
        <v>0</v>
      </c>
      <c r="P17" s="207">
        <v>1.48</v>
      </c>
      <c r="Q17" s="207">
        <v>1.53</v>
      </c>
      <c r="R17" s="207">
        <v>6.7</v>
      </c>
      <c r="S17" s="207">
        <v>4.1399999999999997</v>
      </c>
      <c r="T17" s="207">
        <v>0.56000000000000005</v>
      </c>
      <c r="U17" s="207">
        <v>0.75</v>
      </c>
      <c r="V17" s="207">
        <v>5.57</v>
      </c>
      <c r="W17" s="207">
        <v>11.37</v>
      </c>
      <c r="X17" s="207">
        <v>30.92</v>
      </c>
      <c r="Y17" s="207">
        <v>0</v>
      </c>
      <c r="Z17" s="207">
        <v>41.47</v>
      </c>
      <c r="AA17" s="207">
        <v>20.98</v>
      </c>
      <c r="AB17" s="207">
        <v>0</v>
      </c>
      <c r="AC17" s="207">
        <v>0.46</v>
      </c>
      <c r="AD17" s="207">
        <v>8.9</v>
      </c>
      <c r="AE17" s="207">
        <v>0</v>
      </c>
      <c r="AF17" s="207">
        <v>0</v>
      </c>
      <c r="AG17" s="207">
        <v>4.4800000000000004</v>
      </c>
      <c r="AH17" s="207">
        <v>0</v>
      </c>
      <c r="AI17" s="207">
        <v>34.700000000000003</v>
      </c>
      <c r="AJ17" s="207">
        <v>0</v>
      </c>
      <c r="AK17" s="207">
        <v>11.08</v>
      </c>
      <c r="AL17" s="207">
        <v>0</v>
      </c>
      <c r="AM17" s="207">
        <v>0</v>
      </c>
      <c r="AN17" s="207">
        <v>0</v>
      </c>
      <c r="AO17" s="207">
        <v>226.2</v>
      </c>
      <c r="AP17" s="207">
        <v>0</v>
      </c>
    </row>
    <row r="18" spans="1:42">
      <c r="A18" t="s">
        <v>60</v>
      </c>
      <c r="B18" s="207">
        <v>0</v>
      </c>
      <c r="C18" s="207">
        <v>0</v>
      </c>
      <c r="D18" s="207">
        <v>1.63</v>
      </c>
      <c r="E18" s="207">
        <v>0</v>
      </c>
      <c r="F18" s="207">
        <v>0</v>
      </c>
      <c r="G18" s="207">
        <v>6.75</v>
      </c>
      <c r="H18" s="207">
        <v>0</v>
      </c>
      <c r="I18" s="207">
        <v>29.65</v>
      </c>
      <c r="J18" s="207">
        <v>0.34</v>
      </c>
      <c r="K18" s="207">
        <v>4.71</v>
      </c>
      <c r="L18" s="207">
        <v>275.45</v>
      </c>
      <c r="M18" s="207">
        <v>1.22</v>
      </c>
      <c r="N18" s="207">
        <v>1.57</v>
      </c>
      <c r="O18" s="207">
        <v>0</v>
      </c>
      <c r="P18" s="207">
        <v>1.48</v>
      </c>
      <c r="Q18" s="207">
        <v>1.53</v>
      </c>
      <c r="R18" s="207">
        <v>6.7</v>
      </c>
      <c r="S18" s="207">
        <v>4.1399999999999997</v>
      </c>
      <c r="T18" s="207">
        <v>0.56000000000000005</v>
      </c>
      <c r="U18" s="207">
        <v>0.75</v>
      </c>
      <c r="V18" s="207">
        <v>5.57</v>
      </c>
      <c r="W18" s="207">
        <v>11.37</v>
      </c>
      <c r="X18" s="207">
        <v>30.92</v>
      </c>
      <c r="Y18" s="207">
        <v>0</v>
      </c>
      <c r="Z18" s="207">
        <v>41.47</v>
      </c>
      <c r="AA18" s="207">
        <v>20.98</v>
      </c>
      <c r="AB18" s="207">
        <v>0</v>
      </c>
      <c r="AC18" s="207">
        <v>0.46</v>
      </c>
      <c r="AD18" s="207">
        <v>8.9</v>
      </c>
      <c r="AE18" s="207">
        <v>0</v>
      </c>
      <c r="AF18" s="207">
        <v>0</v>
      </c>
      <c r="AG18" s="207">
        <v>4.4800000000000004</v>
      </c>
      <c r="AH18" s="207">
        <v>0</v>
      </c>
      <c r="AI18" s="207">
        <v>34.700000000000003</v>
      </c>
      <c r="AJ18" s="207">
        <v>0</v>
      </c>
      <c r="AK18" s="207">
        <v>11.08</v>
      </c>
      <c r="AL18" s="207">
        <v>0</v>
      </c>
      <c r="AM18" s="207">
        <v>0</v>
      </c>
      <c r="AN18" s="207">
        <v>0</v>
      </c>
      <c r="AO18" s="207">
        <v>226.2</v>
      </c>
      <c r="AP18" s="207">
        <v>0</v>
      </c>
    </row>
    <row r="19" spans="1:42">
      <c r="A19" t="s">
        <v>61</v>
      </c>
      <c r="B19" s="207">
        <v>0</v>
      </c>
      <c r="C19" s="207">
        <v>0</v>
      </c>
      <c r="D19" s="207">
        <v>1.63</v>
      </c>
      <c r="E19" s="207">
        <v>0</v>
      </c>
      <c r="F19" s="207">
        <v>0</v>
      </c>
      <c r="G19" s="207">
        <v>6.75</v>
      </c>
      <c r="H19" s="207">
        <v>0</v>
      </c>
      <c r="I19" s="207">
        <v>29.65</v>
      </c>
      <c r="J19" s="207">
        <v>0.34</v>
      </c>
      <c r="K19" s="207">
        <v>4.71</v>
      </c>
      <c r="L19" s="207">
        <v>275.45</v>
      </c>
      <c r="M19" s="207">
        <v>1.22</v>
      </c>
      <c r="N19" s="207">
        <v>1.57</v>
      </c>
      <c r="O19" s="207">
        <v>0</v>
      </c>
      <c r="P19" s="207">
        <v>1.48</v>
      </c>
      <c r="Q19" s="207">
        <v>1.53</v>
      </c>
      <c r="R19" s="207">
        <v>6.7</v>
      </c>
      <c r="S19" s="207">
        <v>4.1399999999999997</v>
      </c>
      <c r="T19" s="207">
        <v>0.56000000000000005</v>
      </c>
      <c r="U19" s="207">
        <v>0.75</v>
      </c>
      <c r="V19" s="207">
        <v>5.57</v>
      </c>
      <c r="W19" s="207">
        <v>11.37</v>
      </c>
      <c r="X19" s="207">
        <v>30.92</v>
      </c>
      <c r="Y19" s="207">
        <v>0</v>
      </c>
      <c r="Z19" s="207">
        <v>41.47</v>
      </c>
      <c r="AA19" s="207">
        <v>20.98</v>
      </c>
      <c r="AB19" s="207">
        <v>0</v>
      </c>
      <c r="AC19" s="207">
        <v>0.46</v>
      </c>
      <c r="AD19" s="207">
        <v>8.9</v>
      </c>
      <c r="AE19" s="207">
        <v>0</v>
      </c>
      <c r="AF19" s="207">
        <v>0</v>
      </c>
      <c r="AG19" s="207">
        <v>4.4800000000000004</v>
      </c>
      <c r="AH19" s="207">
        <v>0</v>
      </c>
      <c r="AI19" s="207">
        <v>34.700000000000003</v>
      </c>
      <c r="AJ19" s="207">
        <v>0</v>
      </c>
      <c r="AK19" s="207">
        <v>11.08</v>
      </c>
      <c r="AL19" s="207">
        <v>0</v>
      </c>
      <c r="AM19" s="207">
        <v>0</v>
      </c>
      <c r="AN19" s="207">
        <v>0</v>
      </c>
      <c r="AO19" s="207">
        <v>226.2</v>
      </c>
      <c r="AP19" s="207">
        <v>0</v>
      </c>
    </row>
    <row r="20" spans="1:42">
      <c r="A20" t="s">
        <v>62</v>
      </c>
      <c r="B20" s="207">
        <v>0</v>
      </c>
      <c r="C20" s="207">
        <v>0</v>
      </c>
      <c r="D20" s="207">
        <v>1.63</v>
      </c>
      <c r="E20" s="207">
        <v>0</v>
      </c>
      <c r="F20" s="207">
        <v>0</v>
      </c>
      <c r="G20" s="207">
        <v>6.75</v>
      </c>
      <c r="H20" s="207">
        <v>0</v>
      </c>
      <c r="I20" s="207">
        <v>29.65</v>
      </c>
      <c r="J20" s="207">
        <v>0.34</v>
      </c>
      <c r="K20" s="207">
        <v>4.71</v>
      </c>
      <c r="L20" s="207">
        <v>275.45</v>
      </c>
      <c r="M20" s="207">
        <v>1.22</v>
      </c>
      <c r="N20" s="207">
        <v>1.57</v>
      </c>
      <c r="O20" s="207">
        <v>0</v>
      </c>
      <c r="P20" s="207">
        <v>1.48</v>
      </c>
      <c r="Q20" s="207">
        <v>1.53</v>
      </c>
      <c r="R20" s="207">
        <v>6.7</v>
      </c>
      <c r="S20" s="207">
        <v>4.1399999999999997</v>
      </c>
      <c r="T20" s="207">
        <v>0.56000000000000005</v>
      </c>
      <c r="U20" s="207">
        <v>0.75</v>
      </c>
      <c r="V20" s="207">
        <v>5.57</v>
      </c>
      <c r="W20" s="207">
        <v>11.37</v>
      </c>
      <c r="X20" s="207">
        <v>30.92</v>
      </c>
      <c r="Y20" s="207">
        <v>0</v>
      </c>
      <c r="Z20" s="207">
        <v>41.47</v>
      </c>
      <c r="AA20" s="207">
        <v>20.98</v>
      </c>
      <c r="AB20" s="207">
        <v>0</v>
      </c>
      <c r="AC20" s="207">
        <v>0.46</v>
      </c>
      <c r="AD20" s="207">
        <v>8.9</v>
      </c>
      <c r="AE20" s="207">
        <v>0</v>
      </c>
      <c r="AF20" s="207">
        <v>0</v>
      </c>
      <c r="AG20" s="207">
        <v>4.4800000000000004</v>
      </c>
      <c r="AH20" s="207">
        <v>0</v>
      </c>
      <c r="AI20" s="207">
        <v>34.700000000000003</v>
      </c>
      <c r="AJ20" s="207">
        <v>0</v>
      </c>
      <c r="AK20" s="207">
        <v>11.08</v>
      </c>
      <c r="AL20" s="207">
        <v>0</v>
      </c>
      <c r="AM20" s="207">
        <v>0</v>
      </c>
      <c r="AN20" s="207">
        <v>0</v>
      </c>
      <c r="AO20" s="207">
        <v>226.2</v>
      </c>
      <c r="AP20" s="207">
        <v>0</v>
      </c>
    </row>
    <row r="21" spans="1:42">
      <c r="A21" t="s">
        <v>63</v>
      </c>
      <c r="B21" s="207">
        <v>0</v>
      </c>
      <c r="C21" s="207">
        <v>0</v>
      </c>
      <c r="D21" s="207">
        <v>1.63</v>
      </c>
      <c r="E21" s="207">
        <v>0</v>
      </c>
      <c r="F21" s="207">
        <v>0</v>
      </c>
      <c r="G21" s="207">
        <v>6.75</v>
      </c>
      <c r="H21" s="207">
        <v>0</v>
      </c>
      <c r="I21" s="207">
        <v>29.65</v>
      </c>
      <c r="J21" s="207">
        <v>0.34</v>
      </c>
      <c r="K21" s="207">
        <v>4.74</v>
      </c>
      <c r="L21" s="207">
        <v>275.45</v>
      </c>
      <c r="M21" s="207">
        <v>1.22</v>
      </c>
      <c r="N21" s="207">
        <v>1.57</v>
      </c>
      <c r="O21" s="207">
        <v>0</v>
      </c>
      <c r="P21" s="207">
        <v>1.48</v>
      </c>
      <c r="Q21" s="207">
        <v>1.54</v>
      </c>
      <c r="R21" s="207">
        <v>7.7</v>
      </c>
      <c r="S21" s="207">
        <v>4.37</v>
      </c>
      <c r="T21" s="207">
        <v>0.56000000000000005</v>
      </c>
      <c r="U21" s="207">
        <v>0.75</v>
      </c>
      <c r="V21" s="207">
        <v>5.57</v>
      </c>
      <c r="W21" s="207">
        <v>10.45</v>
      </c>
      <c r="X21" s="207">
        <v>30.92</v>
      </c>
      <c r="Y21" s="207">
        <v>0</v>
      </c>
      <c r="Z21" s="207">
        <v>41.47</v>
      </c>
      <c r="AA21" s="207">
        <v>20.98</v>
      </c>
      <c r="AB21" s="207">
        <v>0</v>
      </c>
      <c r="AC21" s="207">
        <v>0.46</v>
      </c>
      <c r="AD21" s="207">
        <v>8.9</v>
      </c>
      <c r="AE21" s="207">
        <v>0</v>
      </c>
      <c r="AF21" s="207">
        <v>0</v>
      </c>
      <c r="AG21" s="207">
        <v>4.4800000000000004</v>
      </c>
      <c r="AH21" s="207">
        <v>0</v>
      </c>
      <c r="AI21" s="207">
        <v>34.700000000000003</v>
      </c>
      <c r="AJ21" s="207">
        <v>0</v>
      </c>
      <c r="AK21" s="207">
        <v>12.33</v>
      </c>
      <c r="AL21" s="207">
        <v>0</v>
      </c>
      <c r="AM21" s="207">
        <v>0</v>
      </c>
      <c r="AN21" s="207">
        <v>0</v>
      </c>
      <c r="AO21" s="207">
        <v>226.2</v>
      </c>
      <c r="AP21" s="207">
        <v>0</v>
      </c>
    </row>
    <row r="22" spans="1:42">
      <c r="A22" t="s">
        <v>64</v>
      </c>
      <c r="B22" s="207">
        <v>0</v>
      </c>
      <c r="C22" s="207">
        <v>0</v>
      </c>
      <c r="D22" s="207">
        <v>1.63</v>
      </c>
      <c r="E22" s="207">
        <v>0</v>
      </c>
      <c r="F22" s="207">
        <v>0</v>
      </c>
      <c r="G22" s="207">
        <v>6.75</v>
      </c>
      <c r="H22" s="207">
        <v>0</v>
      </c>
      <c r="I22" s="207">
        <v>29.65</v>
      </c>
      <c r="J22" s="207">
        <v>0.34</v>
      </c>
      <c r="K22" s="207">
        <v>4.74</v>
      </c>
      <c r="L22" s="207">
        <v>275.45</v>
      </c>
      <c r="M22" s="207">
        <v>2.21</v>
      </c>
      <c r="N22" s="207">
        <v>1.57</v>
      </c>
      <c r="O22" s="207">
        <v>0</v>
      </c>
      <c r="P22" s="207">
        <v>1.48</v>
      </c>
      <c r="Q22" s="207">
        <v>1.54</v>
      </c>
      <c r="R22" s="207">
        <v>7.7</v>
      </c>
      <c r="S22" s="207">
        <v>4.37</v>
      </c>
      <c r="T22" s="207">
        <v>0.56000000000000005</v>
      </c>
      <c r="U22" s="207">
        <v>0.75</v>
      </c>
      <c r="V22" s="207">
        <v>5.57</v>
      </c>
      <c r="W22" s="207">
        <v>10.34</v>
      </c>
      <c r="X22" s="207">
        <v>30.92</v>
      </c>
      <c r="Y22" s="207">
        <v>0</v>
      </c>
      <c r="Z22" s="207">
        <v>41.47</v>
      </c>
      <c r="AA22" s="207">
        <v>20.98</v>
      </c>
      <c r="AB22" s="207">
        <v>0</v>
      </c>
      <c r="AC22" s="207">
        <v>0.46</v>
      </c>
      <c r="AD22" s="207">
        <v>8.9</v>
      </c>
      <c r="AE22" s="207">
        <v>0</v>
      </c>
      <c r="AF22" s="207">
        <v>0</v>
      </c>
      <c r="AG22" s="207">
        <v>4.4800000000000004</v>
      </c>
      <c r="AH22" s="207">
        <v>0</v>
      </c>
      <c r="AI22" s="207">
        <v>34.700000000000003</v>
      </c>
      <c r="AJ22" s="207">
        <v>0</v>
      </c>
      <c r="AK22" s="207">
        <v>12.33</v>
      </c>
      <c r="AL22" s="207">
        <v>0</v>
      </c>
      <c r="AM22" s="207">
        <v>0</v>
      </c>
      <c r="AN22" s="207">
        <v>0</v>
      </c>
      <c r="AO22" s="207">
        <v>226.2</v>
      </c>
      <c r="AP22" s="207">
        <v>0</v>
      </c>
    </row>
    <row r="23" spans="1:42">
      <c r="A23" t="s">
        <v>65</v>
      </c>
      <c r="B23" s="207">
        <v>0</v>
      </c>
      <c r="C23" s="207">
        <v>0</v>
      </c>
      <c r="D23" s="207">
        <v>1.63</v>
      </c>
      <c r="E23" s="207">
        <v>0</v>
      </c>
      <c r="F23" s="207">
        <v>0</v>
      </c>
      <c r="G23" s="207">
        <v>6.75</v>
      </c>
      <c r="H23" s="207">
        <v>0</v>
      </c>
      <c r="I23" s="207">
        <v>29.65</v>
      </c>
      <c r="J23" s="207">
        <v>0.34</v>
      </c>
      <c r="K23" s="207">
        <v>9.35</v>
      </c>
      <c r="L23" s="207">
        <v>275.45</v>
      </c>
      <c r="M23" s="207">
        <v>1.22</v>
      </c>
      <c r="N23" s="207">
        <v>1.57</v>
      </c>
      <c r="O23" s="207">
        <v>0</v>
      </c>
      <c r="P23" s="207">
        <v>1.48</v>
      </c>
      <c r="Q23" s="207">
        <v>1.58</v>
      </c>
      <c r="R23" s="207">
        <v>9.93</v>
      </c>
      <c r="S23" s="207">
        <v>5.86</v>
      </c>
      <c r="T23" s="207">
        <v>0.56000000000000005</v>
      </c>
      <c r="U23" s="207">
        <v>0.75</v>
      </c>
      <c r="V23" s="207">
        <v>5.57</v>
      </c>
      <c r="W23" s="207">
        <v>10.34</v>
      </c>
      <c r="X23" s="207">
        <v>30.92</v>
      </c>
      <c r="Y23" s="207">
        <v>0</v>
      </c>
      <c r="Z23" s="207">
        <v>43.42</v>
      </c>
      <c r="AA23" s="207">
        <v>20.98</v>
      </c>
      <c r="AB23" s="207">
        <v>0</v>
      </c>
      <c r="AC23" s="207">
        <v>0.46</v>
      </c>
      <c r="AD23" s="207">
        <v>8.9</v>
      </c>
      <c r="AE23" s="207">
        <v>0</v>
      </c>
      <c r="AF23" s="207">
        <v>0</v>
      </c>
      <c r="AG23" s="207">
        <v>4.4800000000000004</v>
      </c>
      <c r="AH23" s="207">
        <v>0</v>
      </c>
      <c r="AI23" s="207">
        <v>34.700000000000003</v>
      </c>
      <c r="AJ23" s="207">
        <v>0</v>
      </c>
      <c r="AK23" s="207">
        <v>13.91</v>
      </c>
      <c r="AL23" s="207">
        <v>0</v>
      </c>
      <c r="AM23" s="207">
        <v>0</v>
      </c>
      <c r="AN23" s="207">
        <v>0</v>
      </c>
      <c r="AO23" s="207">
        <v>226.2</v>
      </c>
      <c r="AP23" s="207">
        <v>0</v>
      </c>
    </row>
    <row r="24" spans="1:42">
      <c r="A24" t="s">
        <v>66</v>
      </c>
      <c r="B24" s="207">
        <v>0</v>
      </c>
      <c r="C24" s="207">
        <v>0</v>
      </c>
      <c r="D24" s="207">
        <v>1.63</v>
      </c>
      <c r="E24" s="207">
        <v>0</v>
      </c>
      <c r="F24" s="207">
        <v>0</v>
      </c>
      <c r="G24" s="207">
        <v>6.75</v>
      </c>
      <c r="H24" s="207">
        <v>0</v>
      </c>
      <c r="I24" s="207">
        <v>29.65</v>
      </c>
      <c r="J24" s="207">
        <v>0.34</v>
      </c>
      <c r="K24" s="207">
        <v>0.26</v>
      </c>
      <c r="L24" s="207">
        <v>244.85</v>
      </c>
      <c r="M24" s="207">
        <v>1.22</v>
      </c>
      <c r="N24" s="207">
        <v>1.57</v>
      </c>
      <c r="O24" s="207">
        <v>0</v>
      </c>
      <c r="P24" s="207">
        <v>1.48</v>
      </c>
      <c r="Q24" s="207">
        <v>0</v>
      </c>
      <c r="R24" s="207">
        <v>0.56000000000000005</v>
      </c>
      <c r="S24" s="207">
        <v>0.35</v>
      </c>
      <c r="T24" s="207">
        <v>0.56000000000000005</v>
      </c>
      <c r="U24" s="207">
        <v>0.75</v>
      </c>
      <c r="V24" s="207">
        <v>0.24</v>
      </c>
      <c r="W24" s="207">
        <v>0.57999999999999996</v>
      </c>
      <c r="X24" s="207">
        <v>10.35</v>
      </c>
      <c r="Y24" s="207">
        <v>0</v>
      </c>
      <c r="Z24" s="207">
        <v>4.07</v>
      </c>
      <c r="AA24" s="207">
        <v>5.99</v>
      </c>
      <c r="AB24" s="207">
        <v>0</v>
      </c>
      <c r="AC24" s="207">
        <v>0.46</v>
      </c>
      <c r="AD24" s="207">
        <v>8.9</v>
      </c>
      <c r="AE24" s="207">
        <v>0</v>
      </c>
      <c r="AF24" s="207">
        <v>0</v>
      </c>
      <c r="AG24" s="207">
        <v>4.4800000000000004</v>
      </c>
      <c r="AH24" s="207">
        <v>0</v>
      </c>
      <c r="AI24" s="207">
        <v>34.700000000000003</v>
      </c>
      <c r="AJ24" s="207">
        <v>0</v>
      </c>
      <c r="AK24" s="207">
        <v>13.91</v>
      </c>
      <c r="AL24" s="207">
        <v>0</v>
      </c>
      <c r="AM24" s="207">
        <v>0</v>
      </c>
      <c r="AN24" s="207">
        <v>0</v>
      </c>
      <c r="AO24" s="207">
        <v>226.2</v>
      </c>
      <c r="AP24" s="207">
        <v>0</v>
      </c>
    </row>
    <row r="25" spans="1:42">
      <c r="A25" t="s">
        <v>67</v>
      </c>
      <c r="B25" s="207">
        <v>0</v>
      </c>
      <c r="C25" s="207">
        <v>0</v>
      </c>
      <c r="D25" s="207">
        <v>1.63</v>
      </c>
      <c r="E25" s="207">
        <v>0</v>
      </c>
      <c r="F25" s="207">
        <v>0</v>
      </c>
      <c r="G25" s="207">
        <v>6.75</v>
      </c>
      <c r="H25" s="207">
        <v>0</v>
      </c>
      <c r="I25" s="207">
        <v>29.65</v>
      </c>
      <c r="J25" s="207">
        <v>0.34</v>
      </c>
      <c r="K25" s="207">
        <v>1.54</v>
      </c>
      <c r="L25" s="207">
        <v>244.85</v>
      </c>
      <c r="M25" s="207">
        <v>1.22</v>
      </c>
      <c r="N25" s="207">
        <v>1.57</v>
      </c>
      <c r="O25" s="207">
        <v>0</v>
      </c>
      <c r="P25" s="207">
        <v>1.48</v>
      </c>
      <c r="Q25" s="207">
        <v>1.03</v>
      </c>
      <c r="R25" s="207">
        <v>3.4</v>
      </c>
      <c r="S25" s="207">
        <v>1.32</v>
      </c>
      <c r="T25" s="207">
        <v>0.56000000000000005</v>
      </c>
      <c r="U25" s="207">
        <v>0.75</v>
      </c>
      <c r="V25" s="207">
        <v>0.25</v>
      </c>
      <c r="W25" s="207">
        <v>0.57999999999999996</v>
      </c>
      <c r="X25" s="207">
        <v>2.56</v>
      </c>
      <c r="Y25" s="207">
        <v>0</v>
      </c>
      <c r="Z25" s="207">
        <v>3.29</v>
      </c>
      <c r="AA25" s="207">
        <v>1.21</v>
      </c>
      <c r="AB25" s="207">
        <v>0</v>
      </c>
      <c r="AC25" s="207">
        <v>0.46</v>
      </c>
      <c r="AD25" s="207">
        <v>8.9</v>
      </c>
      <c r="AE25" s="207">
        <v>0</v>
      </c>
      <c r="AF25" s="207">
        <v>0</v>
      </c>
      <c r="AG25" s="207">
        <v>4.4800000000000004</v>
      </c>
      <c r="AH25" s="207">
        <v>0</v>
      </c>
      <c r="AI25" s="207">
        <v>34.700000000000003</v>
      </c>
      <c r="AJ25" s="207">
        <v>0</v>
      </c>
      <c r="AK25" s="207">
        <v>13.91</v>
      </c>
      <c r="AL25" s="207">
        <v>0</v>
      </c>
      <c r="AM25" s="207">
        <v>0</v>
      </c>
      <c r="AN25" s="207">
        <v>0</v>
      </c>
      <c r="AO25" s="207">
        <v>226.2</v>
      </c>
      <c r="AP25" s="207">
        <v>0</v>
      </c>
    </row>
    <row r="26" spans="1:42">
      <c r="A26" t="s">
        <v>68</v>
      </c>
      <c r="B26" s="207">
        <v>0</v>
      </c>
      <c r="C26" s="207">
        <v>0</v>
      </c>
      <c r="D26" s="207">
        <v>1.63</v>
      </c>
      <c r="E26" s="207">
        <v>0</v>
      </c>
      <c r="F26" s="207">
        <v>0</v>
      </c>
      <c r="G26" s="207">
        <v>6.75</v>
      </c>
      <c r="H26" s="207">
        <v>0</v>
      </c>
      <c r="I26" s="207">
        <v>29.65</v>
      </c>
      <c r="J26" s="207">
        <v>0.34</v>
      </c>
      <c r="K26" s="207">
        <v>0.97</v>
      </c>
      <c r="L26" s="207">
        <v>244.86</v>
      </c>
      <c r="M26" s="207">
        <v>1.22</v>
      </c>
      <c r="N26" s="207">
        <v>1.57</v>
      </c>
      <c r="O26" s="207">
        <v>0</v>
      </c>
      <c r="P26" s="207">
        <v>1.48</v>
      </c>
      <c r="Q26" s="207">
        <v>0.39</v>
      </c>
      <c r="R26" s="207">
        <v>0.98</v>
      </c>
      <c r="S26" s="207">
        <v>0.35</v>
      </c>
      <c r="T26" s="207">
        <v>0.56000000000000005</v>
      </c>
      <c r="U26" s="207">
        <v>0.75</v>
      </c>
      <c r="V26" s="207">
        <v>0.25</v>
      </c>
      <c r="W26" s="207">
        <v>0.57999999999999996</v>
      </c>
      <c r="X26" s="207">
        <v>1.99</v>
      </c>
      <c r="Y26" s="207">
        <v>0</v>
      </c>
      <c r="Z26" s="207">
        <v>3.29</v>
      </c>
      <c r="AA26" s="207">
        <v>1.21</v>
      </c>
      <c r="AB26" s="207">
        <v>0</v>
      </c>
      <c r="AC26" s="207">
        <v>0.46</v>
      </c>
      <c r="AD26" s="207">
        <v>8.9</v>
      </c>
      <c r="AE26" s="207">
        <v>0</v>
      </c>
      <c r="AF26" s="207">
        <v>0</v>
      </c>
      <c r="AG26" s="207">
        <v>4.4800000000000004</v>
      </c>
      <c r="AH26" s="207">
        <v>0</v>
      </c>
      <c r="AI26" s="207">
        <v>34.700000000000003</v>
      </c>
      <c r="AJ26" s="207">
        <v>0</v>
      </c>
      <c r="AK26" s="207">
        <v>13.91</v>
      </c>
      <c r="AL26" s="207">
        <v>0</v>
      </c>
      <c r="AM26" s="207">
        <v>0</v>
      </c>
      <c r="AN26" s="207">
        <v>0</v>
      </c>
      <c r="AO26" s="207">
        <v>226.2</v>
      </c>
      <c r="AP26" s="207">
        <v>0</v>
      </c>
    </row>
    <row r="27" spans="1:42">
      <c r="A27" t="s">
        <v>69</v>
      </c>
      <c r="B27" s="207">
        <v>0</v>
      </c>
      <c r="C27" s="207">
        <v>0</v>
      </c>
      <c r="D27" s="207">
        <v>1.63</v>
      </c>
      <c r="E27" s="207">
        <v>0</v>
      </c>
      <c r="F27" s="207">
        <v>0</v>
      </c>
      <c r="G27" s="207">
        <v>6.75</v>
      </c>
      <c r="H27" s="207">
        <v>0</v>
      </c>
      <c r="I27" s="207">
        <v>29.65</v>
      </c>
      <c r="J27" s="207">
        <v>0.34</v>
      </c>
      <c r="K27" s="207">
        <v>0.41</v>
      </c>
      <c r="L27" s="207">
        <v>149.25</v>
      </c>
      <c r="M27" s="207">
        <v>1.22</v>
      </c>
      <c r="N27" s="207">
        <v>1.57</v>
      </c>
      <c r="O27" s="207">
        <v>0</v>
      </c>
      <c r="P27" s="207">
        <v>1.48</v>
      </c>
      <c r="Q27" s="207">
        <v>0.14000000000000001</v>
      </c>
      <c r="R27" s="207">
        <v>0.56000000000000005</v>
      </c>
      <c r="S27" s="207">
        <v>0.35</v>
      </c>
      <c r="T27" s="207">
        <v>0.56000000000000005</v>
      </c>
      <c r="U27" s="207">
        <v>0.75</v>
      </c>
      <c r="V27" s="207">
        <v>0.25</v>
      </c>
      <c r="W27" s="207">
        <v>1.52</v>
      </c>
      <c r="X27" s="207">
        <v>1.99</v>
      </c>
      <c r="Y27" s="207">
        <v>0</v>
      </c>
      <c r="Z27" s="207">
        <v>3.29</v>
      </c>
      <c r="AA27" s="207">
        <v>1.21</v>
      </c>
      <c r="AB27" s="207">
        <v>0</v>
      </c>
      <c r="AC27" s="207">
        <v>0.46</v>
      </c>
      <c r="AD27" s="207">
        <v>8.9</v>
      </c>
      <c r="AE27" s="207">
        <v>0</v>
      </c>
      <c r="AF27" s="207">
        <v>0</v>
      </c>
      <c r="AG27" s="207">
        <v>4.4800000000000004</v>
      </c>
      <c r="AH27" s="207">
        <v>0</v>
      </c>
      <c r="AI27" s="207">
        <v>34.700000000000003</v>
      </c>
      <c r="AJ27" s="207">
        <v>0</v>
      </c>
      <c r="AK27" s="207">
        <v>19.600000000000001</v>
      </c>
      <c r="AL27" s="207">
        <v>0</v>
      </c>
      <c r="AM27" s="207">
        <v>0</v>
      </c>
      <c r="AN27" s="207">
        <v>0</v>
      </c>
      <c r="AO27" s="207">
        <v>226.2</v>
      </c>
      <c r="AP27" s="207">
        <v>0</v>
      </c>
    </row>
    <row r="28" spans="1:42">
      <c r="A28" t="s">
        <v>70</v>
      </c>
      <c r="B28" s="207">
        <v>0</v>
      </c>
      <c r="C28" s="207">
        <v>0</v>
      </c>
      <c r="D28" s="207">
        <v>1.63</v>
      </c>
      <c r="E28" s="207">
        <v>0</v>
      </c>
      <c r="F28" s="207">
        <v>0</v>
      </c>
      <c r="G28" s="207">
        <v>6.75</v>
      </c>
      <c r="H28" s="207">
        <v>0</v>
      </c>
      <c r="I28" s="207">
        <v>29.65</v>
      </c>
      <c r="J28" s="207">
        <v>0.34</v>
      </c>
      <c r="K28" s="207">
        <v>0.41</v>
      </c>
      <c r="L28" s="207">
        <v>50.42</v>
      </c>
      <c r="M28" s="207">
        <v>1.22</v>
      </c>
      <c r="N28" s="207">
        <v>1.57</v>
      </c>
      <c r="O28" s="207">
        <v>0</v>
      </c>
      <c r="P28" s="207">
        <v>1.48</v>
      </c>
      <c r="Q28" s="207">
        <v>0.14000000000000001</v>
      </c>
      <c r="R28" s="207">
        <v>0.56000000000000005</v>
      </c>
      <c r="S28" s="207">
        <v>0.35</v>
      </c>
      <c r="T28" s="207">
        <v>0.56000000000000005</v>
      </c>
      <c r="U28" s="207">
        <v>0.75</v>
      </c>
      <c r="V28" s="207">
        <v>0.25</v>
      </c>
      <c r="W28" s="207">
        <v>3.14</v>
      </c>
      <c r="X28" s="207">
        <v>1.99</v>
      </c>
      <c r="Y28" s="207">
        <v>0</v>
      </c>
      <c r="Z28" s="207">
        <v>3.29</v>
      </c>
      <c r="AA28" s="207">
        <v>1.21</v>
      </c>
      <c r="AB28" s="207">
        <v>0</v>
      </c>
      <c r="AC28" s="207">
        <v>0.46</v>
      </c>
      <c r="AD28" s="207">
        <v>8.9</v>
      </c>
      <c r="AE28" s="207">
        <v>0</v>
      </c>
      <c r="AF28" s="207">
        <v>0</v>
      </c>
      <c r="AG28" s="207">
        <v>4.4800000000000004</v>
      </c>
      <c r="AH28" s="207">
        <v>0</v>
      </c>
      <c r="AI28" s="207">
        <v>34.700000000000003</v>
      </c>
      <c r="AJ28" s="207">
        <v>0</v>
      </c>
      <c r="AK28" s="207">
        <v>19.600000000000001</v>
      </c>
      <c r="AL28" s="207">
        <v>0</v>
      </c>
      <c r="AM28" s="207">
        <v>0</v>
      </c>
      <c r="AN28" s="207">
        <v>0</v>
      </c>
      <c r="AO28" s="207">
        <v>226.2</v>
      </c>
      <c r="AP28" s="207">
        <v>0</v>
      </c>
    </row>
    <row r="29" spans="1:42">
      <c r="A29" t="s">
        <v>71</v>
      </c>
      <c r="B29" s="207">
        <v>0</v>
      </c>
      <c r="C29" s="207">
        <v>0</v>
      </c>
      <c r="D29" s="207">
        <v>1.63</v>
      </c>
      <c r="E29" s="207">
        <v>0</v>
      </c>
      <c r="F29" s="207">
        <v>0</v>
      </c>
      <c r="G29" s="207">
        <v>6.75</v>
      </c>
      <c r="H29" s="207">
        <v>0</v>
      </c>
      <c r="I29" s="207">
        <v>29.31</v>
      </c>
      <c r="J29" s="207">
        <v>0.68</v>
      </c>
      <c r="K29" s="207">
        <v>0.41</v>
      </c>
      <c r="L29" s="207">
        <v>50.42</v>
      </c>
      <c r="M29" s="207">
        <v>1.22</v>
      </c>
      <c r="N29" s="207">
        <v>1.57</v>
      </c>
      <c r="O29" s="207">
        <v>0</v>
      </c>
      <c r="P29" s="207">
        <v>1.48</v>
      </c>
      <c r="Q29" s="207">
        <v>0.14000000000000001</v>
      </c>
      <c r="R29" s="207">
        <v>0.56000000000000005</v>
      </c>
      <c r="S29" s="207">
        <v>0.35</v>
      </c>
      <c r="T29" s="207">
        <v>0.56000000000000005</v>
      </c>
      <c r="U29" s="207">
        <v>0.75</v>
      </c>
      <c r="V29" s="207">
        <v>0.25</v>
      </c>
      <c r="W29" s="207">
        <v>3.99</v>
      </c>
      <c r="X29" s="207">
        <v>1.99</v>
      </c>
      <c r="Y29" s="207">
        <v>0</v>
      </c>
      <c r="Z29" s="207">
        <v>3.29</v>
      </c>
      <c r="AA29" s="207">
        <v>1.21</v>
      </c>
      <c r="AB29" s="207">
        <v>0</v>
      </c>
      <c r="AC29" s="207">
        <v>0.46</v>
      </c>
      <c r="AD29" s="207">
        <v>8.9</v>
      </c>
      <c r="AE29" s="207">
        <v>0</v>
      </c>
      <c r="AF29" s="207">
        <v>0</v>
      </c>
      <c r="AG29" s="207">
        <v>4.4800000000000004</v>
      </c>
      <c r="AH29" s="207">
        <v>0</v>
      </c>
      <c r="AI29" s="207">
        <v>34.700000000000003</v>
      </c>
      <c r="AJ29" s="207">
        <v>0</v>
      </c>
      <c r="AK29" s="207">
        <v>19.600000000000001</v>
      </c>
      <c r="AL29" s="207">
        <v>0</v>
      </c>
      <c r="AM29" s="207">
        <v>0</v>
      </c>
      <c r="AN29" s="207">
        <v>0</v>
      </c>
      <c r="AO29" s="207">
        <v>226.2</v>
      </c>
      <c r="AP29" s="207">
        <v>0</v>
      </c>
    </row>
    <row r="30" spans="1:42">
      <c r="A30" t="s">
        <v>72</v>
      </c>
      <c r="B30" s="207">
        <v>0</v>
      </c>
      <c r="C30" s="207">
        <v>0</v>
      </c>
      <c r="D30" s="207">
        <v>1.63</v>
      </c>
      <c r="E30" s="207">
        <v>0</v>
      </c>
      <c r="F30" s="207">
        <v>0</v>
      </c>
      <c r="G30" s="207">
        <v>6.75</v>
      </c>
      <c r="H30" s="207">
        <v>0</v>
      </c>
      <c r="I30" s="207">
        <v>29.31</v>
      </c>
      <c r="J30" s="207">
        <v>0.68</v>
      </c>
      <c r="K30" s="207">
        <v>0.41</v>
      </c>
      <c r="L30" s="207">
        <v>50.42</v>
      </c>
      <c r="M30" s="207">
        <v>1.22</v>
      </c>
      <c r="N30" s="207">
        <v>1.57</v>
      </c>
      <c r="O30" s="207">
        <v>0</v>
      </c>
      <c r="P30" s="207">
        <v>1.48</v>
      </c>
      <c r="Q30" s="207">
        <v>0.14000000000000001</v>
      </c>
      <c r="R30" s="207">
        <v>0.56000000000000005</v>
      </c>
      <c r="S30" s="207">
        <v>0.35</v>
      </c>
      <c r="T30" s="207">
        <v>0.56000000000000005</v>
      </c>
      <c r="U30" s="207">
        <v>0.75</v>
      </c>
      <c r="V30" s="207">
        <v>0.25</v>
      </c>
      <c r="W30" s="207">
        <v>3.99</v>
      </c>
      <c r="X30" s="207">
        <v>1.99</v>
      </c>
      <c r="Y30" s="207">
        <v>0</v>
      </c>
      <c r="Z30" s="207">
        <v>3.29</v>
      </c>
      <c r="AA30" s="207">
        <v>1.21</v>
      </c>
      <c r="AB30" s="207">
        <v>0</v>
      </c>
      <c r="AC30" s="207">
        <v>0.46</v>
      </c>
      <c r="AD30" s="207">
        <v>8.9</v>
      </c>
      <c r="AE30" s="207">
        <v>0</v>
      </c>
      <c r="AF30" s="207">
        <v>0</v>
      </c>
      <c r="AG30" s="207">
        <v>4.4800000000000004</v>
      </c>
      <c r="AH30" s="207">
        <v>0</v>
      </c>
      <c r="AI30" s="207">
        <v>34.700000000000003</v>
      </c>
      <c r="AJ30" s="207">
        <v>0</v>
      </c>
      <c r="AK30" s="207">
        <v>0</v>
      </c>
      <c r="AL30" s="207">
        <v>0</v>
      </c>
      <c r="AM30" s="207">
        <v>0</v>
      </c>
      <c r="AN30" s="207">
        <v>0</v>
      </c>
      <c r="AO30" s="207">
        <v>226.2</v>
      </c>
      <c r="AP30" s="207">
        <v>0</v>
      </c>
    </row>
    <row r="31" spans="1:42">
      <c r="A31" t="s">
        <v>73</v>
      </c>
      <c r="B31" s="207">
        <v>0</v>
      </c>
      <c r="C31" s="207">
        <v>0</v>
      </c>
      <c r="D31" s="207">
        <v>1.63</v>
      </c>
      <c r="E31" s="207">
        <v>0</v>
      </c>
      <c r="F31" s="207">
        <v>0</v>
      </c>
      <c r="G31" s="207">
        <v>3.54</v>
      </c>
      <c r="H31" s="207">
        <v>0</v>
      </c>
      <c r="I31" s="207">
        <v>29.31</v>
      </c>
      <c r="J31" s="207">
        <v>0.68</v>
      </c>
      <c r="K31" s="207">
        <v>0.41</v>
      </c>
      <c r="L31" s="207">
        <v>50.42</v>
      </c>
      <c r="M31" s="207">
        <v>1.22</v>
      </c>
      <c r="N31" s="207">
        <v>1.57</v>
      </c>
      <c r="O31" s="207">
        <v>0</v>
      </c>
      <c r="P31" s="207">
        <v>1.48</v>
      </c>
      <c r="Q31" s="207">
        <v>0.14000000000000001</v>
      </c>
      <c r="R31" s="207">
        <v>0.56000000000000005</v>
      </c>
      <c r="S31" s="207">
        <v>0.35</v>
      </c>
      <c r="T31" s="207">
        <v>0.56000000000000005</v>
      </c>
      <c r="U31" s="207">
        <v>0.75</v>
      </c>
      <c r="V31" s="207">
        <v>0.25</v>
      </c>
      <c r="W31" s="207">
        <v>3.99</v>
      </c>
      <c r="X31" s="207">
        <v>1.99</v>
      </c>
      <c r="Y31" s="207">
        <v>0</v>
      </c>
      <c r="Z31" s="207">
        <v>3.29</v>
      </c>
      <c r="AA31" s="207">
        <v>1.21</v>
      </c>
      <c r="AB31" s="207">
        <v>0</v>
      </c>
      <c r="AC31" s="207">
        <v>0.46</v>
      </c>
      <c r="AD31" s="207">
        <v>8.9</v>
      </c>
      <c r="AE31" s="207">
        <v>0</v>
      </c>
      <c r="AF31" s="207">
        <v>0</v>
      </c>
      <c r="AG31" s="207">
        <v>4.4800000000000004</v>
      </c>
      <c r="AH31" s="207">
        <v>0</v>
      </c>
      <c r="AI31" s="207">
        <v>34.700000000000003</v>
      </c>
      <c r="AJ31" s="207">
        <v>0</v>
      </c>
      <c r="AK31" s="207">
        <v>0</v>
      </c>
      <c r="AL31" s="207">
        <v>0</v>
      </c>
      <c r="AM31" s="207">
        <v>0</v>
      </c>
      <c r="AN31" s="207">
        <v>0</v>
      </c>
      <c r="AO31" s="207">
        <v>226.2</v>
      </c>
      <c r="AP31" s="207">
        <v>0</v>
      </c>
    </row>
    <row r="32" spans="1:42">
      <c r="A32" t="s">
        <v>74</v>
      </c>
      <c r="B32" s="207">
        <v>0</v>
      </c>
      <c r="C32" s="207">
        <v>0</v>
      </c>
      <c r="D32" s="207">
        <v>1.63</v>
      </c>
      <c r="E32" s="207">
        <v>0</v>
      </c>
      <c r="F32" s="207">
        <v>0</v>
      </c>
      <c r="G32" s="207">
        <v>6.57</v>
      </c>
      <c r="H32" s="207">
        <v>0</v>
      </c>
      <c r="I32" s="207">
        <v>29.31</v>
      </c>
      <c r="J32" s="207">
        <v>0.68</v>
      </c>
      <c r="K32" s="207">
        <v>0.41</v>
      </c>
      <c r="L32" s="207">
        <v>50.42</v>
      </c>
      <c r="M32" s="207">
        <v>1.22</v>
      </c>
      <c r="N32" s="207">
        <v>1.57</v>
      </c>
      <c r="O32" s="207">
        <v>0</v>
      </c>
      <c r="P32" s="207">
        <v>1.48</v>
      </c>
      <c r="Q32" s="207">
        <v>0.14000000000000001</v>
      </c>
      <c r="R32" s="207">
        <v>0.56000000000000005</v>
      </c>
      <c r="S32" s="207">
        <v>0.35</v>
      </c>
      <c r="T32" s="207">
        <v>0.56000000000000005</v>
      </c>
      <c r="U32" s="207">
        <v>0.75</v>
      </c>
      <c r="V32" s="207">
        <v>0.25</v>
      </c>
      <c r="W32" s="207">
        <v>3.99</v>
      </c>
      <c r="X32" s="207">
        <v>1.99</v>
      </c>
      <c r="Y32" s="207">
        <v>0</v>
      </c>
      <c r="Z32" s="207">
        <v>3.29</v>
      </c>
      <c r="AA32" s="207">
        <v>1.21</v>
      </c>
      <c r="AB32" s="207">
        <v>0</v>
      </c>
      <c r="AC32" s="207">
        <v>0.46</v>
      </c>
      <c r="AD32" s="207">
        <v>8.9</v>
      </c>
      <c r="AE32" s="207">
        <v>0</v>
      </c>
      <c r="AF32" s="207">
        <v>0</v>
      </c>
      <c r="AG32" s="207">
        <v>4.4800000000000004</v>
      </c>
      <c r="AH32" s="207">
        <v>0</v>
      </c>
      <c r="AI32" s="207">
        <v>34.700000000000003</v>
      </c>
      <c r="AJ32" s="207">
        <v>0</v>
      </c>
      <c r="AK32" s="207">
        <v>0</v>
      </c>
      <c r="AL32" s="207">
        <v>0</v>
      </c>
      <c r="AM32" s="207">
        <v>0</v>
      </c>
      <c r="AN32" s="207">
        <v>0</v>
      </c>
      <c r="AO32" s="207">
        <v>226.2</v>
      </c>
      <c r="AP32" s="207">
        <v>0</v>
      </c>
    </row>
    <row r="33" spans="1:42">
      <c r="A33" t="s">
        <v>75</v>
      </c>
      <c r="B33" s="207">
        <v>0</v>
      </c>
      <c r="C33" s="207">
        <v>0</v>
      </c>
      <c r="D33" s="207">
        <v>1.63</v>
      </c>
      <c r="E33" s="207">
        <v>0</v>
      </c>
      <c r="F33" s="207">
        <v>0</v>
      </c>
      <c r="G33" s="207">
        <v>6.75</v>
      </c>
      <c r="H33" s="207">
        <v>0</v>
      </c>
      <c r="I33" s="207">
        <v>29.31</v>
      </c>
      <c r="J33" s="207">
        <v>0.68</v>
      </c>
      <c r="K33" s="207">
        <v>0.41</v>
      </c>
      <c r="L33" s="207">
        <v>50.42</v>
      </c>
      <c r="M33" s="207">
        <v>1.22</v>
      </c>
      <c r="N33" s="207">
        <v>1.57</v>
      </c>
      <c r="O33" s="207">
        <v>0</v>
      </c>
      <c r="P33" s="207">
        <v>1.48</v>
      </c>
      <c r="Q33" s="207">
        <v>0.14000000000000001</v>
      </c>
      <c r="R33" s="207">
        <v>0.56000000000000005</v>
      </c>
      <c r="S33" s="207">
        <v>0.35</v>
      </c>
      <c r="T33" s="207">
        <v>0.56000000000000005</v>
      </c>
      <c r="U33" s="207">
        <v>0.75</v>
      </c>
      <c r="V33" s="207">
        <v>0.25</v>
      </c>
      <c r="W33" s="207">
        <v>3.99</v>
      </c>
      <c r="X33" s="207">
        <v>1.99</v>
      </c>
      <c r="Y33" s="207">
        <v>0</v>
      </c>
      <c r="Z33" s="207">
        <v>3.29</v>
      </c>
      <c r="AA33" s="207">
        <v>1.21</v>
      </c>
      <c r="AB33" s="207">
        <v>0</v>
      </c>
      <c r="AC33" s="207">
        <v>0.46</v>
      </c>
      <c r="AD33" s="207">
        <v>8.9</v>
      </c>
      <c r="AE33" s="207">
        <v>0</v>
      </c>
      <c r="AF33" s="207">
        <v>0</v>
      </c>
      <c r="AG33" s="207">
        <v>4.4800000000000004</v>
      </c>
      <c r="AH33" s="207">
        <v>0</v>
      </c>
      <c r="AI33" s="207">
        <v>34.700000000000003</v>
      </c>
      <c r="AJ33" s="207">
        <v>0</v>
      </c>
      <c r="AK33" s="207">
        <v>0</v>
      </c>
      <c r="AL33" s="207">
        <v>0</v>
      </c>
      <c r="AM33" s="207">
        <v>0</v>
      </c>
      <c r="AN33" s="207">
        <v>0</v>
      </c>
      <c r="AO33" s="207">
        <v>226.2</v>
      </c>
      <c r="AP33" s="207">
        <v>0</v>
      </c>
    </row>
    <row r="34" spans="1:42">
      <c r="A34" t="s">
        <v>76</v>
      </c>
      <c r="B34" s="207">
        <v>0</v>
      </c>
      <c r="C34" s="207">
        <v>0</v>
      </c>
      <c r="D34" s="207">
        <v>1.63</v>
      </c>
      <c r="E34" s="207">
        <v>0</v>
      </c>
      <c r="F34" s="207">
        <v>0</v>
      </c>
      <c r="G34" s="207">
        <v>6.75</v>
      </c>
      <c r="H34" s="207">
        <v>0</v>
      </c>
      <c r="I34" s="207">
        <v>29.31</v>
      </c>
      <c r="J34" s="207">
        <v>0.68</v>
      </c>
      <c r="K34" s="207">
        <v>0.41</v>
      </c>
      <c r="L34" s="207">
        <v>50.42</v>
      </c>
      <c r="M34" s="207">
        <v>1.22</v>
      </c>
      <c r="N34" s="207">
        <v>1.57</v>
      </c>
      <c r="O34" s="207">
        <v>0</v>
      </c>
      <c r="P34" s="207">
        <v>1.48</v>
      </c>
      <c r="Q34" s="207">
        <v>0.14000000000000001</v>
      </c>
      <c r="R34" s="207">
        <v>0.56000000000000005</v>
      </c>
      <c r="S34" s="207">
        <v>0.35</v>
      </c>
      <c r="T34" s="207">
        <v>0.56000000000000005</v>
      </c>
      <c r="U34" s="207">
        <v>0.75</v>
      </c>
      <c r="V34" s="207">
        <v>0.25</v>
      </c>
      <c r="W34" s="207">
        <v>3.99</v>
      </c>
      <c r="X34" s="207">
        <v>1.99</v>
      </c>
      <c r="Y34" s="207">
        <v>0</v>
      </c>
      <c r="Z34" s="207">
        <v>3.29</v>
      </c>
      <c r="AA34" s="207">
        <v>1.21</v>
      </c>
      <c r="AB34" s="207">
        <v>0</v>
      </c>
      <c r="AC34" s="207">
        <v>0.46</v>
      </c>
      <c r="AD34" s="207">
        <v>8.9</v>
      </c>
      <c r="AE34" s="207">
        <v>0</v>
      </c>
      <c r="AF34" s="207">
        <v>0</v>
      </c>
      <c r="AG34" s="207">
        <v>4.4800000000000004</v>
      </c>
      <c r="AH34" s="207">
        <v>0</v>
      </c>
      <c r="AI34" s="207">
        <v>34.700000000000003</v>
      </c>
      <c r="AJ34" s="207">
        <v>0</v>
      </c>
      <c r="AK34" s="207">
        <v>0</v>
      </c>
      <c r="AL34" s="207">
        <v>0</v>
      </c>
      <c r="AM34" s="207">
        <v>0</v>
      </c>
      <c r="AN34" s="207">
        <v>0</v>
      </c>
      <c r="AO34" s="207">
        <v>226.2</v>
      </c>
      <c r="AP34" s="207">
        <v>0</v>
      </c>
    </row>
    <row r="35" spans="1:42">
      <c r="A35" t="s">
        <v>77</v>
      </c>
      <c r="B35" s="207">
        <v>0</v>
      </c>
      <c r="C35" s="207">
        <v>0</v>
      </c>
      <c r="D35" s="207">
        <v>1.63</v>
      </c>
      <c r="E35" s="207">
        <v>0</v>
      </c>
      <c r="F35" s="207">
        <v>0</v>
      </c>
      <c r="G35" s="207">
        <v>0</v>
      </c>
      <c r="H35" s="207">
        <v>0</v>
      </c>
      <c r="I35" s="207">
        <v>29.31</v>
      </c>
      <c r="J35" s="207">
        <v>0.68</v>
      </c>
      <c r="K35" s="207">
        <v>0.41</v>
      </c>
      <c r="L35" s="207">
        <v>50.42</v>
      </c>
      <c r="M35" s="207">
        <v>1.22</v>
      </c>
      <c r="N35" s="207">
        <v>1.57</v>
      </c>
      <c r="O35" s="207">
        <v>0</v>
      </c>
      <c r="P35" s="207">
        <v>1.48</v>
      </c>
      <c r="Q35" s="207">
        <v>0.14000000000000001</v>
      </c>
      <c r="R35" s="207">
        <v>0.56000000000000005</v>
      </c>
      <c r="S35" s="207">
        <v>0.35</v>
      </c>
      <c r="T35" s="207">
        <v>0.56000000000000005</v>
      </c>
      <c r="U35" s="207">
        <v>0.75</v>
      </c>
      <c r="V35" s="207">
        <v>0.25</v>
      </c>
      <c r="W35" s="207">
        <v>3.99</v>
      </c>
      <c r="X35" s="207">
        <v>1.99</v>
      </c>
      <c r="Y35" s="207">
        <v>0</v>
      </c>
      <c r="Z35" s="207">
        <v>3.29</v>
      </c>
      <c r="AA35" s="207">
        <v>1.21</v>
      </c>
      <c r="AB35" s="207">
        <v>0</v>
      </c>
      <c r="AC35" s="207">
        <v>0.46</v>
      </c>
      <c r="AD35" s="207">
        <v>8.9</v>
      </c>
      <c r="AE35" s="207">
        <v>0</v>
      </c>
      <c r="AF35" s="207">
        <v>0</v>
      </c>
      <c r="AG35" s="207">
        <v>4.4800000000000004</v>
      </c>
      <c r="AH35" s="207">
        <v>0</v>
      </c>
      <c r="AI35" s="207">
        <v>34.700000000000003</v>
      </c>
      <c r="AJ35" s="207">
        <v>0</v>
      </c>
      <c r="AK35" s="207">
        <v>0</v>
      </c>
      <c r="AL35" s="207">
        <v>0</v>
      </c>
      <c r="AM35" s="207">
        <v>0</v>
      </c>
      <c r="AN35" s="207">
        <v>0</v>
      </c>
      <c r="AO35" s="207">
        <v>226.2</v>
      </c>
      <c r="AP35" s="207">
        <v>0</v>
      </c>
    </row>
    <row r="36" spans="1:42">
      <c r="A36" t="s">
        <v>78</v>
      </c>
      <c r="B36" s="207">
        <v>0</v>
      </c>
      <c r="C36" s="207">
        <v>0</v>
      </c>
      <c r="D36" s="207">
        <v>1.63</v>
      </c>
      <c r="E36" s="207">
        <v>0</v>
      </c>
      <c r="F36" s="207">
        <v>0</v>
      </c>
      <c r="G36" s="207">
        <v>0</v>
      </c>
      <c r="H36" s="207">
        <v>0</v>
      </c>
      <c r="I36" s="207">
        <v>28.97</v>
      </c>
      <c r="J36" s="207">
        <v>0.68</v>
      </c>
      <c r="K36" s="207">
        <v>0.41</v>
      </c>
      <c r="L36" s="207">
        <v>50.42</v>
      </c>
      <c r="M36" s="207">
        <v>1.22</v>
      </c>
      <c r="N36" s="207">
        <v>1.57</v>
      </c>
      <c r="O36" s="207">
        <v>0</v>
      </c>
      <c r="P36" s="207">
        <v>1.48</v>
      </c>
      <c r="Q36" s="207">
        <v>0.14000000000000001</v>
      </c>
      <c r="R36" s="207">
        <v>0.56000000000000005</v>
      </c>
      <c r="S36" s="207">
        <v>0.35</v>
      </c>
      <c r="T36" s="207">
        <v>0.56000000000000005</v>
      </c>
      <c r="U36" s="207">
        <v>0.75</v>
      </c>
      <c r="V36" s="207">
        <v>0.25</v>
      </c>
      <c r="W36" s="207">
        <v>3.99</v>
      </c>
      <c r="X36" s="207">
        <v>1.99</v>
      </c>
      <c r="Y36" s="207">
        <v>0</v>
      </c>
      <c r="Z36" s="207">
        <v>3.29</v>
      </c>
      <c r="AA36" s="207">
        <v>1.21</v>
      </c>
      <c r="AB36" s="207">
        <v>0</v>
      </c>
      <c r="AC36" s="207">
        <v>0.46</v>
      </c>
      <c r="AD36" s="207">
        <v>8.9</v>
      </c>
      <c r="AE36" s="207">
        <v>0</v>
      </c>
      <c r="AF36" s="207">
        <v>0</v>
      </c>
      <c r="AG36" s="207">
        <v>4.4800000000000004</v>
      </c>
      <c r="AH36" s="207">
        <v>0</v>
      </c>
      <c r="AI36" s="207">
        <v>34.700000000000003</v>
      </c>
      <c r="AJ36" s="207">
        <v>0</v>
      </c>
      <c r="AK36" s="207">
        <v>0</v>
      </c>
      <c r="AL36" s="207">
        <v>0</v>
      </c>
      <c r="AM36" s="207">
        <v>0</v>
      </c>
      <c r="AN36" s="207">
        <v>0</v>
      </c>
      <c r="AO36" s="207">
        <v>226.2</v>
      </c>
      <c r="AP36" s="207">
        <v>0</v>
      </c>
    </row>
    <row r="37" spans="1:42">
      <c r="A37" t="s">
        <v>79</v>
      </c>
      <c r="B37" s="207">
        <v>0</v>
      </c>
      <c r="C37" s="207">
        <v>0</v>
      </c>
      <c r="D37" s="207">
        <v>1.63</v>
      </c>
      <c r="E37" s="207">
        <v>0</v>
      </c>
      <c r="F37" s="207">
        <v>0</v>
      </c>
      <c r="G37" s="207">
        <v>0</v>
      </c>
      <c r="H37" s="207">
        <v>0</v>
      </c>
      <c r="I37" s="207">
        <v>28.97</v>
      </c>
      <c r="J37" s="207">
        <v>0.68</v>
      </c>
      <c r="K37" s="207">
        <v>0.41</v>
      </c>
      <c r="L37" s="207">
        <v>50.42</v>
      </c>
      <c r="M37" s="207">
        <v>1.22</v>
      </c>
      <c r="N37" s="207">
        <v>1.57</v>
      </c>
      <c r="O37" s="207">
        <v>0</v>
      </c>
      <c r="P37" s="207">
        <v>1.48</v>
      </c>
      <c r="Q37" s="207">
        <v>0.14000000000000001</v>
      </c>
      <c r="R37" s="207">
        <v>0.56000000000000005</v>
      </c>
      <c r="S37" s="207">
        <v>0.35</v>
      </c>
      <c r="T37" s="207">
        <v>0.56000000000000005</v>
      </c>
      <c r="U37" s="207">
        <v>0.75</v>
      </c>
      <c r="V37" s="207">
        <v>0.25</v>
      </c>
      <c r="W37" s="207">
        <v>3.99</v>
      </c>
      <c r="X37" s="207">
        <v>1.99</v>
      </c>
      <c r="Y37" s="207">
        <v>0</v>
      </c>
      <c r="Z37" s="207">
        <v>3.29</v>
      </c>
      <c r="AA37" s="207">
        <v>1.21</v>
      </c>
      <c r="AB37" s="207">
        <v>0</v>
      </c>
      <c r="AC37" s="207">
        <v>0.46</v>
      </c>
      <c r="AD37" s="207">
        <v>8.9</v>
      </c>
      <c r="AE37" s="207">
        <v>0</v>
      </c>
      <c r="AF37" s="207">
        <v>0</v>
      </c>
      <c r="AG37" s="207">
        <v>4.4800000000000004</v>
      </c>
      <c r="AH37" s="207">
        <v>0</v>
      </c>
      <c r="AI37" s="207">
        <v>34.700000000000003</v>
      </c>
      <c r="AJ37" s="207">
        <v>0</v>
      </c>
      <c r="AK37" s="207">
        <v>0</v>
      </c>
      <c r="AL37" s="207">
        <v>0</v>
      </c>
      <c r="AM37" s="207">
        <v>0</v>
      </c>
      <c r="AN37" s="207">
        <v>0</v>
      </c>
      <c r="AO37" s="207">
        <v>226.2</v>
      </c>
      <c r="AP37" s="207">
        <v>0</v>
      </c>
    </row>
    <row r="38" spans="1:42">
      <c r="A38" t="s">
        <v>80</v>
      </c>
      <c r="B38" s="207">
        <v>0</v>
      </c>
      <c r="C38" s="207">
        <v>0</v>
      </c>
      <c r="D38" s="207">
        <v>1.63</v>
      </c>
      <c r="E38" s="207">
        <v>0</v>
      </c>
      <c r="F38" s="207">
        <v>0</v>
      </c>
      <c r="G38" s="207">
        <v>0</v>
      </c>
      <c r="H38" s="207">
        <v>0</v>
      </c>
      <c r="I38" s="207">
        <v>28.97</v>
      </c>
      <c r="J38" s="207">
        <v>0.68</v>
      </c>
      <c r="K38" s="207">
        <v>0.41</v>
      </c>
      <c r="L38" s="207">
        <v>50.42</v>
      </c>
      <c r="M38" s="207">
        <v>1.22</v>
      </c>
      <c r="N38" s="207">
        <v>1.57</v>
      </c>
      <c r="O38" s="207">
        <v>0</v>
      </c>
      <c r="P38" s="207">
        <v>1.48</v>
      </c>
      <c r="Q38" s="207">
        <v>0.14000000000000001</v>
      </c>
      <c r="R38" s="207">
        <v>0.56000000000000005</v>
      </c>
      <c r="S38" s="207">
        <v>0.35</v>
      </c>
      <c r="T38" s="207">
        <v>0.56000000000000005</v>
      </c>
      <c r="U38" s="207">
        <v>0.75</v>
      </c>
      <c r="V38" s="207">
        <v>0.25</v>
      </c>
      <c r="W38" s="207">
        <v>3.99</v>
      </c>
      <c r="X38" s="207">
        <v>1.99</v>
      </c>
      <c r="Y38" s="207">
        <v>0</v>
      </c>
      <c r="Z38" s="207">
        <v>3.29</v>
      </c>
      <c r="AA38" s="207">
        <v>1.21</v>
      </c>
      <c r="AB38" s="207">
        <v>0</v>
      </c>
      <c r="AC38" s="207">
        <v>0.46</v>
      </c>
      <c r="AD38" s="207">
        <v>8.9</v>
      </c>
      <c r="AE38" s="207">
        <v>0</v>
      </c>
      <c r="AF38" s="207">
        <v>0</v>
      </c>
      <c r="AG38" s="207">
        <v>4.4800000000000004</v>
      </c>
      <c r="AH38" s="207">
        <v>0</v>
      </c>
      <c r="AI38" s="207">
        <v>34.700000000000003</v>
      </c>
      <c r="AJ38" s="207">
        <v>0</v>
      </c>
      <c r="AK38" s="207">
        <v>0</v>
      </c>
      <c r="AL38" s="207">
        <v>0</v>
      </c>
      <c r="AM38" s="207">
        <v>0</v>
      </c>
      <c r="AN38" s="207">
        <v>0</v>
      </c>
      <c r="AO38" s="207">
        <v>226.2</v>
      </c>
      <c r="AP38" s="207">
        <v>0</v>
      </c>
    </row>
    <row r="39" spans="1:42">
      <c r="A39" t="s">
        <v>81</v>
      </c>
      <c r="B39" s="207">
        <v>0</v>
      </c>
      <c r="C39" s="207">
        <v>0</v>
      </c>
      <c r="D39" s="207">
        <v>1.63</v>
      </c>
      <c r="E39" s="207">
        <v>0</v>
      </c>
      <c r="F39" s="207">
        <v>0</v>
      </c>
      <c r="G39" s="207">
        <v>0</v>
      </c>
      <c r="H39" s="207">
        <v>0</v>
      </c>
      <c r="I39" s="207">
        <v>28.97</v>
      </c>
      <c r="J39" s="207">
        <v>0.68</v>
      </c>
      <c r="K39" s="207">
        <v>0.41</v>
      </c>
      <c r="L39" s="207">
        <v>50.42</v>
      </c>
      <c r="M39" s="207">
        <v>1.22</v>
      </c>
      <c r="N39" s="207">
        <v>1.57</v>
      </c>
      <c r="O39" s="207">
        <v>0</v>
      </c>
      <c r="P39" s="207">
        <v>1.48</v>
      </c>
      <c r="Q39" s="207">
        <v>0.14000000000000001</v>
      </c>
      <c r="R39" s="207">
        <v>0.56000000000000005</v>
      </c>
      <c r="S39" s="207">
        <v>0.35</v>
      </c>
      <c r="T39" s="207">
        <v>0.56000000000000005</v>
      </c>
      <c r="U39" s="207">
        <v>0.75</v>
      </c>
      <c r="V39" s="207">
        <v>0.25</v>
      </c>
      <c r="W39" s="207">
        <v>4.05</v>
      </c>
      <c r="X39" s="207">
        <v>1.99</v>
      </c>
      <c r="Y39" s="207">
        <v>0</v>
      </c>
      <c r="Z39" s="207">
        <v>3.29</v>
      </c>
      <c r="AA39" s="207">
        <v>1.21</v>
      </c>
      <c r="AB39" s="207">
        <v>0</v>
      </c>
      <c r="AC39" s="207">
        <v>0.46</v>
      </c>
      <c r="AD39" s="207">
        <v>8.9</v>
      </c>
      <c r="AE39" s="207">
        <v>0</v>
      </c>
      <c r="AF39" s="207">
        <v>0</v>
      </c>
      <c r="AG39" s="207">
        <v>4.4800000000000004</v>
      </c>
      <c r="AH39" s="207">
        <v>0</v>
      </c>
      <c r="AI39" s="207">
        <v>34.700000000000003</v>
      </c>
      <c r="AJ39" s="207">
        <v>0</v>
      </c>
      <c r="AK39" s="207">
        <v>0</v>
      </c>
      <c r="AL39" s="207">
        <v>0</v>
      </c>
      <c r="AM39" s="207">
        <v>0</v>
      </c>
      <c r="AN39" s="207">
        <v>0</v>
      </c>
      <c r="AO39" s="207">
        <v>226.2</v>
      </c>
      <c r="AP39" s="207">
        <v>0</v>
      </c>
    </row>
    <row r="40" spans="1:42">
      <c r="A40" t="s">
        <v>82</v>
      </c>
      <c r="B40" s="207">
        <v>0</v>
      </c>
      <c r="C40" s="207">
        <v>0</v>
      </c>
      <c r="D40" s="207">
        <v>1.63</v>
      </c>
      <c r="E40" s="207">
        <v>0</v>
      </c>
      <c r="F40" s="207">
        <v>0</v>
      </c>
      <c r="G40" s="207">
        <v>0</v>
      </c>
      <c r="H40" s="207">
        <v>0</v>
      </c>
      <c r="I40" s="207">
        <v>28.97</v>
      </c>
      <c r="J40" s="207">
        <v>0.68</v>
      </c>
      <c r="K40" s="207">
        <v>0.41</v>
      </c>
      <c r="L40" s="207">
        <v>50.42</v>
      </c>
      <c r="M40" s="207">
        <v>1.22</v>
      </c>
      <c r="N40" s="207">
        <v>1.57</v>
      </c>
      <c r="O40" s="207">
        <v>0</v>
      </c>
      <c r="P40" s="207">
        <v>1.48</v>
      </c>
      <c r="Q40" s="207">
        <v>0.14000000000000001</v>
      </c>
      <c r="R40" s="207">
        <v>0.56000000000000005</v>
      </c>
      <c r="S40" s="207">
        <v>0.35</v>
      </c>
      <c r="T40" s="207">
        <v>0.56000000000000005</v>
      </c>
      <c r="U40" s="207">
        <v>0.75</v>
      </c>
      <c r="V40" s="207">
        <v>0.25</v>
      </c>
      <c r="W40" s="207">
        <v>4.01</v>
      </c>
      <c r="X40" s="207">
        <v>1.99</v>
      </c>
      <c r="Y40" s="207">
        <v>0</v>
      </c>
      <c r="Z40" s="207">
        <v>3.29</v>
      </c>
      <c r="AA40" s="207">
        <v>1.21</v>
      </c>
      <c r="AB40" s="207">
        <v>0</v>
      </c>
      <c r="AC40" s="207">
        <v>0.46</v>
      </c>
      <c r="AD40" s="207">
        <v>8.9</v>
      </c>
      <c r="AE40" s="207">
        <v>0</v>
      </c>
      <c r="AF40" s="207">
        <v>0</v>
      </c>
      <c r="AG40" s="207">
        <v>4.4800000000000004</v>
      </c>
      <c r="AH40" s="207">
        <v>0</v>
      </c>
      <c r="AI40" s="207">
        <v>34.700000000000003</v>
      </c>
      <c r="AJ40" s="207">
        <v>0</v>
      </c>
      <c r="AK40" s="207">
        <v>0</v>
      </c>
      <c r="AL40" s="207">
        <v>0</v>
      </c>
      <c r="AM40" s="207">
        <v>0</v>
      </c>
      <c r="AN40" s="207">
        <v>0</v>
      </c>
      <c r="AO40" s="207">
        <v>226.2</v>
      </c>
      <c r="AP40" s="207">
        <v>0</v>
      </c>
    </row>
    <row r="41" spans="1:42">
      <c r="A41" t="s">
        <v>83</v>
      </c>
      <c r="B41" s="207">
        <v>0</v>
      </c>
      <c r="C41" s="207">
        <v>0</v>
      </c>
      <c r="D41" s="207">
        <v>1.63</v>
      </c>
      <c r="E41" s="207">
        <v>0</v>
      </c>
      <c r="F41" s="207">
        <v>0</v>
      </c>
      <c r="G41" s="207">
        <v>0</v>
      </c>
      <c r="H41" s="207">
        <v>0</v>
      </c>
      <c r="I41" s="207">
        <v>28.97</v>
      </c>
      <c r="J41" s="207">
        <v>0.68</v>
      </c>
      <c r="K41" s="207">
        <v>0.41</v>
      </c>
      <c r="L41" s="207">
        <v>50.42</v>
      </c>
      <c r="M41" s="207">
        <v>1.22</v>
      </c>
      <c r="N41" s="207">
        <v>1.57</v>
      </c>
      <c r="O41" s="207">
        <v>0</v>
      </c>
      <c r="P41" s="207">
        <v>1.48</v>
      </c>
      <c r="Q41" s="207">
        <v>0.14000000000000001</v>
      </c>
      <c r="R41" s="207">
        <v>0.56000000000000005</v>
      </c>
      <c r="S41" s="207">
        <v>0.35</v>
      </c>
      <c r="T41" s="207">
        <v>0.56000000000000005</v>
      </c>
      <c r="U41" s="207">
        <v>0.75</v>
      </c>
      <c r="V41" s="207">
        <v>0.25</v>
      </c>
      <c r="W41" s="207">
        <v>4.01</v>
      </c>
      <c r="X41" s="207">
        <v>1.99</v>
      </c>
      <c r="Y41" s="207">
        <v>0</v>
      </c>
      <c r="Z41" s="207">
        <v>3.29</v>
      </c>
      <c r="AA41" s="207">
        <v>1.21</v>
      </c>
      <c r="AB41" s="207">
        <v>0</v>
      </c>
      <c r="AC41" s="207">
        <v>0.46</v>
      </c>
      <c r="AD41" s="207">
        <v>8.9</v>
      </c>
      <c r="AE41" s="207">
        <v>0</v>
      </c>
      <c r="AF41" s="207">
        <v>0</v>
      </c>
      <c r="AG41" s="207">
        <v>4.4800000000000004</v>
      </c>
      <c r="AH41" s="207">
        <v>0</v>
      </c>
      <c r="AI41" s="207">
        <v>34.700000000000003</v>
      </c>
      <c r="AJ41" s="207">
        <v>0</v>
      </c>
      <c r="AK41" s="207">
        <v>0</v>
      </c>
      <c r="AL41" s="207">
        <v>0</v>
      </c>
      <c r="AM41" s="207">
        <v>0</v>
      </c>
      <c r="AN41" s="207">
        <v>0</v>
      </c>
      <c r="AO41" s="207">
        <v>226.2</v>
      </c>
      <c r="AP41" s="207">
        <v>0</v>
      </c>
    </row>
    <row r="42" spans="1:42">
      <c r="A42" t="s">
        <v>84</v>
      </c>
      <c r="B42" s="207">
        <v>0</v>
      </c>
      <c r="C42" s="207">
        <v>0</v>
      </c>
      <c r="D42" s="207">
        <v>1.63</v>
      </c>
      <c r="E42" s="207">
        <v>0</v>
      </c>
      <c r="F42" s="207">
        <v>0</v>
      </c>
      <c r="G42" s="207">
        <v>0</v>
      </c>
      <c r="H42" s="207">
        <v>0</v>
      </c>
      <c r="I42" s="207">
        <v>28.97</v>
      </c>
      <c r="J42" s="207">
        <v>0.68</v>
      </c>
      <c r="K42" s="207">
        <v>0.41</v>
      </c>
      <c r="L42" s="207">
        <v>50.42</v>
      </c>
      <c r="M42" s="207">
        <v>1.22</v>
      </c>
      <c r="N42" s="207">
        <v>1.57</v>
      </c>
      <c r="O42" s="207">
        <v>0</v>
      </c>
      <c r="P42" s="207">
        <v>1.48</v>
      </c>
      <c r="Q42" s="207">
        <v>0.14000000000000001</v>
      </c>
      <c r="R42" s="207">
        <v>0.56000000000000005</v>
      </c>
      <c r="S42" s="207">
        <v>0.35</v>
      </c>
      <c r="T42" s="207">
        <v>0.56000000000000005</v>
      </c>
      <c r="U42" s="207">
        <v>0.75</v>
      </c>
      <c r="V42" s="207">
        <v>0.25</v>
      </c>
      <c r="W42" s="207">
        <v>4.01</v>
      </c>
      <c r="X42" s="207">
        <v>1.99</v>
      </c>
      <c r="Y42" s="207">
        <v>0</v>
      </c>
      <c r="Z42" s="207">
        <v>3.29</v>
      </c>
      <c r="AA42" s="207">
        <v>1.21</v>
      </c>
      <c r="AB42" s="207">
        <v>0</v>
      </c>
      <c r="AC42" s="207">
        <v>0.46</v>
      </c>
      <c r="AD42" s="207">
        <v>8.9</v>
      </c>
      <c r="AE42" s="207">
        <v>0</v>
      </c>
      <c r="AF42" s="207">
        <v>0</v>
      </c>
      <c r="AG42" s="207">
        <v>4.4800000000000004</v>
      </c>
      <c r="AH42" s="207">
        <v>0</v>
      </c>
      <c r="AI42" s="207">
        <v>34.700000000000003</v>
      </c>
      <c r="AJ42" s="207">
        <v>0</v>
      </c>
      <c r="AK42" s="207">
        <v>0</v>
      </c>
      <c r="AL42" s="207">
        <v>0</v>
      </c>
      <c r="AM42" s="207">
        <v>0</v>
      </c>
      <c r="AN42" s="207">
        <v>0</v>
      </c>
      <c r="AO42" s="207">
        <v>226.2</v>
      </c>
      <c r="AP42" s="207">
        <v>0</v>
      </c>
    </row>
    <row r="43" spans="1:42">
      <c r="A43" t="s">
        <v>85</v>
      </c>
      <c r="B43" s="207">
        <v>0</v>
      </c>
      <c r="C43" s="207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28.97</v>
      </c>
      <c r="J43" s="207">
        <v>0.68</v>
      </c>
      <c r="K43" s="207">
        <v>0.41</v>
      </c>
      <c r="L43" s="207">
        <v>50.42</v>
      </c>
      <c r="M43" s="207">
        <v>1.22</v>
      </c>
      <c r="N43" s="207">
        <v>1.57</v>
      </c>
      <c r="O43" s="207">
        <v>0</v>
      </c>
      <c r="P43" s="207">
        <v>1.48</v>
      </c>
      <c r="Q43" s="207">
        <v>0.14000000000000001</v>
      </c>
      <c r="R43" s="207">
        <v>0.56000000000000005</v>
      </c>
      <c r="S43" s="207">
        <v>0.35</v>
      </c>
      <c r="T43" s="207">
        <v>0.56000000000000005</v>
      </c>
      <c r="U43" s="207">
        <v>0.81</v>
      </c>
      <c r="V43" s="207">
        <v>0.25</v>
      </c>
      <c r="W43" s="207">
        <v>3.99</v>
      </c>
      <c r="X43" s="207">
        <v>1.99</v>
      </c>
      <c r="Y43" s="207">
        <v>0</v>
      </c>
      <c r="Z43" s="207">
        <v>3.29</v>
      </c>
      <c r="AA43" s="207">
        <v>1.21</v>
      </c>
      <c r="AB43" s="207">
        <v>0</v>
      </c>
      <c r="AC43" s="207">
        <v>0.46</v>
      </c>
      <c r="AD43" s="207">
        <v>8.9</v>
      </c>
      <c r="AE43" s="207">
        <v>0</v>
      </c>
      <c r="AF43" s="207">
        <v>0</v>
      </c>
      <c r="AG43" s="207">
        <v>4.4800000000000004</v>
      </c>
      <c r="AH43" s="207">
        <v>0</v>
      </c>
      <c r="AI43" s="207">
        <v>34.700000000000003</v>
      </c>
      <c r="AJ43" s="207">
        <v>0</v>
      </c>
      <c r="AK43" s="207">
        <v>0</v>
      </c>
      <c r="AL43" s="207">
        <v>0</v>
      </c>
      <c r="AM43" s="207">
        <v>0</v>
      </c>
      <c r="AN43" s="207">
        <v>0</v>
      </c>
      <c r="AO43" s="207">
        <v>226.2</v>
      </c>
      <c r="AP43" s="207">
        <v>0</v>
      </c>
    </row>
    <row r="44" spans="1:42">
      <c r="A44" t="s">
        <v>86</v>
      </c>
      <c r="B44" s="207">
        <v>0</v>
      </c>
      <c r="C44" s="207">
        <v>0</v>
      </c>
      <c r="D44" s="207">
        <v>0</v>
      </c>
      <c r="E44" s="207">
        <v>0</v>
      </c>
      <c r="F44" s="207">
        <v>0</v>
      </c>
      <c r="G44" s="207">
        <v>0</v>
      </c>
      <c r="H44" s="207">
        <v>0</v>
      </c>
      <c r="I44" s="207">
        <v>28.97</v>
      </c>
      <c r="J44" s="207">
        <v>0.68</v>
      </c>
      <c r="K44" s="207">
        <v>0.41</v>
      </c>
      <c r="L44" s="207">
        <v>50.42</v>
      </c>
      <c r="M44" s="207">
        <v>1.22</v>
      </c>
      <c r="N44" s="207">
        <v>1.57</v>
      </c>
      <c r="O44" s="207">
        <v>0</v>
      </c>
      <c r="P44" s="207">
        <v>1.48</v>
      </c>
      <c r="Q44" s="207">
        <v>0.14000000000000001</v>
      </c>
      <c r="R44" s="207">
        <v>0.56000000000000005</v>
      </c>
      <c r="S44" s="207">
        <v>0.35</v>
      </c>
      <c r="T44" s="207">
        <v>0.56000000000000005</v>
      </c>
      <c r="U44" s="207">
        <v>0.77</v>
      </c>
      <c r="V44" s="207">
        <v>0.25</v>
      </c>
      <c r="W44" s="207">
        <v>3.99</v>
      </c>
      <c r="X44" s="207">
        <v>1.99</v>
      </c>
      <c r="Y44" s="207">
        <v>0</v>
      </c>
      <c r="Z44" s="207">
        <v>3.29</v>
      </c>
      <c r="AA44" s="207">
        <v>1.21</v>
      </c>
      <c r="AB44" s="207">
        <v>0</v>
      </c>
      <c r="AC44" s="207">
        <v>0.46</v>
      </c>
      <c r="AD44" s="207">
        <v>8.9</v>
      </c>
      <c r="AE44" s="207">
        <v>0</v>
      </c>
      <c r="AF44" s="207">
        <v>0</v>
      </c>
      <c r="AG44" s="207">
        <v>4.4800000000000004</v>
      </c>
      <c r="AH44" s="207">
        <v>0</v>
      </c>
      <c r="AI44" s="207">
        <v>34.700000000000003</v>
      </c>
      <c r="AJ44" s="207">
        <v>0</v>
      </c>
      <c r="AK44" s="207">
        <v>0</v>
      </c>
      <c r="AL44" s="207">
        <v>0</v>
      </c>
      <c r="AM44" s="207">
        <v>0</v>
      </c>
      <c r="AN44" s="207">
        <v>0</v>
      </c>
      <c r="AO44" s="207">
        <v>226.2</v>
      </c>
      <c r="AP44" s="207">
        <v>0</v>
      </c>
    </row>
    <row r="45" spans="1:42">
      <c r="A45" t="s">
        <v>87</v>
      </c>
      <c r="B45" s="207">
        <v>0</v>
      </c>
      <c r="C45" s="207">
        <v>0</v>
      </c>
      <c r="D45" s="207">
        <v>0</v>
      </c>
      <c r="E45" s="207">
        <v>0</v>
      </c>
      <c r="F45" s="207">
        <v>0</v>
      </c>
      <c r="G45" s="207">
        <v>0</v>
      </c>
      <c r="H45" s="207">
        <v>0</v>
      </c>
      <c r="I45" s="207">
        <v>28.97</v>
      </c>
      <c r="J45" s="207">
        <v>0.68</v>
      </c>
      <c r="K45" s="207">
        <v>0.41</v>
      </c>
      <c r="L45" s="207">
        <v>50.42</v>
      </c>
      <c r="M45" s="207">
        <v>1.22</v>
      </c>
      <c r="N45" s="207">
        <v>1.57</v>
      </c>
      <c r="O45" s="207">
        <v>0</v>
      </c>
      <c r="P45" s="207">
        <v>1.48</v>
      </c>
      <c r="Q45" s="207">
        <v>0.14000000000000001</v>
      </c>
      <c r="R45" s="207">
        <v>0.56000000000000005</v>
      </c>
      <c r="S45" s="207">
        <v>0.35</v>
      </c>
      <c r="T45" s="207">
        <v>0.56000000000000005</v>
      </c>
      <c r="U45" s="207">
        <v>0.77</v>
      </c>
      <c r="V45" s="207">
        <v>0.25</v>
      </c>
      <c r="W45" s="207">
        <v>3.99</v>
      </c>
      <c r="X45" s="207">
        <v>1.99</v>
      </c>
      <c r="Y45" s="207">
        <v>0</v>
      </c>
      <c r="Z45" s="207">
        <v>3.29</v>
      </c>
      <c r="AA45" s="207">
        <v>1.21</v>
      </c>
      <c r="AB45" s="207">
        <v>0</v>
      </c>
      <c r="AC45" s="207">
        <v>0.46</v>
      </c>
      <c r="AD45" s="207">
        <v>8.9</v>
      </c>
      <c r="AE45" s="207">
        <v>0</v>
      </c>
      <c r="AF45" s="207">
        <v>0</v>
      </c>
      <c r="AG45" s="207">
        <v>4.4800000000000004</v>
      </c>
      <c r="AH45" s="207">
        <v>0</v>
      </c>
      <c r="AI45" s="207">
        <v>34.700000000000003</v>
      </c>
      <c r="AJ45" s="207">
        <v>0</v>
      </c>
      <c r="AK45" s="207">
        <v>0</v>
      </c>
      <c r="AL45" s="207">
        <v>0</v>
      </c>
      <c r="AM45" s="207">
        <v>0</v>
      </c>
      <c r="AN45" s="207">
        <v>0</v>
      </c>
      <c r="AO45" s="207">
        <v>226.2</v>
      </c>
      <c r="AP45" s="207">
        <v>0</v>
      </c>
    </row>
    <row r="46" spans="1:42">
      <c r="A46" t="s">
        <v>88</v>
      </c>
      <c r="B46" s="207">
        <v>0</v>
      </c>
      <c r="C46" s="207">
        <v>0</v>
      </c>
      <c r="D46" s="207">
        <v>0</v>
      </c>
      <c r="E46" s="207">
        <v>0</v>
      </c>
      <c r="F46" s="207">
        <v>0</v>
      </c>
      <c r="G46" s="207">
        <v>0</v>
      </c>
      <c r="H46" s="207">
        <v>0</v>
      </c>
      <c r="I46" s="207">
        <v>28.97</v>
      </c>
      <c r="J46" s="207">
        <v>0.68</v>
      </c>
      <c r="K46" s="207">
        <v>0.41</v>
      </c>
      <c r="L46" s="207">
        <v>50.42</v>
      </c>
      <c r="M46" s="207">
        <v>1.22</v>
      </c>
      <c r="N46" s="207">
        <v>1.57</v>
      </c>
      <c r="O46" s="207">
        <v>0</v>
      </c>
      <c r="P46" s="207">
        <v>1.48</v>
      </c>
      <c r="Q46" s="207">
        <v>0.14000000000000001</v>
      </c>
      <c r="R46" s="207">
        <v>0.56000000000000005</v>
      </c>
      <c r="S46" s="207">
        <v>0.35</v>
      </c>
      <c r="T46" s="207">
        <v>0.56000000000000005</v>
      </c>
      <c r="U46" s="207">
        <v>0.77</v>
      </c>
      <c r="V46" s="207">
        <v>0.25</v>
      </c>
      <c r="W46" s="207">
        <v>3.99</v>
      </c>
      <c r="X46" s="207">
        <v>1.99</v>
      </c>
      <c r="Y46" s="207">
        <v>0</v>
      </c>
      <c r="Z46" s="207">
        <v>3.29</v>
      </c>
      <c r="AA46" s="207">
        <v>1.21</v>
      </c>
      <c r="AB46" s="207">
        <v>0</v>
      </c>
      <c r="AC46" s="207">
        <v>0.46</v>
      </c>
      <c r="AD46" s="207">
        <v>8.9</v>
      </c>
      <c r="AE46" s="207">
        <v>0</v>
      </c>
      <c r="AF46" s="207">
        <v>0</v>
      </c>
      <c r="AG46" s="207">
        <v>4.4800000000000004</v>
      </c>
      <c r="AH46" s="207">
        <v>0</v>
      </c>
      <c r="AI46" s="207">
        <v>34.700000000000003</v>
      </c>
      <c r="AJ46" s="207">
        <v>0</v>
      </c>
      <c r="AK46" s="207">
        <v>0</v>
      </c>
      <c r="AL46" s="207">
        <v>0</v>
      </c>
      <c r="AM46" s="207">
        <v>0</v>
      </c>
      <c r="AN46" s="207">
        <v>0</v>
      </c>
      <c r="AO46" s="207">
        <v>226.2</v>
      </c>
      <c r="AP46" s="207">
        <v>0</v>
      </c>
    </row>
    <row r="47" spans="1:42">
      <c r="A47" t="s">
        <v>89</v>
      </c>
      <c r="B47" s="207">
        <v>0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28.97</v>
      </c>
      <c r="J47" s="207">
        <v>0.68</v>
      </c>
      <c r="K47" s="207">
        <v>0.41</v>
      </c>
      <c r="L47" s="207">
        <v>50.42</v>
      </c>
      <c r="M47" s="207">
        <v>1.22</v>
      </c>
      <c r="N47" s="207">
        <v>1.57</v>
      </c>
      <c r="O47" s="207">
        <v>0</v>
      </c>
      <c r="P47" s="207">
        <v>1.48</v>
      </c>
      <c r="Q47" s="207">
        <v>0.14000000000000001</v>
      </c>
      <c r="R47" s="207">
        <v>0.56000000000000005</v>
      </c>
      <c r="S47" s="207">
        <v>0.35</v>
      </c>
      <c r="T47" s="207">
        <v>0.56000000000000005</v>
      </c>
      <c r="U47" s="207">
        <v>0.77</v>
      </c>
      <c r="V47" s="207">
        <v>0.25</v>
      </c>
      <c r="W47" s="207">
        <v>3.99</v>
      </c>
      <c r="X47" s="207">
        <v>1.99</v>
      </c>
      <c r="Y47" s="207">
        <v>0</v>
      </c>
      <c r="Z47" s="207">
        <v>3.29</v>
      </c>
      <c r="AA47" s="207">
        <v>1.21</v>
      </c>
      <c r="AB47" s="207">
        <v>0</v>
      </c>
      <c r="AC47" s="207">
        <v>0.57999999999999996</v>
      </c>
      <c r="AD47" s="207">
        <v>8.9</v>
      </c>
      <c r="AE47" s="207">
        <v>0</v>
      </c>
      <c r="AF47" s="207">
        <v>0</v>
      </c>
      <c r="AG47" s="207">
        <v>4.4800000000000004</v>
      </c>
      <c r="AH47" s="207">
        <v>0</v>
      </c>
      <c r="AI47" s="207">
        <v>34.700000000000003</v>
      </c>
      <c r="AJ47" s="207">
        <v>0</v>
      </c>
      <c r="AK47" s="207">
        <v>0</v>
      </c>
      <c r="AL47" s="207">
        <v>0</v>
      </c>
      <c r="AM47" s="207">
        <v>0</v>
      </c>
      <c r="AN47" s="207">
        <v>0</v>
      </c>
      <c r="AO47" s="207">
        <v>226.2</v>
      </c>
      <c r="AP47" s="207">
        <v>0</v>
      </c>
    </row>
    <row r="48" spans="1:42">
      <c r="A48" t="s">
        <v>90</v>
      </c>
      <c r="B48" s="207">
        <v>0</v>
      </c>
      <c r="C48" s="207">
        <v>0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28.97</v>
      </c>
      <c r="J48" s="207">
        <v>0.68</v>
      </c>
      <c r="K48" s="207">
        <v>0.41</v>
      </c>
      <c r="L48" s="207">
        <v>50.42</v>
      </c>
      <c r="M48" s="207">
        <v>1.22</v>
      </c>
      <c r="N48" s="207">
        <v>1.57</v>
      </c>
      <c r="O48" s="207">
        <v>0</v>
      </c>
      <c r="P48" s="207">
        <v>1.48</v>
      </c>
      <c r="Q48" s="207">
        <v>0.14000000000000001</v>
      </c>
      <c r="R48" s="207">
        <v>0.56000000000000005</v>
      </c>
      <c r="S48" s="207">
        <v>0.35</v>
      </c>
      <c r="T48" s="207">
        <v>0.56000000000000005</v>
      </c>
      <c r="U48" s="207">
        <v>0.77</v>
      </c>
      <c r="V48" s="207">
        <v>0.25</v>
      </c>
      <c r="W48" s="207">
        <v>3.99</v>
      </c>
      <c r="X48" s="207">
        <v>1.99</v>
      </c>
      <c r="Y48" s="207">
        <v>0</v>
      </c>
      <c r="Z48" s="207">
        <v>3.29</v>
      </c>
      <c r="AA48" s="207">
        <v>1.21</v>
      </c>
      <c r="AB48" s="207">
        <v>0</v>
      </c>
      <c r="AC48" s="207">
        <v>0.57999999999999996</v>
      </c>
      <c r="AD48" s="207">
        <v>8.9</v>
      </c>
      <c r="AE48" s="207">
        <v>0</v>
      </c>
      <c r="AF48" s="207">
        <v>0</v>
      </c>
      <c r="AG48" s="207">
        <v>4.4800000000000004</v>
      </c>
      <c r="AH48" s="207">
        <v>0</v>
      </c>
      <c r="AI48" s="207">
        <v>34.700000000000003</v>
      </c>
      <c r="AJ48" s="207">
        <v>0</v>
      </c>
      <c r="AK48" s="207">
        <v>0</v>
      </c>
      <c r="AL48" s="207">
        <v>0</v>
      </c>
      <c r="AM48" s="207">
        <v>0</v>
      </c>
      <c r="AN48" s="207">
        <v>0</v>
      </c>
      <c r="AO48" s="207">
        <v>226.2</v>
      </c>
      <c r="AP48" s="207">
        <v>0</v>
      </c>
    </row>
    <row r="49" spans="1:42">
      <c r="A49" t="s">
        <v>91</v>
      </c>
      <c r="B49" s="207">
        <v>0</v>
      </c>
      <c r="C49" s="207">
        <v>0</v>
      </c>
      <c r="D49" s="207">
        <v>0</v>
      </c>
      <c r="E49" s="207">
        <v>0</v>
      </c>
      <c r="F49" s="207">
        <v>0</v>
      </c>
      <c r="G49" s="207">
        <v>0</v>
      </c>
      <c r="H49" s="207">
        <v>0</v>
      </c>
      <c r="I49" s="207">
        <v>28.97</v>
      </c>
      <c r="J49" s="207">
        <v>0.68</v>
      </c>
      <c r="K49" s="207">
        <v>0.41</v>
      </c>
      <c r="L49" s="207">
        <v>50.42</v>
      </c>
      <c r="M49" s="207">
        <v>1.22</v>
      </c>
      <c r="N49" s="207">
        <v>1.57</v>
      </c>
      <c r="O49" s="207">
        <v>0</v>
      </c>
      <c r="P49" s="207">
        <v>1.48</v>
      </c>
      <c r="Q49" s="207">
        <v>0.14000000000000001</v>
      </c>
      <c r="R49" s="207">
        <v>0.56000000000000005</v>
      </c>
      <c r="S49" s="207">
        <v>0.35</v>
      </c>
      <c r="T49" s="207">
        <v>0.56000000000000005</v>
      </c>
      <c r="U49" s="207">
        <v>0.77</v>
      </c>
      <c r="V49" s="207">
        <v>0.25</v>
      </c>
      <c r="W49" s="207">
        <v>3.99</v>
      </c>
      <c r="X49" s="207">
        <v>1.99</v>
      </c>
      <c r="Y49" s="207">
        <v>0</v>
      </c>
      <c r="Z49" s="207">
        <v>3.29</v>
      </c>
      <c r="AA49" s="207">
        <v>1.21</v>
      </c>
      <c r="AB49" s="207">
        <v>0</v>
      </c>
      <c r="AC49" s="207">
        <v>0.57999999999999996</v>
      </c>
      <c r="AD49" s="207">
        <v>8.9</v>
      </c>
      <c r="AE49" s="207">
        <v>0</v>
      </c>
      <c r="AF49" s="207">
        <v>0</v>
      </c>
      <c r="AG49" s="207">
        <v>3.86</v>
      </c>
      <c r="AH49" s="207">
        <v>17.350000000000001</v>
      </c>
      <c r="AI49" s="207">
        <v>34.700000000000003</v>
      </c>
      <c r="AJ49" s="207">
        <v>0</v>
      </c>
      <c r="AK49" s="207">
        <v>0</v>
      </c>
      <c r="AL49" s="207">
        <v>0</v>
      </c>
      <c r="AM49" s="207">
        <v>0</v>
      </c>
      <c r="AN49" s="207">
        <v>0</v>
      </c>
      <c r="AO49" s="207">
        <v>226.2</v>
      </c>
      <c r="AP49" s="207">
        <v>0</v>
      </c>
    </row>
    <row r="50" spans="1:42">
      <c r="A50" t="s">
        <v>92</v>
      </c>
      <c r="B50" s="207">
        <v>0</v>
      </c>
      <c r="C50" s="207">
        <v>0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28.97</v>
      </c>
      <c r="J50" s="207">
        <v>0.68</v>
      </c>
      <c r="K50" s="207">
        <v>0.41</v>
      </c>
      <c r="L50" s="207">
        <v>50.42</v>
      </c>
      <c r="M50" s="207">
        <v>1.22</v>
      </c>
      <c r="N50" s="207">
        <v>1.57</v>
      </c>
      <c r="O50" s="207">
        <v>0</v>
      </c>
      <c r="P50" s="207">
        <v>1.48</v>
      </c>
      <c r="Q50" s="207">
        <v>0.14000000000000001</v>
      </c>
      <c r="R50" s="207">
        <v>0.56000000000000005</v>
      </c>
      <c r="S50" s="207">
        <v>0.35</v>
      </c>
      <c r="T50" s="207">
        <v>0.56000000000000005</v>
      </c>
      <c r="U50" s="207">
        <v>0.77</v>
      </c>
      <c r="V50" s="207">
        <v>0.25</v>
      </c>
      <c r="W50" s="207">
        <v>3.99</v>
      </c>
      <c r="X50" s="207">
        <v>1.99</v>
      </c>
      <c r="Y50" s="207">
        <v>0</v>
      </c>
      <c r="Z50" s="207">
        <v>3.29</v>
      </c>
      <c r="AA50" s="207">
        <v>1.21</v>
      </c>
      <c r="AB50" s="207">
        <v>0</v>
      </c>
      <c r="AC50" s="207">
        <v>0.57999999999999996</v>
      </c>
      <c r="AD50" s="207">
        <v>8.9</v>
      </c>
      <c r="AE50" s="207">
        <v>0</v>
      </c>
      <c r="AF50" s="207">
        <v>0</v>
      </c>
      <c r="AG50" s="207">
        <v>3.86</v>
      </c>
      <c r="AH50" s="207">
        <v>17.350000000000001</v>
      </c>
      <c r="AI50" s="207">
        <v>34.700000000000003</v>
      </c>
      <c r="AJ50" s="207">
        <v>0</v>
      </c>
      <c r="AK50" s="207">
        <v>0</v>
      </c>
      <c r="AL50" s="207">
        <v>0</v>
      </c>
      <c r="AM50" s="207">
        <v>0</v>
      </c>
      <c r="AN50" s="207">
        <v>0</v>
      </c>
      <c r="AO50" s="207">
        <v>226.2</v>
      </c>
      <c r="AP50" s="207">
        <v>0</v>
      </c>
    </row>
    <row r="51" spans="1:42">
      <c r="A51" t="s">
        <v>93</v>
      </c>
      <c r="B51" s="207">
        <v>0</v>
      </c>
      <c r="C51" s="207">
        <v>0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29.31</v>
      </c>
      <c r="J51" s="207">
        <v>0.34</v>
      </c>
      <c r="K51" s="207">
        <v>0.4</v>
      </c>
      <c r="L51" s="207">
        <v>50.41</v>
      </c>
      <c r="M51" s="207">
        <v>1.22</v>
      </c>
      <c r="N51" s="207">
        <v>1.57</v>
      </c>
      <c r="O51" s="207">
        <v>0</v>
      </c>
      <c r="P51" s="207">
        <v>1.48</v>
      </c>
      <c r="Q51" s="207">
        <v>0.14000000000000001</v>
      </c>
      <c r="R51" s="207">
        <v>0.56000000000000005</v>
      </c>
      <c r="S51" s="207">
        <v>0.35</v>
      </c>
      <c r="T51" s="207">
        <v>0.56000000000000005</v>
      </c>
      <c r="U51" s="207">
        <v>1.41</v>
      </c>
      <c r="V51" s="207">
        <v>0.25</v>
      </c>
      <c r="W51" s="207">
        <v>3.99</v>
      </c>
      <c r="X51" s="207">
        <v>1.99</v>
      </c>
      <c r="Y51" s="207">
        <v>0</v>
      </c>
      <c r="Z51" s="207">
        <v>3.29</v>
      </c>
      <c r="AA51" s="207">
        <v>1.21</v>
      </c>
      <c r="AB51" s="207">
        <v>0</v>
      </c>
      <c r="AC51" s="207">
        <v>0.46</v>
      </c>
      <c r="AD51" s="207">
        <v>8.9</v>
      </c>
      <c r="AE51" s="207">
        <v>0</v>
      </c>
      <c r="AF51" s="207">
        <v>0</v>
      </c>
      <c r="AG51" s="207">
        <v>3.86</v>
      </c>
      <c r="AH51" s="207">
        <v>17.350000000000001</v>
      </c>
      <c r="AI51" s="207">
        <v>34.700000000000003</v>
      </c>
      <c r="AJ51" s="207">
        <v>0</v>
      </c>
      <c r="AK51" s="207">
        <v>0</v>
      </c>
      <c r="AL51" s="207">
        <v>0</v>
      </c>
      <c r="AM51" s="207">
        <v>0</v>
      </c>
      <c r="AN51" s="207">
        <v>0</v>
      </c>
      <c r="AO51" s="207">
        <v>221.85</v>
      </c>
      <c r="AP51" s="207">
        <v>0</v>
      </c>
    </row>
    <row r="52" spans="1:42">
      <c r="A52" t="s">
        <v>94</v>
      </c>
      <c r="B52" s="207">
        <v>0</v>
      </c>
      <c r="C52" s="207">
        <v>0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29.31</v>
      </c>
      <c r="J52" s="207">
        <v>0.34</v>
      </c>
      <c r="K52" s="207">
        <v>0.41</v>
      </c>
      <c r="L52" s="207">
        <v>50.41</v>
      </c>
      <c r="M52" s="207">
        <v>1.22</v>
      </c>
      <c r="N52" s="207">
        <v>1.57</v>
      </c>
      <c r="O52" s="207">
        <v>0</v>
      </c>
      <c r="P52" s="207">
        <v>1.48</v>
      </c>
      <c r="Q52" s="207">
        <v>0.14000000000000001</v>
      </c>
      <c r="R52" s="207">
        <v>0.56000000000000005</v>
      </c>
      <c r="S52" s="207">
        <v>0.35</v>
      </c>
      <c r="T52" s="207">
        <v>0.56000000000000005</v>
      </c>
      <c r="U52" s="207">
        <v>1.03</v>
      </c>
      <c r="V52" s="207">
        <v>0.25</v>
      </c>
      <c r="W52" s="207">
        <v>3.99</v>
      </c>
      <c r="X52" s="207">
        <v>1.99</v>
      </c>
      <c r="Y52" s="207">
        <v>0</v>
      </c>
      <c r="Z52" s="207">
        <v>3.29</v>
      </c>
      <c r="AA52" s="207">
        <v>1.21</v>
      </c>
      <c r="AB52" s="207">
        <v>0</v>
      </c>
      <c r="AC52" s="207">
        <v>0.46</v>
      </c>
      <c r="AD52" s="207">
        <v>8.9</v>
      </c>
      <c r="AE52" s="207">
        <v>0</v>
      </c>
      <c r="AF52" s="207">
        <v>0</v>
      </c>
      <c r="AG52" s="207">
        <v>3.86</v>
      </c>
      <c r="AH52" s="207">
        <v>17.350000000000001</v>
      </c>
      <c r="AI52" s="207">
        <v>34.700000000000003</v>
      </c>
      <c r="AJ52" s="207">
        <v>0</v>
      </c>
      <c r="AK52" s="207">
        <v>0</v>
      </c>
      <c r="AL52" s="207">
        <v>0</v>
      </c>
      <c r="AM52" s="207">
        <v>0</v>
      </c>
      <c r="AN52" s="207">
        <v>0</v>
      </c>
      <c r="AO52" s="207">
        <v>221.85</v>
      </c>
      <c r="AP52" s="207">
        <v>0</v>
      </c>
    </row>
    <row r="53" spans="1:42">
      <c r="A53" t="s">
        <v>95</v>
      </c>
      <c r="B53" s="207">
        <v>0</v>
      </c>
      <c r="C53" s="207">
        <v>0</v>
      </c>
      <c r="D53" s="207">
        <v>0</v>
      </c>
      <c r="E53" s="207">
        <v>0</v>
      </c>
      <c r="F53" s="207">
        <v>0</v>
      </c>
      <c r="G53" s="207">
        <v>0</v>
      </c>
      <c r="H53" s="207">
        <v>0</v>
      </c>
      <c r="I53" s="207">
        <v>29.31</v>
      </c>
      <c r="J53" s="207">
        <v>0.34</v>
      </c>
      <c r="K53" s="207">
        <v>0.41</v>
      </c>
      <c r="L53" s="207">
        <v>134.9</v>
      </c>
      <c r="M53" s="207">
        <v>1.22</v>
      </c>
      <c r="N53" s="207">
        <v>1.57</v>
      </c>
      <c r="O53" s="207">
        <v>0</v>
      </c>
      <c r="P53" s="207">
        <v>1.48</v>
      </c>
      <c r="Q53" s="207">
        <v>0.14000000000000001</v>
      </c>
      <c r="R53" s="207">
        <v>0.56000000000000005</v>
      </c>
      <c r="S53" s="207">
        <v>0.35</v>
      </c>
      <c r="T53" s="207">
        <v>0.56000000000000005</v>
      </c>
      <c r="U53" s="207">
        <v>0.9</v>
      </c>
      <c r="V53" s="207">
        <v>0.25</v>
      </c>
      <c r="W53" s="207">
        <v>3.99</v>
      </c>
      <c r="X53" s="207">
        <v>1.99</v>
      </c>
      <c r="Y53" s="207">
        <v>0</v>
      </c>
      <c r="Z53" s="207">
        <v>3.29</v>
      </c>
      <c r="AA53" s="207">
        <v>1.21</v>
      </c>
      <c r="AB53" s="207">
        <v>0</v>
      </c>
      <c r="AC53" s="207">
        <v>0.46</v>
      </c>
      <c r="AD53" s="207">
        <v>8.9</v>
      </c>
      <c r="AE53" s="207">
        <v>0</v>
      </c>
      <c r="AF53" s="207">
        <v>0</v>
      </c>
      <c r="AG53" s="207">
        <v>3.86</v>
      </c>
      <c r="AH53" s="207">
        <v>17.350000000000001</v>
      </c>
      <c r="AI53" s="207">
        <v>34.700000000000003</v>
      </c>
      <c r="AJ53" s="207">
        <v>0</v>
      </c>
      <c r="AK53" s="207">
        <v>0</v>
      </c>
      <c r="AL53" s="207">
        <v>0</v>
      </c>
      <c r="AM53" s="207">
        <v>0</v>
      </c>
      <c r="AN53" s="207">
        <v>0</v>
      </c>
      <c r="AO53" s="207">
        <v>221.85</v>
      </c>
      <c r="AP53" s="207">
        <v>0</v>
      </c>
    </row>
    <row r="54" spans="1:42">
      <c r="A54" t="s">
        <v>96</v>
      </c>
      <c r="B54" s="207">
        <v>0</v>
      </c>
      <c r="C54" s="207">
        <v>0</v>
      </c>
      <c r="D54" s="207">
        <v>0</v>
      </c>
      <c r="E54" s="207">
        <v>0</v>
      </c>
      <c r="F54" s="207">
        <v>0</v>
      </c>
      <c r="G54" s="207">
        <v>0</v>
      </c>
      <c r="H54" s="207">
        <v>0</v>
      </c>
      <c r="I54" s="207">
        <v>29.31</v>
      </c>
      <c r="J54" s="207">
        <v>0.34</v>
      </c>
      <c r="K54" s="207">
        <v>0.41</v>
      </c>
      <c r="L54" s="207">
        <v>135.86000000000001</v>
      </c>
      <c r="M54" s="207">
        <v>1.22</v>
      </c>
      <c r="N54" s="207">
        <v>1.57</v>
      </c>
      <c r="O54" s="207">
        <v>0</v>
      </c>
      <c r="P54" s="207">
        <v>1.48</v>
      </c>
      <c r="Q54" s="207">
        <v>0.14000000000000001</v>
      </c>
      <c r="R54" s="207">
        <v>0.56000000000000005</v>
      </c>
      <c r="S54" s="207">
        <v>0.35</v>
      </c>
      <c r="T54" s="207">
        <v>0.56000000000000005</v>
      </c>
      <c r="U54" s="207">
        <v>0.92</v>
      </c>
      <c r="V54" s="207">
        <v>0.25</v>
      </c>
      <c r="W54" s="207">
        <v>3.99</v>
      </c>
      <c r="X54" s="207">
        <v>1.99</v>
      </c>
      <c r="Y54" s="207">
        <v>0</v>
      </c>
      <c r="Z54" s="207">
        <v>3.29</v>
      </c>
      <c r="AA54" s="207">
        <v>1.21</v>
      </c>
      <c r="AB54" s="207">
        <v>0</v>
      </c>
      <c r="AC54" s="207">
        <v>0.46</v>
      </c>
      <c r="AD54" s="207">
        <v>8.9</v>
      </c>
      <c r="AE54" s="207">
        <v>0</v>
      </c>
      <c r="AF54" s="207">
        <v>0</v>
      </c>
      <c r="AG54" s="207">
        <v>4.4800000000000004</v>
      </c>
      <c r="AH54" s="207">
        <v>0</v>
      </c>
      <c r="AI54" s="207">
        <v>34.700000000000003</v>
      </c>
      <c r="AJ54" s="207">
        <v>0</v>
      </c>
      <c r="AK54" s="207">
        <v>0</v>
      </c>
      <c r="AL54" s="207">
        <v>0</v>
      </c>
      <c r="AM54" s="207">
        <v>0</v>
      </c>
      <c r="AN54" s="207">
        <v>0</v>
      </c>
      <c r="AO54" s="207">
        <v>221.85</v>
      </c>
      <c r="AP54" s="207">
        <v>0</v>
      </c>
    </row>
    <row r="55" spans="1:42">
      <c r="A55" t="s">
        <v>97</v>
      </c>
      <c r="B55" s="207">
        <v>0</v>
      </c>
      <c r="C55" s="207">
        <v>0</v>
      </c>
      <c r="D55" s="207">
        <v>0</v>
      </c>
      <c r="E55" s="207">
        <v>0</v>
      </c>
      <c r="F55" s="207">
        <v>0</v>
      </c>
      <c r="G55" s="207">
        <v>0</v>
      </c>
      <c r="H55" s="207">
        <v>0</v>
      </c>
      <c r="I55" s="207">
        <v>29.31</v>
      </c>
      <c r="J55" s="207">
        <v>0.34</v>
      </c>
      <c r="K55" s="207">
        <v>0.41</v>
      </c>
      <c r="L55" s="207">
        <v>197.05</v>
      </c>
      <c r="M55" s="207">
        <v>1.22</v>
      </c>
      <c r="N55" s="207">
        <v>1.57</v>
      </c>
      <c r="O55" s="207">
        <v>0</v>
      </c>
      <c r="P55" s="207">
        <v>1.48</v>
      </c>
      <c r="Q55" s="207">
        <v>0.14000000000000001</v>
      </c>
      <c r="R55" s="207">
        <v>0.56000000000000005</v>
      </c>
      <c r="S55" s="207">
        <v>0.35</v>
      </c>
      <c r="T55" s="207">
        <v>0.56000000000000005</v>
      </c>
      <c r="U55" s="207">
        <v>1.1100000000000001</v>
      </c>
      <c r="V55" s="207">
        <v>0.25</v>
      </c>
      <c r="W55" s="207">
        <v>3.99</v>
      </c>
      <c r="X55" s="207">
        <v>1.99</v>
      </c>
      <c r="Y55" s="207">
        <v>0</v>
      </c>
      <c r="Z55" s="207">
        <v>3.29</v>
      </c>
      <c r="AA55" s="207">
        <v>4.21</v>
      </c>
      <c r="AB55" s="207">
        <v>0</v>
      </c>
      <c r="AC55" s="207">
        <v>0.46</v>
      </c>
      <c r="AD55" s="207">
        <v>8.9</v>
      </c>
      <c r="AE55" s="207">
        <v>0</v>
      </c>
      <c r="AF55" s="207">
        <v>0</v>
      </c>
      <c r="AG55" s="207">
        <v>4.4800000000000004</v>
      </c>
      <c r="AH55" s="207">
        <v>0</v>
      </c>
      <c r="AI55" s="207">
        <v>34.700000000000003</v>
      </c>
      <c r="AJ55" s="207">
        <v>0</v>
      </c>
      <c r="AK55" s="207">
        <v>13.91</v>
      </c>
      <c r="AL55" s="207">
        <v>0</v>
      </c>
      <c r="AM55" s="207">
        <v>0</v>
      </c>
      <c r="AN55" s="207">
        <v>0</v>
      </c>
      <c r="AO55" s="207">
        <v>221.85</v>
      </c>
      <c r="AP55" s="207">
        <v>0</v>
      </c>
    </row>
    <row r="56" spans="1:42">
      <c r="A56" t="s">
        <v>98</v>
      </c>
      <c r="B56" s="207">
        <v>0</v>
      </c>
      <c r="C56" s="207">
        <v>0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29.31</v>
      </c>
      <c r="J56" s="207">
        <v>0.34</v>
      </c>
      <c r="K56" s="207">
        <v>0.41</v>
      </c>
      <c r="L56" s="207">
        <v>242.94</v>
      </c>
      <c r="M56" s="207">
        <v>1.22</v>
      </c>
      <c r="N56" s="207">
        <v>1.57</v>
      </c>
      <c r="O56" s="207">
        <v>0</v>
      </c>
      <c r="P56" s="207">
        <v>1.48</v>
      </c>
      <c r="Q56" s="207">
        <v>0.14000000000000001</v>
      </c>
      <c r="R56" s="207">
        <v>0.56000000000000005</v>
      </c>
      <c r="S56" s="207">
        <v>0.35</v>
      </c>
      <c r="T56" s="207">
        <v>0.56000000000000005</v>
      </c>
      <c r="U56" s="207">
        <v>1.1399999999999999</v>
      </c>
      <c r="V56" s="207">
        <v>0.25</v>
      </c>
      <c r="W56" s="207">
        <v>3.99</v>
      </c>
      <c r="X56" s="207">
        <v>1.99</v>
      </c>
      <c r="Y56" s="207">
        <v>0</v>
      </c>
      <c r="Z56" s="207">
        <v>3.29</v>
      </c>
      <c r="AA56" s="207">
        <v>4.21</v>
      </c>
      <c r="AB56" s="207">
        <v>0</v>
      </c>
      <c r="AC56" s="207">
        <v>0.46</v>
      </c>
      <c r="AD56" s="207">
        <v>8.9</v>
      </c>
      <c r="AE56" s="207">
        <v>0</v>
      </c>
      <c r="AF56" s="207">
        <v>0</v>
      </c>
      <c r="AG56" s="207">
        <v>4.4800000000000004</v>
      </c>
      <c r="AH56" s="207">
        <v>0</v>
      </c>
      <c r="AI56" s="207">
        <v>34.700000000000003</v>
      </c>
      <c r="AJ56" s="207">
        <v>0</v>
      </c>
      <c r="AK56" s="207">
        <v>13.91</v>
      </c>
      <c r="AL56" s="207">
        <v>0</v>
      </c>
      <c r="AM56" s="207">
        <v>0</v>
      </c>
      <c r="AN56" s="207">
        <v>0</v>
      </c>
      <c r="AO56" s="207">
        <v>221.85</v>
      </c>
      <c r="AP56" s="207">
        <v>0</v>
      </c>
    </row>
    <row r="57" spans="1:42">
      <c r="A57" t="s">
        <v>99</v>
      </c>
      <c r="B57" s="207">
        <v>0</v>
      </c>
      <c r="C57" s="207">
        <v>0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29.31</v>
      </c>
      <c r="J57" s="207">
        <v>0.34</v>
      </c>
      <c r="K57" s="207">
        <v>0.41</v>
      </c>
      <c r="L57" s="207">
        <v>222.86</v>
      </c>
      <c r="M57" s="207">
        <v>1.22</v>
      </c>
      <c r="N57" s="207">
        <v>1.57</v>
      </c>
      <c r="O57" s="207">
        <v>0</v>
      </c>
      <c r="P57" s="207">
        <v>1.48</v>
      </c>
      <c r="Q57" s="207">
        <v>0.14000000000000001</v>
      </c>
      <c r="R57" s="207">
        <v>0.56000000000000005</v>
      </c>
      <c r="S57" s="207">
        <v>0.35</v>
      </c>
      <c r="T57" s="207">
        <v>0.56000000000000005</v>
      </c>
      <c r="U57" s="207">
        <v>1</v>
      </c>
      <c r="V57" s="207">
        <v>0.25</v>
      </c>
      <c r="W57" s="207">
        <v>3.99</v>
      </c>
      <c r="X57" s="207">
        <v>1.99</v>
      </c>
      <c r="Y57" s="207">
        <v>0</v>
      </c>
      <c r="Z57" s="207">
        <v>3.29</v>
      </c>
      <c r="AA57" s="207">
        <v>4.21</v>
      </c>
      <c r="AB57" s="207">
        <v>0</v>
      </c>
      <c r="AC57" s="207">
        <v>0.46</v>
      </c>
      <c r="AD57" s="207">
        <v>8.9</v>
      </c>
      <c r="AE57" s="207">
        <v>0</v>
      </c>
      <c r="AF57" s="207">
        <v>0</v>
      </c>
      <c r="AG57" s="207">
        <v>4.4800000000000004</v>
      </c>
      <c r="AH57" s="207">
        <v>0</v>
      </c>
      <c r="AI57" s="207">
        <v>34.700000000000003</v>
      </c>
      <c r="AJ57" s="207">
        <v>0</v>
      </c>
      <c r="AK57" s="207">
        <v>12.33</v>
      </c>
      <c r="AL57" s="207">
        <v>0</v>
      </c>
      <c r="AM57" s="207">
        <v>0</v>
      </c>
      <c r="AN57" s="207">
        <v>0</v>
      </c>
      <c r="AO57" s="207">
        <v>221.85</v>
      </c>
      <c r="AP57" s="207">
        <v>0</v>
      </c>
    </row>
    <row r="58" spans="1:42">
      <c r="A58" t="s">
        <v>100</v>
      </c>
      <c r="B58" s="207">
        <v>0</v>
      </c>
      <c r="C58" s="207">
        <v>0</v>
      </c>
      <c r="D58" s="207">
        <v>0</v>
      </c>
      <c r="E58" s="207">
        <v>0</v>
      </c>
      <c r="F58" s="207">
        <v>0</v>
      </c>
      <c r="G58" s="207">
        <v>0</v>
      </c>
      <c r="H58" s="207">
        <v>0</v>
      </c>
      <c r="I58" s="207">
        <v>29.31</v>
      </c>
      <c r="J58" s="207">
        <v>0.34</v>
      </c>
      <c r="K58" s="207">
        <v>0.41</v>
      </c>
      <c r="L58" s="207">
        <v>183.66</v>
      </c>
      <c r="M58" s="207">
        <v>1.22</v>
      </c>
      <c r="N58" s="207">
        <v>1.57</v>
      </c>
      <c r="O58" s="207">
        <v>0</v>
      </c>
      <c r="P58" s="207">
        <v>1.48</v>
      </c>
      <c r="Q58" s="207">
        <v>0.14000000000000001</v>
      </c>
      <c r="R58" s="207">
        <v>0.56000000000000005</v>
      </c>
      <c r="S58" s="207">
        <v>0.35</v>
      </c>
      <c r="T58" s="207">
        <v>0.56000000000000005</v>
      </c>
      <c r="U58" s="207">
        <v>0.94</v>
      </c>
      <c r="V58" s="207">
        <v>0.25</v>
      </c>
      <c r="W58" s="207">
        <v>3.99</v>
      </c>
      <c r="X58" s="207">
        <v>1.99</v>
      </c>
      <c r="Y58" s="207">
        <v>0</v>
      </c>
      <c r="Z58" s="207">
        <v>3.29</v>
      </c>
      <c r="AA58" s="207">
        <v>4.21</v>
      </c>
      <c r="AB58" s="207">
        <v>0</v>
      </c>
      <c r="AC58" s="207">
        <v>0.46</v>
      </c>
      <c r="AD58" s="207">
        <v>8.9</v>
      </c>
      <c r="AE58" s="207">
        <v>0</v>
      </c>
      <c r="AF58" s="207">
        <v>0</v>
      </c>
      <c r="AG58" s="207">
        <v>4.4800000000000004</v>
      </c>
      <c r="AH58" s="207">
        <v>0</v>
      </c>
      <c r="AI58" s="207">
        <v>34.700000000000003</v>
      </c>
      <c r="AJ58" s="207">
        <v>0</v>
      </c>
      <c r="AK58" s="207">
        <v>12.33</v>
      </c>
      <c r="AL58" s="207">
        <v>0</v>
      </c>
      <c r="AM58" s="207">
        <v>0</v>
      </c>
      <c r="AN58" s="207">
        <v>0</v>
      </c>
      <c r="AO58" s="207">
        <v>221.85</v>
      </c>
      <c r="AP58" s="207">
        <v>0</v>
      </c>
    </row>
    <row r="59" spans="1:42">
      <c r="A59" t="s">
        <v>101</v>
      </c>
      <c r="B59" s="207">
        <v>0</v>
      </c>
      <c r="C59" s="207">
        <v>0</v>
      </c>
      <c r="D59" s="207">
        <v>0</v>
      </c>
      <c r="E59" s="207">
        <v>0</v>
      </c>
      <c r="F59" s="207">
        <v>0</v>
      </c>
      <c r="G59" s="207">
        <v>0</v>
      </c>
      <c r="H59" s="207">
        <v>0</v>
      </c>
      <c r="I59" s="207">
        <v>29.31</v>
      </c>
      <c r="J59" s="207">
        <v>0.34</v>
      </c>
      <c r="K59" s="207">
        <v>0.4</v>
      </c>
      <c r="L59" s="207">
        <v>169.32</v>
      </c>
      <c r="M59" s="207">
        <v>1.22</v>
      </c>
      <c r="N59" s="207">
        <v>1.57</v>
      </c>
      <c r="O59" s="207">
        <v>0</v>
      </c>
      <c r="P59" s="207">
        <v>1.48</v>
      </c>
      <c r="Q59" s="207">
        <v>0.14000000000000001</v>
      </c>
      <c r="R59" s="207">
        <v>0.56000000000000005</v>
      </c>
      <c r="S59" s="207">
        <v>0.35</v>
      </c>
      <c r="T59" s="207">
        <v>0.56000000000000005</v>
      </c>
      <c r="U59" s="207">
        <v>0.94</v>
      </c>
      <c r="V59" s="207">
        <v>0.25</v>
      </c>
      <c r="W59" s="207">
        <v>3.99</v>
      </c>
      <c r="X59" s="207">
        <v>1.99</v>
      </c>
      <c r="Y59" s="207">
        <v>0</v>
      </c>
      <c r="Z59" s="207">
        <v>3.29</v>
      </c>
      <c r="AA59" s="207">
        <v>4.21</v>
      </c>
      <c r="AB59" s="207">
        <v>0</v>
      </c>
      <c r="AC59" s="207">
        <v>0.46</v>
      </c>
      <c r="AD59" s="207">
        <v>8.9</v>
      </c>
      <c r="AE59" s="207">
        <v>0</v>
      </c>
      <c r="AF59" s="207">
        <v>0</v>
      </c>
      <c r="AG59" s="207">
        <v>4.4800000000000004</v>
      </c>
      <c r="AH59" s="207">
        <v>0</v>
      </c>
      <c r="AI59" s="207">
        <v>34.700000000000003</v>
      </c>
      <c r="AJ59" s="207">
        <v>0</v>
      </c>
      <c r="AK59" s="207">
        <v>11.08</v>
      </c>
      <c r="AL59" s="207">
        <v>0</v>
      </c>
      <c r="AM59" s="207">
        <v>0</v>
      </c>
      <c r="AN59" s="207">
        <v>0</v>
      </c>
      <c r="AO59" s="207">
        <v>221.85</v>
      </c>
      <c r="AP59" s="207">
        <v>0</v>
      </c>
    </row>
    <row r="60" spans="1:42">
      <c r="A60" t="s">
        <v>102</v>
      </c>
      <c r="B60" s="207">
        <v>0</v>
      </c>
      <c r="C60" s="207">
        <v>0</v>
      </c>
      <c r="D60" s="207">
        <v>0</v>
      </c>
      <c r="E60" s="207">
        <v>0</v>
      </c>
      <c r="F60" s="207">
        <v>0</v>
      </c>
      <c r="G60" s="207">
        <v>0</v>
      </c>
      <c r="H60" s="207">
        <v>0</v>
      </c>
      <c r="I60" s="207">
        <v>29.31</v>
      </c>
      <c r="J60" s="207">
        <v>0.34</v>
      </c>
      <c r="K60" s="207">
        <v>0.53</v>
      </c>
      <c r="L60" s="207">
        <v>166.45</v>
      </c>
      <c r="M60" s="207">
        <v>1.22</v>
      </c>
      <c r="N60" s="207">
        <v>1.57</v>
      </c>
      <c r="O60" s="207">
        <v>0</v>
      </c>
      <c r="P60" s="207">
        <v>1.48</v>
      </c>
      <c r="Q60" s="207">
        <v>0.14000000000000001</v>
      </c>
      <c r="R60" s="207">
        <v>0.56000000000000005</v>
      </c>
      <c r="S60" s="207">
        <v>0.35</v>
      </c>
      <c r="T60" s="207">
        <v>0.56000000000000005</v>
      </c>
      <c r="U60" s="207">
        <v>0.94</v>
      </c>
      <c r="V60" s="207">
        <v>0.25</v>
      </c>
      <c r="W60" s="207">
        <v>3.99</v>
      </c>
      <c r="X60" s="207">
        <v>1.99</v>
      </c>
      <c r="Y60" s="207">
        <v>0</v>
      </c>
      <c r="Z60" s="207">
        <v>3.29</v>
      </c>
      <c r="AA60" s="207">
        <v>4.21</v>
      </c>
      <c r="AB60" s="207">
        <v>0</v>
      </c>
      <c r="AC60" s="207">
        <v>0.46</v>
      </c>
      <c r="AD60" s="207">
        <v>8.9</v>
      </c>
      <c r="AE60" s="207">
        <v>0</v>
      </c>
      <c r="AF60" s="207">
        <v>0</v>
      </c>
      <c r="AG60" s="207">
        <v>4.4800000000000004</v>
      </c>
      <c r="AH60" s="207">
        <v>0</v>
      </c>
      <c r="AI60" s="207">
        <v>34.700000000000003</v>
      </c>
      <c r="AJ60" s="207">
        <v>0</v>
      </c>
      <c r="AK60" s="207">
        <v>11.08</v>
      </c>
      <c r="AL60" s="207">
        <v>0</v>
      </c>
      <c r="AM60" s="207">
        <v>0</v>
      </c>
      <c r="AN60" s="207">
        <v>0</v>
      </c>
      <c r="AO60" s="207">
        <v>221.85</v>
      </c>
      <c r="AP60" s="207">
        <v>0</v>
      </c>
    </row>
    <row r="61" spans="1:42">
      <c r="A61" t="s">
        <v>103</v>
      </c>
      <c r="B61" s="207">
        <v>0</v>
      </c>
      <c r="C61" s="207">
        <v>0</v>
      </c>
      <c r="D61" s="207">
        <v>0</v>
      </c>
      <c r="E61" s="207">
        <v>0</v>
      </c>
      <c r="F61" s="207">
        <v>0</v>
      </c>
      <c r="G61" s="207">
        <v>0</v>
      </c>
      <c r="H61" s="207">
        <v>0</v>
      </c>
      <c r="I61" s="207">
        <v>29.31</v>
      </c>
      <c r="J61" s="207">
        <v>0.34</v>
      </c>
      <c r="K61" s="207">
        <v>0.41</v>
      </c>
      <c r="L61" s="207">
        <v>167.41</v>
      </c>
      <c r="M61" s="207">
        <v>1.22</v>
      </c>
      <c r="N61" s="207">
        <v>1.57</v>
      </c>
      <c r="O61" s="207">
        <v>0</v>
      </c>
      <c r="P61" s="207">
        <v>1.48</v>
      </c>
      <c r="Q61" s="207">
        <v>0.14000000000000001</v>
      </c>
      <c r="R61" s="207">
        <v>0.56000000000000005</v>
      </c>
      <c r="S61" s="207">
        <v>0.35</v>
      </c>
      <c r="T61" s="207">
        <v>0.56000000000000005</v>
      </c>
      <c r="U61" s="207">
        <v>0.94</v>
      </c>
      <c r="V61" s="207">
        <v>0.25</v>
      </c>
      <c r="W61" s="207">
        <v>3.99</v>
      </c>
      <c r="X61" s="207">
        <v>1.99</v>
      </c>
      <c r="Y61" s="207">
        <v>0</v>
      </c>
      <c r="Z61" s="207">
        <v>3.29</v>
      </c>
      <c r="AA61" s="207">
        <v>4.21</v>
      </c>
      <c r="AB61" s="207">
        <v>0</v>
      </c>
      <c r="AC61" s="207">
        <v>0.46</v>
      </c>
      <c r="AD61" s="207">
        <v>8.9</v>
      </c>
      <c r="AE61" s="207">
        <v>0</v>
      </c>
      <c r="AF61" s="207">
        <v>0</v>
      </c>
      <c r="AG61" s="207">
        <v>4.4800000000000004</v>
      </c>
      <c r="AH61" s="207">
        <v>0</v>
      </c>
      <c r="AI61" s="207">
        <v>34.700000000000003</v>
      </c>
      <c r="AJ61" s="207">
        <v>0</v>
      </c>
      <c r="AK61" s="207">
        <v>11.08</v>
      </c>
      <c r="AL61" s="207">
        <v>0</v>
      </c>
      <c r="AM61" s="207">
        <v>0</v>
      </c>
      <c r="AN61" s="207">
        <v>0</v>
      </c>
      <c r="AO61" s="207">
        <v>221.85</v>
      </c>
      <c r="AP61" s="207">
        <v>0</v>
      </c>
    </row>
    <row r="62" spans="1:42">
      <c r="A62" t="s">
        <v>104</v>
      </c>
      <c r="B62" s="207">
        <v>0</v>
      </c>
      <c r="C62" s="207">
        <v>0</v>
      </c>
      <c r="D62" s="207">
        <v>0</v>
      </c>
      <c r="E62" s="207">
        <v>0</v>
      </c>
      <c r="F62" s="207">
        <v>0</v>
      </c>
      <c r="G62" s="207">
        <v>0</v>
      </c>
      <c r="H62" s="207">
        <v>0</v>
      </c>
      <c r="I62" s="207">
        <v>29.31</v>
      </c>
      <c r="J62" s="207">
        <v>0.34</v>
      </c>
      <c r="K62" s="207">
        <v>0.41</v>
      </c>
      <c r="L62" s="207">
        <v>168.36</v>
      </c>
      <c r="M62" s="207">
        <v>1.22</v>
      </c>
      <c r="N62" s="207">
        <v>1.57</v>
      </c>
      <c r="O62" s="207">
        <v>0</v>
      </c>
      <c r="P62" s="207">
        <v>1.48</v>
      </c>
      <c r="Q62" s="207">
        <v>0.14000000000000001</v>
      </c>
      <c r="R62" s="207">
        <v>0.56000000000000005</v>
      </c>
      <c r="S62" s="207">
        <v>0.35</v>
      </c>
      <c r="T62" s="207">
        <v>0.56000000000000005</v>
      </c>
      <c r="U62" s="207">
        <v>0.94</v>
      </c>
      <c r="V62" s="207">
        <v>0.25</v>
      </c>
      <c r="W62" s="207">
        <v>3.99</v>
      </c>
      <c r="X62" s="207">
        <v>1.99</v>
      </c>
      <c r="Y62" s="207">
        <v>0</v>
      </c>
      <c r="Z62" s="207">
        <v>3.29</v>
      </c>
      <c r="AA62" s="207">
        <v>4.21</v>
      </c>
      <c r="AB62" s="207">
        <v>0</v>
      </c>
      <c r="AC62" s="207">
        <v>0.46</v>
      </c>
      <c r="AD62" s="207">
        <v>8.9</v>
      </c>
      <c r="AE62" s="207">
        <v>0</v>
      </c>
      <c r="AF62" s="207">
        <v>0</v>
      </c>
      <c r="AG62" s="207">
        <v>4.4800000000000004</v>
      </c>
      <c r="AH62" s="207">
        <v>0</v>
      </c>
      <c r="AI62" s="207">
        <v>34.700000000000003</v>
      </c>
      <c r="AJ62" s="207">
        <v>0</v>
      </c>
      <c r="AK62" s="207">
        <v>11.08</v>
      </c>
      <c r="AL62" s="207">
        <v>0</v>
      </c>
      <c r="AM62" s="207">
        <v>0</v>
      </c>
      <c r="AN62" s="207">
        <v>0</v>
      </c>
      <c r="AO62" s="207">
        <v>221.85</v>
      </c>
      <c r="AP62" s="207">
        <v>0</v>
      </c>
    </row>
    <row r="63" spans="1:42">
      <c r="A63" t="s">
        <v>105</v>
      </c>
      <c r="B63" s="207">
        <v>0</v>
      </c>
      <c r="C63" s="207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29.31</v>
      </c>
      <c r="J63" s="207">
        <v>0.34</v>
      </c>
      <c r="K63" s="207">
        <v>0.41</v>
      </c>
      <c r="L63" s="207">
        <v>165.49</v>
      </c>
      <c r="M63" s="207">
        <v>1.22</v>
      </c>
      <c r="N63" s="207">
        <v>1.57</v>
      </c>
      <c r="O63" s="207">
        <v>0</v>
      </c>
      <c r="P63" s="207">
        <v>1.48</v>
      </c>
      <c r="Q63" s="207">
        <v>0.14000000000000001</v>
      </c>
      <c r="R63" s="207">
        <v>0.56000000000000005</v>
      </c>
      <c r="S63" s="207">
        <v>0.35</v>
      </c>
      <c r="T63" s="207">
        <v>0.56000000000000005</v>
      </c>
      <c r="U63" s="207">
        <v>0.94</v>
      </c>
      <c r="V63" s="207">
        <v>0.25</v>
      </c>
      <c r="W63" s="207">
        <v>3.99</v>
      </c>
      <c r="X63" s="207">
        <v>1.99</v>
      </c>
      <c r="Y63" s="207">
        <v>0</v>
      </c>
      <c r="Z63" s="207">
        <v>3.29</v>
      </c>
      <c r="AA63" s="207">
        <v>4.21</v>
      </c>
      <c r="AB63" s="207">
        <v>0</v>
      </c>
      <c r="AC63" s="207">
        <v>0.46</v>
      </c>
      <c r="AD63" s="207">
        <v>8.9</v>
      </c>
      <c r="AE63" s="207">
        <v>0</v>
      </c>
      <c r="AF63" s="207">
        <v>0</v>
      </c>
      <c r="AG63" s="207">
        <v>4.4800000000000004</v>
      </c>
      <c r="AH63" s="207">
        <v>0</v>
      </c>
      <c r="AI63" s="207">
        <v>34.700000000000003</v>
      </c>
      <c r="AJ63" s="207">
        <v>0</v>
      </c>
      <c r="AK63" s="207">
        <v>11.08</v>
      </c>
      <c r="AL63" s="207">
        <v>0</v>
      </c>
      <c r="AM63" s="207">
        <v>0</v>
      </c>
      <c r="AN63" s="207">
        <v>0</v>
      </c>
      <c r="AO63" s="207">
        <v>221.85</v>
      </c>
      <c r="AP63" s="207">
        <v>0</v>
      </c>
    </row>
    <row r="64" spans="1:42">
      <c r="A64" t="s">
        <v>106</v>
      </c>
      <c r="B64" s="207">
        <v>0</v>
      </c>
      <c r="C64" s="207">
        <v>0</v>
      </c>
      <c r="D64" s="207">
        <v>0</v>
      </c>
      <c r="E64" s="207">
        <v>0</v>
      </c>
      <c r="F64" s="207">
        <v>0</v>
      </c>
      <c r="G64" s="207">
        <v>0</v>
      </c>
      <c r="H64" s="207">
        <v>0</v>
      </c>
      <c r="I64" s="207">
        <v>29.31</v>
      </c>
      <c r="J64" s="207">
        <v>0.34</v>
      </c>
      <c r="K64" s="207">
        <v>0.41</v>
      </c>
      <c r="L64" s="207">
        <v>154.97999999999999</v>
      </c>
      <c r="M64" s="207">
        <v>1.22</v>
      </c>
      <c r="N64" s="207">
        <v>1.57</v>
      </c>
      <c r="O64" s="207">
        <v>0</v>
      </c>
      <c r="P64" s="207">
        <v>1.48</v>
      </c>
      <c r="Q64" s="207">
        <v>0.14000000000000001</v>
      </c>
      <c r="R64" s="207">
        <v>0.56000000000000005</v>
      </c>
      <c r="S64" s="207">
        <v>0.35</v>
      </c>
      <c r="T64" s="207">
        <v>0.56000000000000005</v>
      </c>
      <c r="U64" s="207">
        <v>0.94</v>
      </c>
      <c r="V64" s="207">
        <v>0.25</v>
      </c>
      <c r="W64" s="207">
        <v>3.99</v>
      </c>
      <c r="X64" s="207">
        <v>1.99</v>
      </c>
      <c r="Y64" s="207">
        <v>0</v>
      </c>
      <c r="Z64" s="207">
        <v>3.29</v>
      </c>
      <c r="AA64" s="207">
        <v>4.21</v>
      </c>
      <c r="AB64" s="207">
        <v>0</v>
      </c>
      <c r="AC64" s="207">
        <v>0.46</v>
      </c>
      <c r="AD64" s="207">
        <v>8.9</v>
      </c>
      <c r="AE64" s="207">
        <v>0</v>
      </c>
      <c r="AF64" s="207">
        <v>0</v>
      </c>
      <c r="AG64" s="207">
        <v>4.4800000000000004</v>
      </c>
      <c r="AH64" s="207">
        <v>0</v>
      </c>
      <c r="AI64" s="207">
        <v>34.700000000000003</v>
      </c>
      <c r="AJ64" s="207">
        <v>0</v>
      </c>
      <c r="AK64" s="207">
        <v>11.08</v>
      </c>
      <c r="AL64" s="207">
        <v>0</v>
      </c>
      <c r="AM64" s="207">
        <v>0</v>
      </c>
      <c r="AN64" s="207">
        <v>0</v>
      </c>
      <c r="AO64" s="207">
        <v>221.85</v>
      </c>
      <c r="AP64" s="207">
        <v>0</v>
      </c>
    </row>
    <row r="65" spans="1:42">
      <c r="A65" t="s">
        <v>107</v>
      </c>
      <c r="B65" s="207">
        <v>0</v>
      </c>
      <c r="C65" s="207">
        <v>0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29.31</v>
      </c>
      <c r="J65" s="207">
        <v>0.34</v>
      </c>
      <c r="K65" s="207">
        <v>0.53</v>
      </c>
      <c r="L65" s="207">
        <v>148.29</v>
      </c>
      <c r="M65" s="207">
        <v>1.22</v>
      </c>
      <c r="N65" s="207">
        <v>1.57</v>
      </c>
      <c r="O65" s="207">
        <v>0</v>
      </c>
      <c r="P65" s="207">
        <v>1.48</v>
      </c>
      <c r="Q65" s="207">
        <v>0.14000000000000001</v>
      </c>
      <c r="R65" s="207">
        <v>0.12</v>
      </c>
      <c r="S65" s="207">
        <v>0.35</v>
      </c>
      <c r="T65" s="207">
        <v>0.56000000000000005</v>
      </c>
      <c r="U65" s="207">
        <v>0.94</v>
      </c>
      <c r="V65" s="207">
        <v>0.25</v>
      </c>
      <c r="W65" s="207">
        <v>3.99</v>
      </c>
      <c r="X65" s="207">
        <v>1.99</v>
      </c>
      <c r="Y65" s="207">
        <v>0</v>
      </c>
      <c r="Z65" s="207">
        <v>3.29</v>
      </c>
      <c r="AA65" s="207">
        <v>4.21</v>
      </c>
      <c r="AB65" s="207">
        <v>0</v>
      </c>
      <c r="AC65" s="207">
        <v>0.46</v>
      </c>
      <c r="AD65" s="207">
        <v>8.9</v>
      </c>
      <c r="AE65" s="207">
        <v>0</v>
      </c>
      <c r="AF65" s="207">
        <v>0</v>
      </c>
      <c r="AG65" s="207">
        <v>4.4800000000000004</v>
      </c>
      <c r="AH65" s="207">
        <v>0</v>
      </c>
      <c r="AI65" s="207">
        <v>34.700000000000003</v>
      </c>
      <c r="AJ65" s="207">
        <v>0</v>
      </c>
      <c r="AK65" s="207">
        <v>12.33</v>
      </c>
      <c r="AL65" s="207">
        <v>0</v>
      </c>
      <c r="AM65" s="207">
        <v>0</v>
      </c>
      <c r="AN65" s="207">
        <v>0</v>
      </c>
      <c r="AO65" s="207">
        <v>221.85</v>
      </c>
      <c r="AP65" s="207">
        <v>0</v>
      </c>
    </row>
    <row r="66" spans="1:42">
      <c r="A66" t="s">
        <v>108</v>
      </c>
      <c r="B66" s="207">
        <v>0</v>
      </c>
      <c r="C66" s="207">
        <v>0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29.31</v>
      </c>
      <c r="J66" s="207">
        <v>0.34</v>
      </c>
      <c r="K66" s="207">
        <v>0.27</v>
      </c>
      <c r="L66" s="207">
        <v>137.77000000000001</v>
      </c>
      <c r="M66" s="207">
        <v>1.22</v>
      </c>
      <c r="N66" s="207">
        <v>1.57</v>
      </c>
      <c r="O66" s="207">
        <v>0</v>
      </c>
      <c r="P66" s="207">
        <v>1.48</v>
      </c>
      <c r="Q66" s="207">
        <v>0.14000000000000001</v>
      </c>
      <c r="R66" s="207">
        <v>0.12</v>
      </c>
      <c r="S66" s="207">
        <v>0.35</v>
      </c>
      <c r="T66" s="207">
        <v>0.56000000000000005</v>
      </c>
      <c r="U66" s="207">
        <v>0.94</v>
      </c>
      <c r="V66" s="207">
        <v>0.25</v>
      </c>
      <c r="W66" s="207">
        <v>3.99</v>
      </c>
      <c r="X66" s="207">
        <v>1.99</v>
      </c>
      <c r="Y66" s="207">
        <v>0</v>
      </c>
      <c r="Z66" s="207">
        <v>3.29</v>
      </c>
      <c r="AA66" s="207">
        <v>4.21</v>
      </c>
      <c r="AB66" s="207">
        <v>0</v>
      </c>
      <c r="AC66" s="207">
        <v>0.46</v>
      </c>
      <c r="AD66" s="207">
        <v>8.9</v>
      </c>
      <c r="AE66" s="207">
        <v>0</v>
      </c>
      <c r="AF66" s="207">
        <v>0</v>
      </c>
      <c r="AG66" s="207">
        <v>4.4800000000000004</v>
      </c>
      <c r="AH66" s="207">
        <v>0</v>
      </c>
      <c r="AI66" s="207">
        <v>34.700000000000003</v>
      </c>
      <c r="AJ66" s="207">
        <v>0</v>
      </c>
      <c r="AK66" s="207">
        <v>12.33</v>
      </c>
      <c r="AL66" s="207">
        <v>0</v>
      </c>
      <c r="AM66" s="207">
        <v>0</v>
      </c>
      <c r="AN66" s="207">
        <v>0</v>
      </c>
      <c r="AO66" s="207">
        <v>221.85</v>
      </c>
      <c r="AP66" s="207">
        <v>0</v>
      </c>
    </row>
    <row r="67" spans="1:42">
      <c r="A67" t="s">
        <v>109</v>
      </c>
      <c r="B67" s="207">
        <v>0</v>
      </c>
      <c r="C67" s="207">
        <v>0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29.31</v>
      </c>
      <c r="J67" s="207">
        <v>0.34</v>
      </c>
      <c r="K67" s="207">
        <v>0.41</v>
      </c>
      <c r="L67" s="207">
        <v>45.38</v>
      </c>
      <c r="M67" s="207">
        <v>1.22</v>
      </c>
      <c r="N67" s="207">
        <v>1.57</v>
      </c>
      <c r="O67" s="207">
        <v>0</v>
      </c>
      <c r="P67" s="207">
        <v>1.48</v>
      </c>
      <c r="Q67" s="207">
        <v>0.14000000000000001</v>
      </c>
      <c r="R67" s="207">
        <v>0.11</v>
      </c>
      <c r="S67" s="207">
        <v>0.35</v>
      </c>
      <c r="T67" s="207">
        <v>0.56000000000000005</v>
      </c>
      <c r="U67" s="207">
        <v>0.94</v>
      </c>
      <c r="V67" s="207">
        <v>0.25</v>
      </c>
      <c r="W67" s="207">
        <v>3.99</v>
      </c>
      <c r="X67" s="207">
        <v>1.99</v>
      </c>
      <c r="Y67" s="207">
        <v>0</v>
      </c>
      <c r="Z67" s="207">
        <v>3.29</v>
      </c>
      <c r="AA67" s="207">
        <v>4.21</v>
      </c>
      <c r="AB67" s="207">
        <v>0</v>
      </c>
      <c r="AC67" s="207">
        <v>0.46</v>
      </c>
      <c r="AD67" s="207">
        <v>8.9</v>
      </c>
      <c r="AE67" s="207">
        <v>0</v>
      </c>
      <c r="AF67" s="207">
        <v>0</v>
      </c>
      <c r="AG67" s="207">
        <v>4.4800000000000004</v>
      </c>
      <c r="AH67" s="207">
        <v>0</v>
      </c>
      <c r="AI67" s="207">
        <v>34.700000000000003</v>
      </c>
      <c r="AJ67" s="207">
        <v>0</v>
      </c>
      <c r="AK67" s="207">
        <v>12.33</v>
      </c>
      <c r="AL67" s="207">
        <v>0</v>
      </c>
      <c r="AM67" s="207">
        <v>0</v>
      </c>
      <c r="AN67" s="207">
        <v>0</v>
      </c>
      <c r="AO67" s="207">
        <v>221.85</v>
      </c>
      <c r="AP67" s="207">
        <v>0</v>
      </c>
    </row>
    <row r="68" spans="1:42">
      <c r="A68" t="s">
        <v>110</v>
      </c>
      <c r="B68" s="207">
        <v>0</v>
      </c>
      <c r="C68" s="207">
        <v>0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29.31</v>
      </c>
      <c r="J68" s="207">
        <v>0.34</v>
      </c>
      <c r="K68" s="207">
        <v>0.41</v>
      </c>
      <c r="L68" s="207">
        <v>25.44</v>
      </c>
      <c r="M68" s="207">
        <v>1.22</v>
      </c>
      <c r="N68" s="207">
        <v>1.57</v>
      </c>
      <c r="O68" s="207">
        <v>0</v>
      </c>
      <c r="P68" s="207">
        <v>1.48</v>
      </c>
      <c r="Q68" s="207">
        <v>0.14000000000000001</v>
      </c>
      <c r="R68" s="207">
        <v>0.11</v>
      </c>
      <c r="S68" s="207">
        <v>0.35</v>
      </c>
      <c r="T68" s="207">
        <v>0.56000000000000005</v>
      </c>
      <c r="U68" s="207">
        <v>0.94</v>
      </c>
      <c r="V68" s="207">
        <v>0.25</v>
      </c>
      <c r="W68" s="207">
        <v>3.99</v>
      </c>
      <c r="X68" s="207">
        <v>1.99</v>
      </c>
      <c r="Y68" s="207">
        <v>0</v>
      </c>
      <c r="Z68" s="207">
        <v>3.29</v>
      </c>
      <c r="AA68" s="207">
        <v>4.21</v>
      </c>
      <c r="AB68" s="207">
        <v>0</v>
      </c>
      <c r="AC68" s="207">
        <v>0.46</v>
      </c>
      <c r="AD68" s="207">
        <v>8.9</v>
      </c>
      <c r="AE68" s="207">
        <v>0</v>
      </c>
      <c r="AF68" s="207">
        <v>0</v>
      </c>
      <c r="AG68" s="207">
        <v>4.4800000000000004</v>
      </c>
      <c r="AH68" s="207">
        <v>0</v>
      </c>
      <c r="AI68" s="207">
        <v>34.700000000000003</v>
      </c>
      <c r="AJ68" s="207">
        <v>0</v>
      </c>
      <c r="AK68" s="207">
        <v>12.33</v>
      </c>
      <c r="AL68" s="207">
        <v>0</v>
      </c>
      <c r="AM68" s="207">
        <v>0</v>
      </c>
      <c r="AN68" s="207">
        <v>0</v>
      </c>
      <c r="AO68" s="207">
        <v>221.85</v>
      </c>
      <c r="AP68" s="207">
        <v>0</v>
      </c>
    </row>
    <row r="69" spans="1:42">
      <c r="A69" t="s">
        <v>111</v>
      </c>
      <c r="B69" s="207">
        <v>0</v>
      </c>
      <c r="C69" s="207">
        <v>0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29.31</v>
      </c>
      <c r="J69" s="207">
        <v>0.34</v>
      </c>
      <c r="K69" s="207">
        <v>0.41</v>
      </c>
      <c r="L69" s="207">
        <v>25.44</v>
      </c>
      <c r="M69" s="207">
        <v>1.22</v>
      </c>
      <c r="N69" s="207">
        <v>1.57</v>
      </c>
      <c r="O69" s="207">
        <v>0</v>
      </c>
      <c r="P69" s="207">
        <v>1.48</v>
      </c>
      <c r="Q69" s="207">
        <v>0.14000000000000001</v>
      </c>
      <c r="R69" s="207">
        <v>0.26</v>
      </c>
      <c r="S69" s="207">
        <v>0.35</v>
      </c>
      <c r="T69" s="207">
        <v>0.56000000000000005</v>
      </c>
      <c r="U69" s="207">
        <v>0.94</v>
      </c>
      <c r="V69" s="207">
        <v>0.25</v>
      </c>
      <c r="W69" s="207">
        <v>3.99</v>
      </c>
      <c r="X69" s="207">
        <v>1.99</v>
      </c>
      <c r="Y69" s="207">
        <v>0</v>
      </c>
      <c r="Z69" s="207">
        <v>3.29</v>
      </c>
      <c r="AA69" s="207">
        <v>4.21</v>
      </c>
      <c r="AB69" s="207">
        <v>0</v>
      </c>
      <c r="AC69" s="207">
        <v>0.46</v>
      </c>
      <c r="AD69" s="207">
        <v>8.9</v>
      </c>
      <c r="AE69" s="207">
        <v>0</v>
      </c>
      <c r="AF69" s="207">
        <v>0</v>
      </c>
      <c r="AG69" s="207">
        <v>4.4800000000000004</v>
      </c>
      <c r="AH69" s="207">
        <v>0</v>
      </c>
      <c r="AI69" s="207">
        <v>34.700000000000003</v>
      </c>
      <c r="AJ69" s="207">
        <v>0</v>
      </c>
      <c r="AK69" s="207">
        <v>12.33</v>
      </c>
      <c r="AL69" s="207">
        <v>0</v>
      </c>
      <c r="AM69" s="207">
        <v>0</v>
      </c>
      <c r="AN69" s="207">
        <v>0</v>
      </c>
      <c r="AO69" s="207">
        <v>221.85</v>
      </c>
      <c r="AP69" s="207">
        <v>0</v>
      </c>
    </row>
    <row r="70" spans="1:42">
      <c r="A70" t="s">
        <v>112</v>
      </c>
      <c r="B70" s="207">
        <v>0</v>
      </c>
      <c r="C70" s="207">
        <v>0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29.31</v>
      </c>
      <c r="J70" s="207">
        <v>0.34</v>
      </c>
      <c r="K70" s="207">
        <v>0.41</v>
      </c>
      <c r="L70" s="207">
        <v>25.44</v>
      </c>
      <c r="M70" s="207">
        <v>1.22</v>
      </c>
      <c r="N70" s="207">
        <v>1.57</v>
      </c>
      <c r="O70" s="207">
        <v>0</v>
      </c>
      <c r="P70" s="207">
        <v>1.48</v>
      </c>
      <c r="Q70" s="207">
        <v>0.14000000000000001</v>
      </c>
      <c r="R70" s="207">
        <v>0.26</v>
      </c>
      <c r="S70" s="207">
        <v>0.35</v>
      </c>
      <c r="T70" s="207">
        <v>0.56000000000000005</v>
      </c>
      <c r="U70" s="207">
        <v>0.94</v>
      </c>
      <c r="V70" s="207">
        <v>0.25</v>
      </c>
      <c r="W70" s="207">
        <v>3.99</v>
      </c>
      <c r="X70" s="207">
        <v>1.99</v>
      </c>
      <c r="Y70" s="207">
        <v>0</v>
      </c>
      <c r="Z70" s="207">
        <v>3.29</v>
      </c>
      <c r="AA70" s="207">
        <v>4.21</v>
      </c>
      <c r="AB70" s="207">
        <v>0</v>
      </c>
      <c r="AC70" s="207">
        <v>0.46</v>
      </c>
      <c r="AD70" s="207">
        <v>8.9</v>
      </c>
      <c r="AE70" s="207">
        <v>0</v>
      </c>
      <c r="AF70" s="207">
        <v>0</v>
      </c>
      <c r="AG70" s="207">
        <v>4.4800000000000004</v>
      </c>
      <c r="AH70" s="207">
        <v>0</v>
      </c>
      <c r="AI70" s="207">
        <v>34.700000000000003</v>
      </c>
      <c r="AJ70" s="207">
        <v>0</v>
      </c>
      <c r="AK70" s="207">
        <v>0</v>
      </c>
      <c r="AL70" s="207">
        <v>0</v>
      </c>
      <c r="AM70" s="207">
        <v>0</v>
      </c>
      <c r="AN70" s="207">
        <v>0</v>
      </c>
      <c r="AO70" s="207">
        <v>221.85</v>
      </c>
      <c r="AP70" s="207">
        <v>0</v>
      </c>
    </row>
    <row r="71" spans="1:42">
      <c r="A71" t="s">
        <v>113</v>
      </c>
      <c r="B71" s="207">
        <v>0</v>
      </c>
      <c r="C71" s="207">
        <v>0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29.31</v>
      </c>
      <c r="J71" s="207">
        <v>0.34</v>
      </c>
      <c r="K71" s="207">
        <v>0.41</v>
      </c>
      <c r="L71" s="207">
        <v>25.44</v>
      </c>
      <c r="M71" s="207">
        <v>1.22</v>
      </c>
      <c r="N71" s="207">
        <v>1.57</v>
      </c>
      <c r="O71" s="207">
        <v>0</v>
      </c>
      <c r="P71" s="207">
        <v>1.48</v>
      </c>
      <c r="Q71" s="207">
        <v>0.14000000000000001</v>
      </c>
      <c r="R71" s="207">
        <v>0.26</v>
      </c>
      <c r="S71" s="207">
        <v>0.35</v>
      </c>
      <c r="T71" s="207">
        <v>0.56000000000000005</v>
      </c>
      <c r="U71" s="207">
        <v>0.94</v>
      </c>
      <c r="V71" s="207">
        <v>0.25</v>
      </c>
      <c r="W71" s="207">
        <v>3.99</v>
      </c>
      <c r="X71" s="207">
        <v>1.99</v>
      </c>
      <c r="Y71" s="207">
        <v>0</v>
      </c>
      <c r="Z71" s="207">
        <v>3.29</v>
      </c>
      <c r="AA71" s="207">
        <v>4.21</v>
      </c>
      <c r="AB71" s="207">
        <v>0</v>
      </c>
      <c r="AC71" s="207">
        <v>0.46</v>
      </c>
      <c r="AD71" s="207">
        <v>8.9</v>
      </c>
      <c r="AE71" s="207">
        <v>0</v>
      </c>
      <c r="AF71" s="207">
        <v>0</v>
      </c>
      <c r="AG71" s="207">
        <v>4.4800000000000004</v>
      </c>
      <c r="AH71" s="207">
        <v>0</v>
      </c>
      <c r="AI71" s="207">
        <v>34.700000000000003</v>
      </c>
      <c r="AJ71" s="207">
        <v>0</v>
      </c>
      <c r="AK71" s="207">
        <v>0</v>
      </c>
      <c r="AL71" s="207">
        <v>0</v>
      </c>
      <c r="AM71" s="207">
        <v>0</v>
      </c>
      <c r="AN71" s="207">
        <v>0</v>
      </c>
      <c r="AO71" s="207">
        <v>221.85</v>
      </c>
      <c r="AP71" s="207">
        <v>0</v>
      </c>
    </row>
    <row r="72" spans="1:42">
      <c r="A72" t="s">
        <v>114</v>
      </c>
      <c r="B72" s="207">
        <v>0</v>
      </c>
      <c r="C72" s="207">
        <v>0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29.31</v>
      </c>
      <c r="J72" s="207">
        <v>0.34</v>
      </c>
      <c r="K72" s="207">
        <v>0.41</v>
      </c>
      <c r="L72" s="207">
        <v>25.44</v>
      </c>
      <c r="M72" s="207">
        <v>1.22</v>
      </c>
      <c r="N72" s="207">
        <v>1.57</v>
      </c>
      <c r="O72" s="207">
        <v>0</v>
      </c>
      <c r="P72" s="207">
        <v>1.48</v>
      </c>
      <c r="Q72" s="207">
        <v>0.14000000000000001</v>
      </c>
      <c r="R72" s="207">
        <v>0.26</v>
      </c>
      <c r="S72" s="207">
        <v>0.35</v>
      </c>
      <c r="T72" s="207">
        <v>0.56000000000000005</v>
      </c>
      <c r="U72" s="207">
        <v>0.94</v>
      </c>
      <c r="V72" s="207">
        <v>0.25</v>
      </c>
      <c r="W72" s="207">
        <v>3.99</v>
      </c>
      <c r="X72" s="207">
        <v>1.99</v>
      </c>
      <c r="Y72" s="207">
        <v>0</v>
      </c>
      <c r="Z72" s="207">
        <v>3.29</v>
      </c>
      <c r="AA72" s="207">
        <v>4.21</v>
      </c>
      <c r="AB72" s="207">
        <v>0</v>
      </c>
      <c r="AC72" s="207">
        <v>0.46</v>
      </c>
      <c r="AD72" s="207">
        <v>8.9</v>
      </c>
      <c r="AE72" s="207">
        <v>0</v>
      </c>
      <c r="AF72" s="207">
        <v>0</v>
      </c>
      <c r="AG72" s="207">
        <v>4.4800000000000004</v>
      </c>
      <c r="AH72" s="207">
        <v>0</v>
      </c>
      <c r="AI72" s="207">
        <v>34.700000000000003</v>
      </c>
      <c r="AJ72" s="207">
        <v>0</v>
      </c>
      <c r="AK72" s="207">
        <v>0</v>
      </c>
      <c r="AL72" s="207">
        <v>0</v>
      </c>
      <c r="AM72" s="207">
        <v>0</v>
      </c>
      <c r="AN72" s="207">
        <v>0</v>
      </c>
      <c r="AO72" s="207">
        <v>221.85</v>
      </c>
      <c r="AP72" s="207">
        <v>0</v>
      </c>
    </row>
    <row r="73" spans="1:42">
      <c r="A73" t="s">
        <v>115</v>
      </c>
      <c r="B73" s="207">
        <v>0</v>
      </c>
      <c r="C73" s="207">
        <v>0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29.31</v>
      </c>
      <c r="J73" s="207">
        <v>0.34</v>
      </c>
      <c r="K73" s="207">
        <v>0.41</v>
      </c>
      <c r="L73" s="207">
        <v>25.44</v>
      </c>
      <c r="M73" s="207">
        <v>1.22</v>
      </c>
      <c r="N73" s="207">
        <v>1.57</v>
      </c>
      <c r="O73" s="207">
        <v>0</v>
      </c>
      <c r="P73" s="207">
        <v>1.48</v>
      </c>
      <c r="Q73" s="207">
        <v>0.14000000000000001</v>
      </c>
      <c r="R73" s="207">
        <v>0.26</v>
      </c>
      <c r="S73" s="207">
        <v>0.35</v>
      </c>
      <c r="T73" s="207">
        <v>0.56000000000000005</v>
      </c>
      <c r="U73" s="207">
        <v>0.94</v>
      </c>
      <c r="V73" s="207">
        <v>0.25</v>
      </c>
      <c r="W73" s="207">
        <v>3.99</v>
      </c>
      <c r="X73" s="207">
        <v>1.99</v>
      </c>
      <c r="Y73" s="207">
        <v>0</v>
      </c>
      <c r="Z73" s="207">
        <v>3.29</v>
      </c>
      <c r="AA73" s="207">
        <v>4.21</v>
      </c>
      <c r="AB73" s="207">
        <v>0</v>
      </c>
      <c r="AC73" s="207">
        <v>0.46</v>
      </c>
      <c r="AD73" s="207">
        <v>8.9</v>
      </c>
      <c r="AE73" s="207">
        <v>0</v>
      </c>
      <c r="AF73" s="207">
        <v>0</v>
      </c>
      <c r="AG73" s="207">
        <v>4.4800000000000004</v>
      </c>
      <c r="AH73" s="207">
        <v>0</v>
      </c>
      <c r="AI73" s="207">
        <v>34.700000000000003</v>
      </c>
      <c r="AJ73" s="207">
        <v>0</v>
      </c>
      <c r="AK73" s="207">
        <v>0</v>
      </c>
      <c r="AL73" s="207">
        <v>0</v>
      </c>
      <c r="AM73" s="207">
        <v>0</v>
      </c>
      <c r="AN73" s="207">
        <v>0</v>
      </c>
      <c r="AO73" s="207">
        <v>221.85</v>
      </c>
      <c r="AP73" s="207">
        <v>0</v>
      </c>
    </row>
    <row r="74" spans="1:42">
      <c r="A74" t="s">
        <v>116</v>
      </c>
      <c r="B74" s="207">
        <v>0</v>
      </c>
      <c r="C74" s="207">
        <v>0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29.31</v>
      </c>
      <c r="J74" s="207">
        <v>0.34</v>
      </c>
      <c r="K74" s="207">
        <v>0.41</v>
      </c>
      <c r="L74" s="207">
        <v>25.44</v>
      </c>
      <c r="M74" s="207">
        <v>1.22</v>
      </c>
      <c r="N74" s="207">
        <v>1.57</v>
      </c>
      <c r="O74" s="207">
        <v>0</v>
      </c>
      <c r="P74" s="207">
        <v>1.48</v>
      </c>
      <c r="Q74" s="207">
        <v>0.14000000000000001</v>
      </c>
      <c r="R74" s="207">
        <v>0.26</v>
      </c>
      <c r="S74" s="207">
        <v>0.35</v>
      </c>
      <c r="T74" s="207">
        <v>0.56000000000000005</v>
      </c>
      <c r="U74" s="207">
        <v>0.94</v>
      </c>
      <c r="V74" s="207">
        <v>0.25</v>
      </c>
      <c r="W74" s="207">
        <v>3.99</v>
      </c>
      <c r="X74" s="207">
        <v>1.99</v>
      </c>
      <c r="Y74" s="207">
        <v>0</v>
      </c>
      <c r="Z74" s="207">
        <v>3.29</v>
      </c>
      <c r="AA74" s="207">
        <v>4.21</v>
      </c>
      <c r="AB74" s="207">
        <v>0</v>
      </c>
      <c r="AC74" s="207">
        <v>0.57999999999999996</v>
      </c>
      <c r="AD74" s="207">
        <v>8.9</v>
      </c>
      <c r="AE74" s="207">
        <v>0</v>
      </c>
      <c r="AF74" s="207">
        <v>0</v>
      </c>
      <c r="AG74" s="207">
        <v>4.4800000000000004</v>
      </c>
      <c r="AH74" s="207">
        <v>0</v>
      </c>
      <c r="AI74" s="207">
        <v>34.700000000000003</v>
      </c>
      <c r="AJ74" s="207">
        <v>0</v>
      </c>
      <c r="AK74" s="207">
        <v>0</v>
      </c>
      <c r="AL74" s="207">
        <v>0</v>
      </c>
      <c r="AM74" s="207">
        <v>0</v>
      </c>
      <c r="AN74" s="207">
        <v>0</v>
      </c>
      <c r="AO74" s="207">
        <v>221.85</v>
      </c>
      <c r="AP74" s="207">
        <v>0</v>
      </c>
    </row>
    <row r="75" spans="1:42">
      <c r="A75" t="s">
        <v>117</v>
      </c>
      <c r="B75" s="207">
        <v>0</v>
      </c>
      <c r="C75" s="207">
        <v>0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29.31</v>
      </c>
      <c r="J75" s="207">
        <v>0.34</v>
      </c>
      <c r="K75" s="207">
        <v>0.41</v>
      </c>
      <c r="L75" s="207">
        <v>25.44</v>
      </c>
      <c r="M75" s="207">
        <v>1.22</v>
      </c>
      <c r="N75" s="207">
        <v>1.57</v>
      </c>
      <c r="O75" s="207">
        <v>0</v>
      </c>
      <c r="P75" s="207">
        <v>1.48</v>
      </c>
      <c r="Q75" s="207">
        <v>0.14000000000000001</v>
      </c>
      <c r="R75" s="207">
        <v>0.28000000000000003</v>
      </c>
      <c r="S75" s="207">
        <v>0.35</v>
      </c>
      <c r="T75" s="207">
        <v>0.56000000000000005</v>
      </c>
      <c r="U75" s="207">
        <v>0.94</v>
      </c>
      <c r="V75" s="207">
        <v>0.25</v>
      </c>
      <c r="W75" s="207">
        <v>3.99</v>
      </c>
      <c r="X75" s="207">
        <v>1.99</v>
      </c>
      <c r="Y75" s="207">
        <v>0</v>
      </c>
      <c r="Z75" s="207">
        <v>3.29</v>
      </c>
      <c r="AA75" s="207">
        <v>4.21</v>
      </c>
      <c r="AB75" s="207">
        <v>0</v>
      </c>
      <c r="AC75" s="207">
        <v>0.57999999999999996</v>
      </c>
      <c r="AD75" s="207">
        <v>8.9</v>
      </c>
      <c r="AE75" s="207">
        <v>0</v>
      </c>
      <c r="AF75" s="207">
        <v>0</v>
      </c>
      <c r="AG75" s="207">
        <v>4.4800000000000004</v>
      </c>
      <c r="AH75" s="207">
        <v>0</v>
      </c>
      <c r="AI75" s="207">
        <v>34.700000000000003</v>
      </c>
      <c r="AJ75" s="207">
        <v>0</v>
      </c>
      <c r="AK75" s="207">
        <v>0</v>
      </c>
      <c r="AL75" s="207">
        <v>0</v>
      </c>
      <c r="AM75" s="207">
        <v>0</v>
      </c>
      <c r="AN75" s="207">
        <v>0</v>
      </c>
      <c r="AO75" s="207">
        <v>226.2</v>
      </c>
      <c r="AP75" s="207">
        <v>0</v>
      </c>
    </row>
    <row r="76" spans="1:42">
      <c r="A76" t="s">
        <v>118</v>
      </c>
      <c r="B76" s="207">
        <v>0</v>
      </c>
      <c r="C76" s="207">
        <v>0</v>
      </c>
      <c r="D76" s="207">
        <v>0</v>
      </c>
      <c r="E76" s="207">
        <v>0</v>
      </c>
      <c r="F76" s="207">
        <v>0</v>
      </c>
      <c r="G76" s="207">
        <v>0</v>
      </c>
      <c r="H76" s="207">
        <v>0</v>
      </c>
      <c r="I76" s="207">
        <v>29.31</v>
      </c>
      <c r="J76" s="207">
        <v>0.34</v>
      </c>
      <c r="K76" s="207">
        <v>0.41</v>
      </c>
      <c r="L76" s="207">
        <v>25.44</v>
      </c>
      <c r="M76" s="207">
        <v>1.22</v>
      </c>
      <c r="N76" s="207">
        <v>1.57</v>
      </c>
      <c r="O76" s="207">
        <v>0</v>
      </c>
      <c r="P76" s="207">
        <v>1.48</v>
      </c>
      <c r="Q76" s="207">
        <v>0.14000000000000001</v>
      </c>
      <c r="R76" s="207">
        <v>0.28000000000000003</v>
      </c>
      <c r="S76" s="207">
        <v>0.35</v>
      </c>
      <c r="T76" s="207">
        <v>0.56000000000000005</v>
      </c>
      <c r="U76" s="207">
        <v>0.94</v>
      </c>
      <c r="V76" s="207">
        <v>0.25</v>
      </c>
      <c r="W76" s="207">
        <v>3.99</v>
      </c>
      <c r="X76" s="207">
        <v>1.99</v>
      </c>
      <c r="Y76" s="207">
        <v>0</v>
      </c>
      <c r="Z76" s="207">
        <v>3.29</v>
      </c>
      <c r="AA76" s="207">
        <v>4.21</v>
      </c>
      <c r="AB76" s="207">
        <v>0</v>
      </c>
      <c r="AC76" s="207">
        <v>0.57999999999999996</v>
      </c>
      <c r="AD76" s="207">
        <v>8.9</v>
      </c>
      <c r="AE76" s="207">
        <v>0</v>
      </c>
      <c r="AF76" s="207">
        <v>0</v>
      </c>
      <c r="AG76" s="207">
        <v>4.4800000000000004</v>
      </c>
      <c r="AH76" s="207">
        <v>0</v>
      </c>
      <c r="AI76" s="207">
        <v>34.700000000000003</v>
      </c>
      <c r="AJ76" s="207">
        <v>0</v>
      </c>
      <c r="AK76" s="207">
        <v>0</v>
      </c>
      <c r="AL76" s="207">
        <v>0</v>
      </c>
      <c r="AM76" s="207">
        <v>0</v>
      </c>
      <c r="AN76" s="207">
        <v>0</v>
      </c>
      <c r="AO76" s="207">
        <v>226.2</v>
      </c>
      <c r="AP76" s="207">
        <v>0</v>
      </c>
    </row>
    <row r="77" spans="1:42">
      <c r="A77" t="s">
        <v>119</v>
      </c>
      <c r="B77" s="207">
        <v>0</v>
      </c>
      <c r="C77" s="207">
        <v>0</v>
      </c>
      <c r="D77" s="207">
        <v>0</v>
      </c>
      <c r="E77" s="207">
        <v>0</v>
      </c>
      <c r="F77" s="207">
        <v>0</v>
      </c>
      <c r="G77" s="207">
        <v>0</v>
      </c>
      <c r="H77" s="207">
        <v>0</v>
      </c>
      <c r="I77" s="207">
        <v>29.31</v>
      </c>
      <c r="J77" s="207">
        <v>0.34</v>
      </c>
      <c r="K77" s="207">
        <v>0.41</v>
      </c>
      <c r="L77" s="207">
        <v>25.44</v>
      </c>
      <c r="M77" s="207">
        <v>1.22</v>
      </c>
      <c r="N77" s="207">
        <v>1.57</v>
      </c>
      <c r="O77" s="207">
        <v>0</v>
      </c>
      <c r="P77" s="207">
        <v>1.48</v>
      </c>
      <c r="Q77" s="207">
        <v>0.14000000000000001</v>
      </c>
      <c r="R77" s="207">
        <v>0.28000000000000003</v>
      </c>
      <c r="S77" s="207">
        <v>0.35</v>
      </c>
      <c r="T77" s="207">
        <v>0.56000000000000005</v>
      </c>
      <c r="U77" s="207">
        <v>0.94</v>
      </c>
      <c r="V77" s="207">
        <v>0.25</v>
      </c>
      <c r="W77" s="207">
        <v>3.99</v>
      </c>
      <c r="X77" s="207">
        <v>1.99</v>
      </c>
      <c r="Y77" s="207">
        <v>0</v>
      </c>
      <c r="Z77" s="207">
        <v>3.29</v>
      </c>
      <c r="AA77" s="207">
        <v>4.21</v>
      </c>
      <c r="AB77" s="207">
        <v>0</v>
      </c>
      <c r="AC77" s="207">
        <v>0.57999999999999996</v>
      </c>
      <c r="AD77" s="207">
        <v>8.9</v>
      </c>
      <c r="AE77" s="207">
        <v>0</v>
      </c>
      <c r="AF77" s="207">
        <v>0</v>
      </c>
      <c r="AG77" s="207">
        <v>4.4800000000000004</v>
      </c>
      <c r="AH77" s="207">
        <v>0</v>
      </c>
      <c r="AI77" s="207">
        <v>34.700000000000003</v>
      </c>
      <c r="AJ77" s="207">
        <v>0</v>
      </c>
      <c r="AK77" s="207">
        <v>0</v>
      </c>
      <c r="AL77" s="207">
        <v>0</v>
      </c>
      <c r="AM77" s="207">
        <v>0</v>
      </c>
      <c r="AN77" s="207">
        <v>0</v>
      </c>
      <c r="AO77" s="207">
        <v>226.2</v>
      </c>
      <c r="AP77" s="207">
        <v>0</v>
      </c>
    </row>
    <row r="78" spans="1:42">
      <c r="A78" t="s">
        <v>120</v>
      </c>
      <c r="B78" s="207">
        <v>0</v>
      </c>
      <c r="C78" s="207">
        <v>0</v>
      </c>
      <c r="D78" s="207">
        <v>0</v>
      </c>
      <c r="E78" s="207">
        <v>0</v>
      </c>
      <c r="F78" s="207">
        <v>0</v>
      </c>
      <c r="G78" s="207">
        <v>0</v>
      </c>
      <c r="H78" s="207">
        <v>0</v>
      </c>
      <c r="I78" s="207">
        <v>29.31</v>
      </c>
      <c r="J78" s="207">
        <v>0.34</v>
      </c>
      <c r="K78" s="207">
        <v>0.41</v>
      </c>
      <c r="L78" s="207">
        <v>25.44</v>
      </c>
      <c r="M78" s="207">
        <v>1.22</v>
      </c>
      <c r="N78" s="207">
        <v>1.57</v>
      </c>
      <c r="O78" s="207">
        <v>0</v>
      </c>
      <c r="P78" s="207">
        <v>1.48</v>
      </c>
      <c r="Q78" s="207">
        <v>0.14000000000000001</v>
      </c>
      <c r="R78" s="207">
        <v>0.28000000000000003</v>
      </c>
      <c r="S78" s="207">
        <v>0.35</v>
      </c>
      <c r="T78" s="207">
        <v>0.56000000000000005</v>
      </c>
      <c r="U78" s="207">
        <v>0.94</v>
      </c>
      <c r="V78" s="207">
        <v>0.25</v>
      </c>
      <c r="W78" s="207">
        <v>3.99</v>
      </c>
      <c r="X78" s="207">
        <v>1.99</v>
      </c>
      <c r="Y78" s="207">
        <v>0</v>
      </c>
      <c r="Z78" s="207">
        <v>3.29</v>
      </c>
      <c r="AA78" s="207">
        <v>4.21</v>
      </c>
      <c r="AB78" s="207">
        <v>0</v>
      </c>
      <c r="AC78" s="207">
        <v>0.57999999999999996</v>
      </c>
      <c r="AD78" s="207">
        <v>8.9</v>
      </c>
      <c r="AE78" s="207">
        <v>0</v>
      </c>
      <c r="AF78" s="207">
        <v>0</v>
      </c>
      <c r="AG78" s="207">
        <v>4.4800000000000004</v>
      </c>
      <c r="AH78" s="207">
        <v>0</v>
      </c>
      <c r="AI78" s="207">
        <v>34.700000000000003</v>
      </c>
      <c r="AJ78" s="207">
        <v>0</v>
      </c>
      <c r="AK78" s="207">
        <v>0</v>
      </c>
      <c r="AL78" s="207">
        <v>0</v>
      </c>
      <c r="AM78" s="207">
        <v>0</v>
      </c>
      <c r="AN78" s="207">
        <v>0</v>
      </c>
      <c r="AO78" s="207">
        <v>226.2</v>
      </c>
      <c r="AP78" s="207">
        <v>0</v>
      </c>
    </row>
    <row r="79" spans="1:42">
      <c r="A79" t="s">
        <v>121</v>
      </c>
      <c r="B79" s="207">
        <v>0</v>
      </c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29.31</v>
      </c>
      <c r="J79" s="207">
        <v>0.34</v>
      </c>
      <c r="K79" s="207">
        <v>0.41</v>
      </c>
      <c r="L79" s="207">
        <v>25.44</v>
      </c>
      <c r="M79" s="207">
        <v>1.22</v>
      </c>
      <c r="N79" s="207">
        <v>1.57</v>
      </c>
      <c r="O79" s="207">
        <v>0</v>
      </c>
      <c r="P79" s="207">
        <v>1.48</v>
      </c>
      <c r="Q79" s="207">
        <v>0.14000000000000001</v>
      </c>
      <c r="R79" s="207">
        <v>0.28000000000000003</v>
      </c>
      <c r="S79" s="207">
        <v>0.35</v>
      </c>
      <c r="T79" s="207">
        <v>0.56000000000000005</v>
      </c>
      <c r="U79" s="207">
        <v>0.94</v>
      </c>
      <c r="V79" s="207">
        <v>0.25</v>
      </c>
      <c r="W79" s="207">
        <v>3.99</v>
      </c>
      <c r="X79" s="207">
        <v>1.99</v>
      </c>
      <c r="Y79" s="207">
        <v>0</v>
      </c>
      <c r="Z79" s="207">
        <v>3.29</v>
      </c>
      <c r="AA79" s="207">
        <v>4.21</v>
      </c>
      <c r="AB79" s="207">
        <v>0</v>
      </c>
      <c r="AC79" s="207">
        <v>0.46</v>
      </c>
      <c r="AD79" s="207">
        <v>8.9</v>
      </c>
      <c r="AE79" s="207">
        <v>0</v>
      </c>
      <c r="AF79" s="207">
        <v>0</v>
      </c>
      <c r="AG79" s="207">
        <v>4.4800000000000004</v>
      </c>
      <c r="AH79" s="207">
        <v>0</v>
      </c>
      <c r="AI79" s="207">
        <v>34.700000000000003</v>
      </c>
      <c r="AJ79" s="207">
        <v>0</v>
      </c>
      <c r="AK79" s="207">
        <v>0</v>
      </c>
      <c r="AL79" s="207">
        <v>0</v>
      </c>
      <c r="AM79" s="207">
        <v>0</v>
      </c>
      <c r="AN79" s="207">
        <v>0</v>
      </c>
      <c r="AO79" s="207">
        <v>226.2</v>
      </c>
      <c r="AP79" s="207">
        <v>0</v>
      </c>
    </row>
    <row r="80" spans="1:42">
      <c r="A80" t="s">
        <v>122</v>
      </c>
      <c r="B80" s="207">
        <v>0</v>
      </c>
      <c r="C80" s="207">
        <v>0</v>
      </c>
      <c r="D80" s="207">
        <v>0</v>
      </c>
      <c r="E80" s="207">
        <v>0</v>
      </c>
      <c r="F80" s="207">
        <v>0</v>
      </c>
      <c r="G80" s="207">
        <v>0</v>
      </c>
      <c r="H80" s="207">
        <v>0</v>
      </c>
      <c r="I80" s="207">
        <v>29.31</v>
      </c>
      <c r="J80" s="207">
        <v>0.34</v>
      </c>
      <c r="K80" s="207">
        <v>0.41</v>
      </c>
      <c r="L80" s="207">
        <v>25.44</v>
      </c>
      <c r="M80" s="207">
        <v>1.22</v>
      </c>
      <c r="N80" s="207">
        <v>1.57</v>
      </c>
      <c r="O80" s="207">
        <v>0</v>
      </c>
      <c r="P80" s="207">
        <v>1.48</v>
      </c>
      <c r="Q80" s="207">
        <v>0.14000000000000001</v>
      </c>
      <c r="R80" s="207">
        <v>0.28000000000000003</v>
      </c>
      <c r="S80" s="207">
        <v>0.35</v>
      </c>
      <c r="T80" s="207">
        <v>0.56000000000000005</v>
      </c>
      <c r="U80" s="207">
        <v>0.94</v>
      </c>
      <c r="V80" s="207">
        <v>0.25</v>
      </c>
      <c r="W80" s="207">
        <v>3.99</v>
      </c>
      <c r="X80" s="207">
        <v>1.99</v>
      </c>
      <c r="Y80" s="207">
        <v>0</v>
      </c>
      <c r="Z80" s="207">
        <v>3.29</v>
      </c>
      <c r="AA80" s="207">
        <v>4.21</v>
      </c>
      <c r="AB80" s="207">
        <v>0</v>
      </c>
      <c r="AC80" s="207">
        <v>0.46</v>
      </c>
      <c r="AD80" s="207">
        <v>8.9</v>
      </c>
      <c r="AE80" s="207">
        <v>0</v>
      </c>
      <c r="AF80" s="207">
        <v>0</v>
      </c>
      <c r="AG80" s="207">
        <v>4.4800000000000004</v>
      </c>
      <c r="AH80" s="207">
        <v>0</v>
      </c>
      <c r="AI80" s="207">
        <v>34.700000000000003</v>
      </c>
      <c r="AJ80" s="207">
        <v>0</v>
      </c>
      <c r="AK80" s="207">
        <v>0</v>
      </c>
      <c r="AL80" s="207">
        <v>0</v>
      </c>
      <c r="AM80" s="207">
        <v>0</v>
      </c>
      <c r="AN80" s="207">
        <v>0</v>
      </c>
      <c r="AO80" s="207">
        <v>226.2</v>
      </c>
      <c r="AP80" s="207">
        <v>0</v>
      </c>
    </row>
    <row r="81" spans="1:42">
      <c r="A81" t="s">
        <v>123</v>
      </c>
      <c r="B81" s="207">
        <v>0</v>
      </c>
      <c r="C81" s="207">
        <v>0</v>
      </c>
      <c r="D81" s="207">
        <v>0</v>
      </c>
      <c r="E81" s="207">
        <v>0</v>
      </c>
      <c r="F81" s="207">
        <v>0</v>
      </c>
      <c r="G81" s="207">
        <v>0</v>
      </c>
      <c r="H81" s="207">
        <v>0</v>
      </c>
      <c r="I81" s="207">
        <v>29.31</v>
      </c>
      <c r="J81" s="207">
        <v>0.34</v>
      </c>
      <c r="K81" s="207">
        <v>0.41</v>
      </c>
      <c r="L81" s="207">
        <v>25.44</v>
      </c>
      <c r="M81" s="207">
        <v>1.22</v>
      </c>
      <c r="N81" s="207">
        <v>1.57</v>
      </c>
      <c r="O81" s="207">
        <v>0</v>
      </c>
      <c r="P81" s="207">
        <v>1.48</v>
      </c>
      <c r="Q81" s="207">
        <v>0.14000000000000001</v>
      </c>
      <c r="R81" s="207">
        <v>0.28000000000000003</v>
      </c>
      <c r="S81" s="207">
        <v>0.35</v>
      </c>
      <c r="T81" s="207">
        <v>0.56000000000000005</v>
      </c>
      <c r="U81" s="207">
        <v>0.94</v>
      </c>
      <c r="V81" s="207">
        <v>0.25</v>
      </c>
      <c r="W81" s="207">
        <v>3.99</v>
      </c>
      <c r="X81" s="207">
        <v>1.99</v>
      </c>
      <c r="Y81" s="207">
        <v>0</v>
      </c>
      <c r="Z81" s="207">
        <v>3.29</v>
      </c>
      <c r="AA81" s="207">
        <v>4.21</v>
      </c>
      <c r="AB81" s="207">
        <v>0</v>
      </c>
      <c r="AC81" s="207">
        <v>0.46</v>
      </c>
      <c r="AD81" s="207">
        <v>8.9</v>
      </c>
      <c r="AE81" s="207">
        <v>0</v>
      </c>
      <c r="AF81" s="207">
        <v>0</v>
      </c>
      <c r="AG81" s="207">
        <v>4.4800000000000004</v>
      </c>
      <c r="AH81" s="207">
        <v>0</v>
      </c>
      <c r="AI81" s="207">
        <v>34.700000000000003</v>
      </c>
      <c r="AJ81" s="207">
        <v>0</v>
      </c>
      <c r="AK81" s="207">
        <v>0</v>
      </c>
      <c r="AL81" s="207">
        <v>0</v>
      </c>
      <c r="AM81" s="207">
        <v>0</v>
      </c>
      <c r="AN81" s="207">
        <v>0</v>
      </c>
      <c r="AO81" s="207">
        <v>226.2</v>
      </c>
      <c r="AP81" s="207">
        <v>0</v>
      </c>
    </row>
    <row r="82" spans="1:42">
      <c r="A82" t="s">
        <v>124</v>
      </c>
      <c r="B82" s="207">
        <v>0</v>
      </c>
      <c r="C82" s="207">
        <v>0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29.31</v>
      </c>
      <c r="J82" s="207">
        <v>0.34</v>
      </c>
      <c r="K82" s="207">
        <v>0.41</v>
      </c>
      <c r="L82" s="207">
        <v>25.44</v>
      </c>
      <c r="M82" s="207">
        <v>1.22</v>
      </c>
      <c r="N82" s="207">
        <v>1.57</v>
      </c>
      <c r="O82" s="207">
        <v>0</v>
      </c>
      <c r="P82" s="207">
        <v>1.48</v>
      </c>
      <c r="Q82" s="207">
        <v>0.14000000000000001</v>
      </c>
      <c r="R82" s="207">
        <v>0.28000000000000003</v>
      </c>
      <c r="S82" s="207">
        <v>0.35</v>
      </c>
      <c r="T82" s="207">
        <v>0.56000000000000005</v>
      </c>
      <c r="U82" s="207">
        <v>0.94</v>
      </c>
      <c r="V82" s="207">
        <v>0.25</v>
      </c>
      <c r="W82" s="207">
        <v>3.99</v>
      </c>
      <c r="X82" s="207">
        <v>1.99</v>
      </c>
      <c r="Y82" s="207">
        <v>0</v>
      </c>
      <c r="Z82" s="207">
        <v>3.29</v>
      </c>
      <c r="AA82" s="207">
        <v>4.21</v>
      </c>
      <c r="AB82" s="207">
        <v>0</v>
      </c>
      <c r="AC82" s="207">
        <v>0.46</v>
      </c>
      <c r="AD82" s="207">
        <v>8.9</v>
      </c>
      <c r="AE82" s="207">
        <v>0</v>
      </c>
      <c r="AF82" s="207">
        <v>0</v>
      </c>
      <c r="AG82" s="207">
        <v>4.4800000000000004</v>
      </c>
      <c r="AH82" s="207">
        <v>0</v>
      </c>
      <c r="AI82" s="207">
        <v>34.700000000000003</v>
      </c>
      <c r="AJ82" s="207">
        <v>0</v>
      </c>
      <c r="AK82" s="207">
        <v>0</v>
      </c>
      <c r="AL82" s="207">
        <v>0</v>
      </c>
      <c r="AM82" s="207">
        <v>0</v>
      </c>
      <c r="AN82" s="207">
        <v>0</v>
      </c>
      <c r="AO82" s="207">
        <v>226.2</v>
      </c>
      <c r="AP82" s="207">
        <v>0</v>
      </c>
    </row>
    <row r="83" spans="1:42">
      <c r="A83" t="s">
        <v>125</v>
      </c>
      <c r="B83" s="207">
        <v>0</v>
      </c>
      <c r="C83" s="207">
        <v>0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29.65</v>
      </c>
      <c r="J83" s="207">
        <v>0.34</v>
      </c>
      <c r="K83" s="207">
        <v>0.41</v>
      </c>
      <c r="L83" s="207">
        <v>25.44</v>
      </c>
      <c r="M83" s="207">
        <v>1.22</v>
      </c>
      <c r="N83" s="207">
        <v>1.57</v>
      </c>
      <c r="O83" s="207">
        <v>0</v>
      </c>
      <c r="P83" s="207">
        <v>1.48</v>
      </c>
      <c r="Q83" s="207">
        <v>0.14000000000000001</v>
      </c>
      <c r="R83" s="207">
        <v>0.28000000000000003</v>
      </c>
      <c r="S83" s="207">
        <v>0.35</v>
      </c>
      <c r="T83" s="207">
        <v>0.56000000000000005</v>
      </c>
      <c r="U83" s="207">
        <v>0.94</v>
      </c>
      <c r="V83" s="207">
        <v>0.25</v>
      </c>
      <c r="W83" s="207">
        <v>3.99</v>
      </c>
      <c r="X83" s="207">
        <v>1.99</v>
      </c>
      <c r="Y83" s="207">
        <v>0</v>
      </c>
      <c r="Z83" s="207">
        <v>3.29</v>
      </c>
      <c r="AA83" s="207">
        <v>4.21</v>
      </c>
      <c r="AB83" s="207">
        <v>0</v>
      </c>
      <c r="AC83" s="207">
        <v>0.46</v>
      </c>
      <c r="AD83" s="207">
        <v>8.9</v>
      </c>
      <c r="AE83" s="207">
        <v>0</v>
      </c>
      <c r="AF83" s="207">
        <v>0</v>
      </c>
      <c r="AG83" s="207">
        <v>6.7</v>
      </c>
      <c r="AH83" s="207">
        <v>0</v>
      </c>
      <c r="AI83" s="207">
        <v>34.700000000000003</v>
      </c>
      <c r="AJ83" s="207">
        <v>0</v>
      </c>
      <c r="AK83" s="207">
        <v>0</v>
      </c>
      <c r="AL83" s="207">
        <v>0</v>
      </c>
      <c r="AM83" s="207">
        <v>0</v>
      </c>
      <c r="AN83" s="207">
        <v>0</v>
      </c>
      <c r="AO83" s="207">
        <v>226.2</v>
      </c>
      <c r="AP83" s="207">
        <v>0</v>
      </c>
    </row>
    <row r="84" spans="1:42">
      <c r="A84" t="s">
        <v>126</v>
      </c>
      <c r="B84" s="207">
        <v>0</v>
      </c>
      <c r="C84" s="207">
        <v>0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29.65</v>
      </c>
      <c r="J84" s="207">
        <v>0.34</v>
      </c>
      <c r="K84" s="207">
        <v>0.41</v>
      </c>
      <c r="L84" s="207">
        <v>25.44</v>
      </c>
      <c r="M84" s="207">
        <v>1.22</v>
      </c>
      <c r="N84" s="207">
        <v>1.57</v>
      </c>
      <c r="O84" s="207">
        <v>0</v>
      </c>
      <c r="P84" s="207">
        <v>1.48</v>
      </c>
      <c r="Q84" s="207">
        <v>0.14000000000000001</v>
      </c>
      <c r="R84" s="207">
        <v>0.28000000000000003</v>
      </c>
      <c r="S84" s="207">
        <v>0.35</v>
      </c>
      <c r="T84" s="207">
        <v>0.56000000000000005</v>
      </c>
      <c r="U84" s="207">
        <v>0.94</v>
      </c>
      <c r="V84" s="207">
        <v>0.25</v>
      </c>
      <c r="W84" s="207">
        <v>3.99</v>
      </c>
      <c r="X84" s="207">
        <v>1.99</v>
      </c>
      <c r="Y84" s="207">
        <v>0</v>
      </c>
      <c r="Z84" s="207">
        <v>3.29</v>
      </c>
      <c r="AA84" s="207">
        <v>4.21</v>
      </c>
      <c r="AB84" s="207">
        <v>0</v>
      </c>
      <c r="AC84" s="207">
        <v>0.46</v>
      </c>
      <c r="AD84" s="207">
        <v>8.9</v>
      </c>
      <c r="AE84" s="207">
        <v>0</v>
      </c>
      <c r="AF84" s="207">
        <v>0</v>
      </c>
      <c r="AG84" s="207">
        <v>4.8499999999999996</v>
      </c>
      <c r="AH84" s="207">
        <v>0</v>
      </c>
      <c r="AI84" s="207">
        <v>34.700000000000003</v>
      </c>
      <c r="AJ84" s="207">
        <v>0</v>
      </c>
      <c r="AK84" s="207">
        <v>0</v>
      </c>
      <c r="AL84" s="207">
        <v>0</v>
      </c>
      <c r="AM84" s="207">
        <v>0</v>
      </c>
      <c r="AN84" s="207">
        <v>0</v>
      </c>
      <c r="AO84" s="207">
        <v>226.2</v>
      </c>
      <c r="AP84" s="207">
        <v>0</v>
      </c>
    </row>
    <row r="85" spans="1:42">
      <c r="A85" t="s">
        <v>127</v>
      </c>
      <c r="B85" s="207">
        <v>0</v>
      </c>
      <c r="C85" s="207">
        <v>0</v>
      </c>
      <c r="D85" s="207">
        <v>0</v>
      </c>
      <c r="E85" s="207">
        <v>0</v>
      </c>
      <c r="F85" s="207">
        <v>0</v>
      </c>
      <c r="G85" s="207">
        <v>0</v>
      </c>
      <c r="H85" s="207">
        <v>0</v>
      </c>
      <c r="I85" s="207">
        <v>29.65</v>
      </c>
      <c r="J85" s="207">
        <v>0.34</v>
      </c>
      <c r="K85" s="207">
        <v>0.41</v>
      </c>
      <c r="L85" s="207">
        <v>25.44</v>
      </c>
      <c r="M85" s="207">
        <v>1.22</v>
      </c>
      <c r="N85" s="207">
        <v>1.57</v>
      </c>
      <c r="O85" s="207">
        <v>0</v>
      </c>
      <c r="P85" s="207">
        <v>1.48</v>
      </c>
      <c r="Q85" s="207">
        <v>0.14000000000000001</v>
      </c>
      <c r="R85" s="207">
        <v>0.28000000000000003</v>
      </c>
      <c r="S85" s="207">
        <v>0.35</v>
      </c>
      <c r="T85" s="207">
        <v>0.56000000000000005</v>
      </c>
      <c r="U85" s="207">
        <v>0.94</v>
      </c>
      <c r="V85" s="207">
        <v>0.25</v>
      </c>
      <c r="W85" s="207">
        <v>3.98</v>
      </c>
      <c r="X85" s="207">
        <v>1.99</v>
      </c>
      <c r="Y85" s="207">
        <v>0</v>
      </c>
      <c r="Z85" s="207">
        <v>3.29</v>
      </c>
      <c r="AA85" s="207">
        <v>4.21</v>
      </c>
      <c r="AB85" s="207">
        <v>0</v>
      </c>
      <c r="AC85" s="207">
        <v>0.46</v>
      </c>
      <c r="AD85" s="207">
        <v>8.9</v>
      </c>
      <c r="AE85" s="207">
        <v>0</v>
      </c>
      <c r="AF85" s="207">
        <v>0</v>
      </c>
      <c r="AG85" s="207">
        <v>4.4800000000000004</v>
      </c>
      <c r="AH85" s="207">
        <v>0</v>
      </c>
      <c r="AI85" s="207">
        <v>34.700000000000003</v>
      </c>
      <c r="AJ85" s="207">
        <v>0</v>
      </c>
      <c r="AK85" s="207">
        <v>19.600000000000001</v>
      </c>
      <c r="AL85" s="207">
        <v>0</v>
      </c>
      <c r="AM85" s="207">
        <v>0</v>
      </c>
      <c r="AN85" s="207">
        <v>0</v>
      </c>
      <c r="AO85" s="207">
        <v>226.2</v>
      </c>
      <c r="AP85" s="207">
        <v>0</v>
      </c>
    </row>
    <row r="86" spans="1:42">
      <c r="A86" t="s">
        <v>128</v>
      </c>
      <c r="B86" s="207">
        <v>0</v>
      </c>
      <c r="C86" s="207">
        <v>0</v>
      </c>
      <c r="D86" s="207">
        <v>0</v>
      </c>
      <c r="E86" s="207">
        <v>0</v>
      </c>
      <c r="F86" s="207">
        <v>0</v>
      </c>
      <c r="G86" s="207">
        <v>0</v>
      </c>
      <c r="H86" s="207">
        <v>0</v>
      </c>
      <c r="I86" s="207">
        <v>29.65</v>
      </c>
      <c r="J86" s="207">
        <v>0.34</v>
      </c>
      <c r="K86" s="207">
        <v>0.41</v>
      </c>
      <c r="L86" s="207">
        <v>25.44</v>
      </c>
      <c r="M86" s="207">
        <v>1.22</v>
      </c>
      <c r="N86" s="207">
        <v>1.57</v>
      </c>
      <c r="O86" s="207">
        <v>0</v>
      </c>
      <c r="P86" s="207">
        <v>1.48</v>
      </c>
      <c r="Q86" s="207">
        <v>0.14000000000000001</v>
      </c>
      <c r="R86" s="207">
        <v>0.28000000000000003</v>
      </c>
      <c r="S86" s="207">
        <v>0.35</v>
      </c>
      <c r="T86" s="207">
        <v>0.56000000000000005</v>
      </c>
      <c r="U86" s="207">
        <v>0.94</v>
      </c>
      <c r="V86" s="207">
        <v>0.25</v>
      </c>
      <c r="W86" s="207">
        <v>3.98</v>
      </c>
      <c r="X86" s="207">
        <v>1.99</v>
      </c>
      <c r="Y86" s="207">
        <v>0</v>
      </c>
      <c r="Z86" s="207">
        <v>3.29</v>
      </c>
      <c r="AA86" s="207">
        <v>4.21</v>
      </c>
      <c r="AB86" s="207">
        <v>0</v>
      </c>
      <c r="AC86" s="207">
        <v>0.46</v>
      </c>
      <c r="AD86" s="207">
        <v>8.9</v>
      </c>
      <c r="AE86" s="207">
        <v>0</v>
      </c>
      <c r="AF86" s="207">
        <v>0</v>
      </c>
      <c r="AG86" s="207">
        <v>4.4800000000000004</v>
      </c>
      <c r="AH86" s="207">
        <v>0</v>
      </c>
      <c r="AI86" s="207">
        <v>34.700000000000003</v>
      </c>
      <c r="AJ86" s="207">
        <v>0</v>
      </c>
      <c r="AK86" s="207">
        <v>19.600000000000001</v>
      </c>
      <c r="AL86" s="207">
        <v>0</v>
      </c>
      <c r="AM86" s="207">
        <v>0</v>
      </c>
      <c r="AN86" s="207">
        <v>0</v>
      </c>
      <c r="AO86" s="207">
        <v>226.2</v>
      </c>
      <c r="AP86" s="207">
        <v>0</v>
      </c>
    </row>
    <row r="87" spans="1:42">
      <c r="A87" t="s">
        <v>129</v>
      </c>
      <c r="B87" s="207">
        <v>0</v>
      </c>
      <c r="C87" s="207">
        <v>0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29.65</v>
      </c>
      <c r="J87" s="207">
        <v>0.34</v>
      </c>
      <c r="K87" s="207">
        <v>0.41</v>
      </c>
      <c r="L87" s="207">
        <v>25.44</v>
      </c>
      <c r="M87" s="207">
        <v>1.22</v>
      </c>
      <c r="N87" s="207">
        <v>1.57</v>
      </c>
      <c r="O87" s="207">
        <v>0</v>
      </c>
      <c r="P87" s="207">
        <v>1.48</v>
      </c>
      <c r="Q87" s="207">
        <v>0.14000000000000001</v>
      </c>
      <c r="R87" s="207">
        <v>0.28000000000000003</v>
      </c>
      <c r="S87" s="207">
        <v>0.35</v>
      </c>
      <c r="T87" s="207">
        <v>0.56000000000000005</v>
      </c>
      <c r="U87" s="207">
        <v>0.94</v>
      </c>
      <c r="V87" s="207">
        <v>0.25</v>
      </c>
      <c r="W87" s="207">
        <v>3.98</v>
      </c>
      <c r="X87" s="207">
        <v>1.99</v>
      </c>
      <c r="Y87" s="207">
        <v>0</v>
      </c>
      <c r="Z87" s="207">
        <v>3.29</v>
      </c>
      <c r="AA87" s="207">
        <v>4.21</v>
      </c>
      <c r="AB87" s="207">
        <v>0</v>
      </c>
      <c r="AC87" s="207">
        <v>0.46</v>
      </c>
      <c r="AD87" s="207">
        <v>8.9</v>
      </c>
      <c r="AE87" s="207">
        <v>0</v>
      </c>
      <c r="AF87" s="207">
        <v>0</v>
      </c>
      <c r="AG87" s="207">
        <v>4.4800000000000004</v>
      </c>
      <c r="AH87" s="207">
        <v>0</v>
      </c>
      <c r="AI87" s="207">
        <v>34.700000000000003</v>
      </c>
      <c r="AJ87" s="207">
        <v>0</v>
      </c>
      <c r="AK87" s="207">
        <v>19.600000000000001</v>
      </c>
      <c r="AL87" s="207">
        <v>0</v>
      </c>
      <c r="AM87" s="207">
        <v>0</v>
      </c>
      <c r="AN87" s="207">
        <v>0</v>
      </c>
      <c r="AO87" s="207">
        <v>226.2</v>
      </c>
      <c r="AP87" s="207">
        <v>0</v>
      </c>
    </row>
    <row r="88" spans="1:42">
      <c r="A88" t="s">
        <v>130</v>
      </c>
      <c r="B88" s="207">
        <v>0</v>
      </c>
      <c r="C88" s="207">
        <v>0</v>
      </c>
      <c r="D88" s="207">
        <v>0</v>
      </c>
      <c r="E88" s="207">
        <v>0</v>
      </c>
      <c r="F88" s="207">
        <v>0</v>
      </c>
      <c r="G88" s="207">
        <v>0</v>
      </c>
      <c r="H88" s="207">
        <v>0</v>
      </c>
      <c r="I88" s="207">
        <v>29.65</v>
      </c>
      <c r="J88" s="207">
        <v>0.34</v>
      </c>
      <c r="K88" s="207">
        <v>0.41</v>
      </c>
      <c r="L88" s="207">
        <v>25.44</v>
      </c>
      <c r="M88" s="207">
        <v>1.22</v>
      </c>
      <c r="N88" s="207">
        <v>1.57</v>
      </c>
      <c r="O88" s="207">
        <v>0</v>
      </c>
      <c r="P88" s="207">
        <v>1.48</v>
      </c>
      <c r="Q88" s="207">
        <v>0.14000000000000001</v>
      </c>
      <c r="R88" s="207">
        <v>0.28000000000000003</v>
      </c>
      <c r="S88" s="207">
        <v>0.35</v>
      </c>
      <c r="T88" s="207">
        <v>0.56000000000000005</v>
      </c>
      <c r="U88" s="207">
        <v>0.94</v>
      </c>
      <c r="V88" s="207">
        <v>0.25</v>
      </c>
      <c r="W88" s="207">
        <v>3.98</v>
      </c>
      <c r="X88" s="207">
        <v>1.99</v>
      </c>
      <c r="Y88" s="207">
        <v>0</v>
      </c>
      <c r="Z88" s="207">
        <v>3.29</v>
      </c>
      <c r="AA88" s="207">
        <v>4.21</v>
      </c>
      <c r="AB88" s="207">
        <v>0</v>
      </c>
      <c r="AC88" s="207">
        <v>0.46</v>
      </c>
      <c r="AD88" s="207">
        <v>8.9</v>
      </c>
      <c r="AE88" s="207">
        <v>0</v>
      </c>
      <c r="AF88" s="207">
        <v>0</v>
      </c>
      <c r="AG88" s="207">
        <v>4.4800000000000004</v>
      </c>
      <c r="AH88" s="207">
        <v>0</v>
      </c>
      <c r="AI88" s="207">
        <v>34.700000000000003</v>
      </c>
      <c r="AJ88" s="207">
        <v>0</v>
      </c>
      <c r="AK88" s="207">
        <v>19.600000000000001</v>
      </c>
      <c r="AL88" s="207">
        <v>0</v>
      </c>
      <c r="AM88" s="207">
        <v>0</v>
      </c>
      <c r="AN88" s="207">
        <v>0</v>
      </c>
      <c r="AO88" s="207">
        <v>226.2</v>
      </c>
      <c r="AP88" s="207">
        <v>0</v>
      </c>
    </row>
    <row r="89" spans="1:42">
      <c r="A89" t="s">
        <v>131</v>
      </c>
      <c r="B89" s="207">
        <v>0</v>
      </c>
      <c r="C89" s="207">
        <v>0</v>
      </c>
      <c r="D89" s="207">
        <v>0</v>
      </c>
      <c r="E89" s="207">
        <v>0</v>
      </c>
      <c r="F89" s="207">
        <v>0</v>
      </c>
      <c r="G89" s="207">
        <v>0</v>
      </c>
      <c r="H89" s="207">
        <v>0</v>
      </c>
      <c r="I89" s="207">
        <v>29.65</v>
      </c>
      <c r="J89" s="207">
        <v>0.34</v>
      </c>
      <c r="K89" s="207">
        <v>0.41</v>
      </c>
      <c r="L89" s="207">
        <v>25.44</v>
      </c>
      <c r="M89" s="207">
        <v>1.22</v>
      </c>
      <c r="N89" s="207">
        <v>1.57</v>
      </c>
      <c r="O89" s="207">
        <v>0</v>
      </c>
      <c r="P89" s="207">
        <v>1.48</v>
      </c>
      <c r="Q89" s="207">
        <v>0.14000000000000001</v>
      </c>
      <c r="R89" s="207">
        <v>0.28000000000000003</v>
      </c>
      <c r="S89" s="207">
        <v>0.35</v>
      </c>
      <c r="T89" s="207">
        <v>0.56000000000000005</v>
      </c>
      <c r="U89" s="207">
        <v>0.94</v>
      </c>
      <c r="V89" s="207">
        <v>0.25</v>
      </c>
      <c r="W89" s="207">
        <v>3.97</v>
      </c>
      <c r="X89" s="207">
        <v>1.99</v>
      </c>
      <c r="Y89" s="207">
        <v>0</v>
      </c>
      <c r="Z89" s="207">
        <v>3.29</v>
      </c>
      <c r="AA89" s="207">
        <v>4.21</v>
      </c>
      <c r="AB89" s="207">
        <v>0</v>
      </c>
      <c r="AC89" s="207">
        <v>0.46</v>
      </c>
      <c r="AD89" s="207">
        <v>8.9</v>
      </c>
      <c r="AE89" s="207">
        <v>0</v>
      </c>
      <c r="AF89" s="207">
        <v>0</v>
      </c>
      <c r="AG89" s="207">
        <v>4.4800000000000004</v>
      </c>
      <c r="AH89" s="207">
        <v>0</v>
      </c>
      <c r="AI89" s="207">
        <v>34.700000000000003</v>
      </c>
      <c r="AJ89" s="207">
        <v>0</v>
      </c>
      <c r="AK89" s="207">
        <v>19.600000000000001</v>
      </c>
      <c r="AL89" s="207">
        <v>0</v>
      </c>
      <c r="AM89" s="207">
        <v>0</v>
      </c>
      <c r="AN89" s="207">
        <v>0</v>
      </c>
      <c r="AO89" s="207">
        <v>226.2</v>
      </c>
      <c r="AP89" s="207">
        <v>0</v>
      </c>
    </row>
    <row r="90" spans="1:42">
      <c r="A90" t="s">
        <v>132</v>
      </c>
      <c r="B90" s="207">
        <v>0</v>
      </c>
      <c r="C90" s="207">
        <v>0</v>
      </c>
      <c r="D90" s="207">
        <v>0</v>
      </c>
      <c r="E90" s="207">
        <v>0</v>
      </c>
      <c r="F90" s="207">
        <v>0</v>
      </c>
      <c r="G90" s="207">
        <v>0</v>
      </c>
      <c r="H90" s="207">
        <v>0</v>
      </c>
      <c r="I90" s="207">
        <v>29.65</v>
      </c>
      <c r="J90" s="207">
        <v>0.34</v>
      </c>
      <c r="K90" s="207">
        <v>0.41</v>
      </c>
      <c r="L90" s="207">
        <v>25.44</v>
      </c>
      <c r="M90" s="207">
        <v>1.22</v>
      </c>
      <c r="N90" s="207">
        <v>1.57</v>
      </c>
      <c r="O90" s="207">
        <v>0</v>
      </c>
      <c r="P90" s="207">
        <v>1.48</v>
      </c>
      <c r="Q90" s="207">
        <v>0.14000000000000001</v>
      </c>
      <c r="R90" s="207">
        <v>0.28000000000000003</v>
      </c>
      <c r="S90" s="207">
        <v>0.35</v>
      </c>
      <c r="T90" s="207">
        <v>0.56000000000000005</v>
      </c>
      <c r="U90" s="207">
        <v>0.94</v>
      </c>
      <c r="V90" s="207">
        <v>0.25</v>
      </c>
      <c r="W90" s="207">
        <v>3.97</v>
      </c>
      <c r="X90" s="207">
        <v>1.99</v>
      </c>
      <c r="Y90" s="207">
        <v>0</v>
      </c>
      <c r="Z90" s="207">
        <v>3.29</v>
      </c>
      <c r="AA90" s="207">
        <v>4.21</v>
      </c>
      <c r="AB90" s="207">
        <v>0</v>
      </c>
      <c r="AC90" s="207">
        <v>0.46</v>
      </c>
      <c r="AD90" s="207">
        <v>8.9</v>
      </c>
      <c r="AE90" s="207">
        <v>0</v>
      </c>
      <c r="AF90" s="207">
        <v>0</v>
      </c>
      <c r="AG90" s="207">
        <v>4.4800000000000004</v>
      </c>
      <c r="AH90" s="207">
        <v>0</v>
      </c>
      <c r="AI90" s="207">
        <v>34.700000000000003</v>
      </c>
      <c r="AJ90" s="207">
        <v>0</v>
      </c>
      <c r="AK90" s="207">
        <v>19.600000000000001</v>
      </c>
      <c r="AL90" s="207">
        <v>0</v>
      </c>
      <c r="AM90" s="207">
        <v>0</v>
      </c>
      <c r="AN90" s="207">
        <v>0</v>
      </c>
      <c r="AO90" s="207">
        <v>226.2</v>
      </c>
      <c r="AP90" s="207">
        <v>0</v>
      </c>
    </row>
    <row r="91" spans="1:42">
      <c r="A91" t="s">
        <v>133</v>
      </c>
      <c r="B91" s="207">
        <v>0</v>
      </c>
      <c r="C91" s="207">
        <v>0</v>
      </c>
      <c r="D91" s="207">
        <v>0</v>
      </c>
      <c r="E91" s="207">
        <v>0</v>
      </c>
      <c r="F91" s="207">
        <v>0</v>
      </c>
      <c r="G91" s="207">
        <v>0</v>
      </c>
      <c r="H91" s="207">
        <v>0</v>
      </c>
      <c r="I91" s="207">
        <v>29.65</v>
      </c>
      <c r="J91" s="207">
        <v>0.34</v>
      </c>
      <c r="K91" s="207">
        <v>0.41</v>
      </c>
      <c r="L91" s="207">
        <v>96.65</v>
      </c>
      <c r="M91" s="207">
        <v>1.22</v>
      </c>
      <c r="N91" s="207">
        <v>1.57</v>
      </c>
      <c r="O91" s="207">
        <v>0</v>
      </c>
      <c r="P91" s="207">
        <v>1.48</v>
      </c>
      <c r="Q91" s="207">
        <v>0.14000000000000001</v>
      </c>
      <c r="R91" s="207">
        <v>0.68</v>
      </c>
      <c r="S91" s="207">
        <v>0.35</v>
      </c>
      <c r="T91" s="207">
        <v>0.56000000000000005</v>
      </c>
      <c r="U91" s="207">
        <v>0.94</v>
      </c>
      <c r="V91" s="207">
        <v>0.25</v>
      </c>
      <c r="W91" s="207">
        <v>3.97</v>
      </c>
      <c r="X91" s="207">
        <v>1.99</v>
      </c>
      <c r="Y91" s="207">
        <v>0</v>
      </c>
      <c r="Z91" s="207">
        <v>3.29</v>
      </c>
      <c r="AA91" s="207">
        <v>4.21</v>
      </c>
      <c r="AB91" s="207">
        <v>0</v>
      </c>
      <c r="AC91" s="207">
        <v>0.46</v>
      </c>
      <c r="AD91" s="207">
        <v>8.9</v>
      </c>
      <c r="AE91" s="207">
        <v>0</v>
      </c>
      <c r="AF91" s="207">
        <v>0</v>
      </c>
      <c r="AG91" s="207">
        <v>4.4800000000000004</v>
      </c>
      <c r="AH91" s="207">
        <v>0</v>
      </c>
      <c r="AI91" s="207">
        <v>34.700000000000003</v>
      </c>
      <c r="AJ91" s="207">
        <v>0</v>
      </c>
      <c r="AK91" s="207">
        <v>19.600000000000001</v>
      </c>
      <c r="AL91" s="207">
        <v>0</v>
      </c>
      <c r="AM91" s="207">
        <v>0</v>
      </c>
      <c r="AN91" s="207">
        <v>0</v>
      </c>
      <c r="AO91" s="207">
        <v>226.2</v>
      </c>
      <c r="AP91" s="207">
        <v>0</v>
      </c>
    </row>
    <row r="92" spans="1:42">
      <c r="A92" t="s">
        <v>134</v>
      </c>
      <c r="B92" s="207">
        <v>0</v>
      </c>
      <c r="C92" s="207">
        <v>0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29.65</v>
      </c>
      <c r="J92" s="207">
        <v>0.34</v>
      </c>
      <c r="K92" s="207">
        <v>0.41</v>
      </c>
      <c r="L92" s="207">
        <v>126.29</v>
      </c>
      <c r="M92" s="207">
        <v>1.22</v>
      </c>
      <c r="N92" s="207">
        <v>1.57</v>
      </c>
      <c r="O92" s="207">
        <v>0</v>
      </c>
      <c r="P92" s="207">
        <v>1.48</v>
      </c>
      <c r="Q92" s="207">
        <v>0.14000000000000001</v>
      </c>
      <c r="R92" s="207">
        <v>2.0699999999999998</v>
      </c>
      <c r="S92" s="207">
        <v>0.35</v>
      </c>
      <c r="T92" s="207">
        <v>0.56000000000000005</v>
      </c>
      <c r="U92" s="207">
        <v>0.94</v>
      </c>
      <c r="V92" s="207">
        <v>0.25</v>
      </c>
      <c r="W92" s="207">
        <v>3.97</v>
      </c>
      <c r="X92" s="207">
        <v>1.99</v>
      </c>
      <c r="Y92" s="207">
        <v>0</v>
      </c>
      <c r="Z92" s="207">
        <v>3.29</v>
      </c>
      <c r="AA92" s="207">
        <v>4.21</v>
      </c>
      <c r="AB92" s="207">
        <v>0</v>
      </c>
      <c r="AC92" s="207">
        <v>0.46</v>
      </c>
      <c r="AD92" s="207">
        <v>8.9</v>
      </c>
      <c r="AE92" s="207">
        <v>0</v>
      </c>
      <c r="AF92" s="207">
        <v>0</v>
      </c>
      <c r="AG92" s="207">
        <v>4.4800000000000004</v>
      </c>
      <c r="AH92" s="207">
        <v>0</v>
      </c>
      <c r="AI92" s="207">
        <v>34.700000000000003</v>
      </c>
      <c r="AJ92" s="207">
        <v>0</v>
      </c>
      <c r="AK92" s="207">
        <v>19.600000000000001</v>
      </c>
      <c r="AL92" s="207">
        <v>0</v>
      </c>
      <c r="AM92" s="207">
        <v>0</v>
      </c>
      <c r="AN92" s="207">
        <v>0</v>
      </c>
      <c r="AO92" s="207">
        <v>226.2</v>
      </c>
      <c r="AP92" s="207">
        <v>0</v>
      </c>
    </row>
    <row r="93" spans="1:42">
      <c r="A93" t="s">
        <v>135</v>
      </c>
      <c r="B93" s="207">
        <v>0</v>
      </c>
      <c r="C93" s="207">
        <v>0</v>
      </c>
      <c r="D93" s="207">
        <v>0</v>
      </c>
      <c r="E93" s="207">
        <v>0</v>
      </c>
      <c r="F93" s="207">
        <v>0</v>
      </c>
      <c r="G93" s="207">
        <v>0</v>
      </c>
      <c r="H93" s="207">
        <v>0</v>
      </c>
      <c r="I93" s="207">
        <v>29.65</v>
      </c>
      <c r="J93" s="207">
        <v>0.34</v>
      </c>
      <c r="K93" s="207">
        <v>0.05</v>
      </c>
      <c r="L93" s="207">
        <v>158.80000000000001</v>
      </c>
      <c r="M93" s="207">
        <v>1.22</v>
      </c>
      <c r="N93" s="207">
        <v>1.57</v>
      </c>
      <c r="O93" s="207">
        <v>0</v>
      </c>
      <c r="P93" s="207">
        <v>1.48</v>
      </c>
      <c r="Q93" s="207">
        <v>0.14000000000000001</v>
      </c>
      <c r="R93" s="207">
        <v>3.53</v>
      </c>
      <c r="S93" s="207">
        <v>0.35</v>
      </c>
      <c r="T93" s="207">
        <v>0.56000000000000005</v>
      </c>
      <c r="U93" s="207">
        <v>0.94</v>
      </c>
      <c r="V93" s="207">
        <v>0.25</v>
      </c>
      <c r="W93" s="207">
        <v>3.97</v>
      </c>
      <c r="X93" s="207">
        <v>1.99</v>
      </c>
      <c r="Y93" s="207">
        <v>0</v>
      </c>
      <c r="Z93" s="207">
        <v>3.29</v>
      </c>
      <c r="AA93" s="207">
        <v>4.21</v>
      </c>
      <c r="AB93" s="207">
        <v>0</v>
      </c>
      <c r="AC93" s="207">
        <v>0.46</v>
      </c>
      <c r="AD93" s="207">
        <v>8.9</v>
      </c>
      <c r="AE93" s="207">
        <v>0</v>
      </c>
      <c r="AF93" s="207">
        <v>0</v>
      </c>
      <c r="AG93" s="207">
        <v>4.4800000000000004</v>
      </c>
      <c r="AH93" s="207">
        <v>0</v>
      </c>
      <c r="AI93" s="207">
        <v>34.700000000000003</v>
      </c>
      <c r="AJ93" s="207">
        <v>0</v>
      </c>
      <c r="AK93" s="207">
        <v>19.600000000000001</v>
      </c>
      <c r="AL93" s="207">
        <v>0</v>
      </c>
      <c r="AM93" s="207">
        <v>0</v>
      </c>
      <c r="AN93" s="207">
        <v>0</v>
      </c>
      <c r="AO93" s="207">
        <v>226.2</v>
      </c>
      <c r="AP93" s="207">
        <v>0</v>
      </c>
    </row>
    <row r="94" spans="1:42">
      <c r="A94" t="s">
        <v>136</v>
      </c>
      <c r="B94" s="207">
        <v>0</v>
      </c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29.65</v>
      </c>
      <c r="J94" s="207">
        <v>0.34</v>
      </c>
      <c r="K94" s="207">
        <v>0.41</v>
      </c>
      <c r="L94" s="207">
        <v>197.05</v>
      </c>
      <c r="M94" s="207">
        <v>1.22</v>
      </c>
      <c r="N94" s="207">
        <v>1.57</v>
      </c>
      <c r="O94" s="207">
        <v>0</v>
      </c>
      <c r="P94" s="207">
        <v>1.48</v>
      </c>
      <c r="Q94" s="207">
        <v>0.14000000000000001</v>
      </c>
      <c r="R94" s="207">
        <v>3.53</v>
      </c>
      <c r="S94" s="207">
        <v>0.35</v>
      </c>
      <c r="T94" s="207">
        <v>0.56000000000000005</v>
      </c>
      <c r="U94" s="207">
        <v>0.94</v>
      </c>
      <c r="V94" s="207">
        <v>0.25</v>
      </c>
      <c r="W94" s="207">
        <v>3.97</v>
      </c>
      <c r="X94" s="207">
        <v>1.99</v>
      </c>
      <c r="Y94" s="207">
        <v>0</v>
      </c>
      <c r="Z94" s="207">
        <v>3.29</v>
      </c>
      <c r="AA94" s="207">
        <v>4.21</v>
      </c>
      <c r="AB94" s="207">
        <v>0</v>
      </c>
      <c r="AC94" s="207">
        <v>0.46</v>
      </c>
      <c r="AD94" s="207">
        <v>8.9</v>
      </c>
      <c r="AE94" s="207">
        <v>0</v>
      </c>
      <c r="AF94" s="207">
        <v>0</v>
      </c>
      <c r="AG94" s="207">
        <v>4.4800000000000004</v>
      </c>
      <c r="AH94" s="207">
        <v>0</v>
      </c>
      <c r="AI94" s="207">
        <v>34.700000000000003</v>
      </c>
      <c r="AJ94" s="207">
        <v>0</v>
      </c>
      <c r="AK94" s="207">
        <v>19.600000000000001</v>
      </c>
      <c r="AL94" s="207">
        <v>0</v>
      </c>
      <c r="AM94" s="207">
        <v>0</v>
      </c>
      <c r="AN94" s="207">
        <v>0</v>
      </c>
      <c r="AO94" s="207">
        <v>226.2</v>
      </c>
      <c r="AP94" s="207">
        <v>0</v>
      </c>
    </row>
    <row r="95" spans="1:42">
      <c r="A95" t="s">
        <v>137</v>
      </c>
      <c r="B95" s="207">
        <v>0</v>
      </c>
      <c r="C95" s="207">
        <v>0</v>
      </c>
      <c r="D95" s="207">
        <v>0</v>
      </c>
      <c r="E95" s="207">
        <v>0</v>
      </c>
      <c r="F95" s="207">
        <v>0</v>
      </c>
      <c r="G95" s="207">
        <v>0</v>
      </c>
      <c r="H95" s="207">
        <v>0</v>
      </c>
      <c r="I95" s="207">
        <v>29.65</v>
      </c>
      <c r="J95" s="207">
        <v>0.34</v>
      </c>
      <c r="K95" s="207">
        <v>0.41</v>
      </c>
      <c r="L95" s="207">
        <v>239.12</v>
      </c>
      <c r="M95" s="207">
        <v>1.22</v>
      </c>
      <c r="N95" s="207">
        <v>1.57</v>
      </c>
      <c r="O95" s="207">
        <v>0</v>
      </c>
      <c r="P95" s="207">
        <v>1.48</v>
      </c>
      <c r="Q95" s="207">
        <v>0.14000000000000001</v>
      </c>
      <c r="R95" s="207">
        <v>5.52</v>
      </c>
      <c r="S95" s="207">
        <v>0.35</v>
      </c>
      <c r="T95" s="207">
        <v>0.56000000000000005</v>
      </c>
      <c r="U95" s="207">
        <v>0.94</v>
      </c>
      <c r="V95" s="207">
        <v>0.25</v>
      </c>
      <c r="W95" s="207">
        <v>3.98</v>
      </c>
      <c r="X95" s="207">
        <v>1.99</v>
      </c>
      <c r="Y95" s="207">
        <v>0</v>
      </c>
      <c r="Z95" s="207">
        <v>3.29</v>
      </c>
      <c r="AA95" s="207">
        <v>4.21</v>
      </c>
      <c r="AB95" s="207">
        <v>0</v>
      </c>
      <c r="AC95" s="207">
        <v>0.46</v>
      </c>
      <c r="AD95" s="207">
        <v>8.9</v>
      </c>
      <c r="AE95" s="207">
        <v>0</v>
      </c>
      <c r="AF95" s="207">
        <v>0</v>
      </c>
      <c r="AG95" s="207">
        <v>4.4800000000000004</v>
      </c>
      <c r="AH95" s="207">
        <v>0</v>
      </c>
      <c r="AI95" s="207">
        <v>34.700000000000003</v>
      </c>
      <c r="AJ95" s="207">
        <v>0</v>
      </c>
      <c r="AK95" s="207">
        <v>12.33</v>
      </c>
      <c r="AL95" s="207">
        <v>0</v>
      </c>
      <c r="AM95" s="207">
        <v>0</v>
      </c>
      <c r="AN95" s="207">
        <v>0</v>
      </c>
      <c r="AO95" s="207">
        <v>226.2</v>
      </c>
      <c r="AP95" s="207">
        <v>0</v>
      </c>
    </row>
    <row r="96" spans="1:42">
      <c r="A96" t="s">
        <v>138</v>
      </c>
      <c r="B96" s="207">
        <v>0</v>
      </c>
      <c r="C96" s="207">
        <v>0</v>
      </c>
      <c r="D96" s="207">
        <v>0</v>
      </c>
      <c r="E96" s="207">
        <v>0</v>
      </c>
      <c r="F96" s="207">
        <v>0</v>
      </c>
      <c r="G96" s="207">
        <v>0</v>
      </c>
      <c r="H96" s="207">
        <v>0</v>
      </c>
      <c r="I96" s="207">
        <v>29.65</v>
      </c>
      <c r="J96" s="207">
        <v>0.34</v>
      </c>
      <c r="K96" s="207">
        <v>0.41</v>
      </c>
      <c r="L96" s="207">
        <v>275.45</v>
      </c>
      <c r="M96" s="207">
        <v>1.22</v>
      </c>
      <c r="N96" s="207">
        <v>1.57</v>
      </c>
      <c r="O96" s="207">
        <v>0</v>
      </c>
      <c r="P96" s="207">
        <v>1.48</v>
      </c>
      <c r="Q96" s="207">
        <v>0.14000000000000001</v>
      </c>
      <c r="R96" s="207">
        <v>6.13</v>
      </c>
      <c r="S96" s="207">
        <v>0.35</v>
      </c>
      <c r="T96" s="207">
        <v>0.56000000000000005</v>
      </c>
      <c r="U96" s="207">
        <v>0.94</v>
      </c>
      <c r="V96" s="207">
        <v>0.24</v>
      </c>
      <c r="W96" s="207">
        <v>3.98</v>
      </c>
      <c r="X96" s="207">
        <v>1.99</v>
      </c>
      <c r="Y96" s="207">
        <v>0</v>
      </c>
      <c r="Z96" s="207">
        <v>3.29</v>
      </c>
      <c r="AA96" s="207">
        <v>4.21</v>
      </c>
      <c r="AB96" s="207">
        <v>0</v>
      </c>
      <c r="AC96" s="207">
        <v>0.46</v>
      </c>
      <c r="AD96" s="207">
        <v>8.9</v>
      </c>
      <c r="AE96" s="207">
        <v>0</v>
      </c>
      <c r="AF96" s="207">
        <v>0</v>
      </c>
      <c r="AG96" s="207">
        <v>4.4800000000000004</v>
      </c>
      <c r="AH96" s="207">
        <v>0</v>
      </c>
      <c r="AI96" s="207">
        <v>34.700000000000003</v>
      </c>
      <c r="AJ96" s="207">
        <v>0</v>
      </c>
      <c r="AK96" s="207">
        <v>12.33</v>
      </c>
      <c r="AL96" s="207">
        <v>0</v>
      </c>
      <c r="AM96" s="207">
        <v>0</v>
      </c>
      <c r="AN96" s="207">
        <v>0</v>
      </c>
      <c r="AO96" s="207">
        <v>226.2</v>
      </c>
      <c r="AP96" s="207">
        <v>0</v>
      </c>
    </row>
    <row r="97" spans="1:42">
      <c r="A97" t="s">
        <v>139</v>
      </c>
      <c r="B97" s="207">
        <v>0</v>
      </c>
      <c r="C97" s="207">
        <v>0</v>
      </c>
      <c r="D97" s="207">
        <v>0</v>
      </c>
      <c r="E97" s="207">
        <v>0</v>
      </c>
      <c r="F97" s="207">
        <v>0</v>
      </c>
      <c r="G97" s="207">
        <v>0</v>
      </c>
      <c r="H97" s="207">
        <v>0</v>
      </c>
      <c r="I97" s="207">
        <v>29.65</v>
      </c>
      <c r="J97" s="207">
        <v>0.34</v>
      </c>
      <c r="K97" s="207">
        <v>9.35</v>
      </c>
      <c r="L97" s="207">
        <v>275.45</v>
      </c>
      <c r="M97" s="207">
        <v>1.22</v>
      </c>
      <c r="N97" s="207">
        <v>1.57</v>
      </c>
      <c r="O97" s="207">
        <v>0</v>
      </c>
      <c r="P97" s="207">
        <v>1.48</v>
      </c>
      <c r="Q97" s="207">
        <v>3.16</v>
      </c>
      <c r="R97" s="207">
        <v>12.8</v>
      </c>
      <c r="S97" s="207">
        <v>7.99</v>
      </c>
      <c r="T97" s="207">
        <v>0.56000000000000005</v>
      </c>
      <c r="U97" s="207">
        <v>0.94</v>
      </c>
      <c r="V97" s="207">
        <v>5.57</v>
      </c>
      <c r="W97" s="207">
        <v>13.06</v>
      </c>
      <c r="X97" s="207">
        <v>1.99</v>
      </c>
      <c r="Y97" s="207">
        <v>0</v>
      </c>
      <c r="Z97" s="207">
        <v>3.29</v>
      </c>
      <c r="AA97" s="207">
        <v>4.21</v>
      </c>
      <c r="AB97" s="207">
        <v>0</v>
      </c>
      <c r="AC97" s="207">
        <v>0.46</v>
      </c>
      <c r="AD97" s="207">
        <v>8.9</v>
      </c>
      <c r="AE97" s="207">
        <v>0</v>
      </c>
      <c r="AF97" s="207">
        <v>0</v>
      </c>
      <c r="AG97" s="207">
        <v>4.4800000000000004</v>
      </c>
      <c r="AH97" s="207">
        <v>0</v>
      </c>
      <c r="AI97" s="207">
        <v>34.700000000000003</v>
      </c>
      <c r="AJ97" s="207">
        <v>0</v>
      </c>
      <c r="AK97" s="207">
        <v>12.33</v>
      </c>
      <c r="AL97" s="207">
        <v>0</v>
      </c>
      <c r="AM97" s="207">
        <v>0</v>
      </c>
      <c r="AN97" s="207">
        <v>0</v>
      </c>
      <c r="AO97" s="207">
        <v>226.2</v>
      </c>
      <c r="AP97" s="207">
        <v>0</v>
      </c>
    </row>
    <row r="98" spans="1:42">
      <c r="A98" t="s">
        <v>140</v>
      </c>
      <c r="B98" s="207">
        <v>0</v>
      </c>
      <c r="C98" s="207">
        <v>0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29.65</v>
      </c>
      <c r="J98" s="207">
        <v>0.34</v>
      </c>
      <c r="K98" s="207">
        <v>9.35</v>
      </c>
      <c r="L98" s="207">
        <v>275.45</v>
      </c>
      <c r="M98" s="207">
        <v>1.22</v>
      </c>
      <c r="N98" s="207">
        <v>1.57</v>
      </c>
      <c r="O98" s="207">
        <v>0</v>
      </c>
      <c r="P98" s="207">
        <v>1.48</v>
      </c>
      <c r="Q98" s="207">
        <v>3.16</v>
      </c>
      <c r="R98" s="207">
        <v>12.8</v>
      </c>
      <c r="S98" s="207">
        <v>7.99</v>
      </c>
      <c r="T98" s="207">
        <v>0.56000000000000005</v>
      </c>
      <c r="U98" s="207">
        <v>0.94</v>
      </c>
      <c r="V98" s="207">
        <v>5.57</v>
      </c>
      <c r="W98" s="207">
        <v>13.06</v>
      </c>
      <c r="X98" s="207">
        <v>35.700000000000003</v>
      </c>
      <c r="Y98" s="207">
        <v>0</v>
      </c>
      <c r="Z98" s="207">
        <v>3.29</v>
      </c>
      <c r="AA98" s="207">
        <v>20.98</v>
      </c>
      <c r="AB98" s="207">
        <v>0</v>
      </c>
      <c r="AC98" s="207">
        <v>0.46</v>
      </c>
      <c r="AD98" s="207">
        <v>8.9</v>
      </c>
      <c r="AE98" s="207">
        <v>0</v>
      </c>
      <c r="AF98" s="207">
        <v>0</v>
      </c>
      <c r="AG98" s="207">
        <v>4.4800000000000004</v>
      </c>
      <c r="AH98" s="207">
        <v>0</v>
      </c>
      <c r="AI98" s="207">
        <v>34.700000000000003</v>
      </c>
      <c r="AJ98" s="207">
        <v>0</v>
      </c>
      <c r="AK98" s="207">
        <v>12.33</v>
      </c>
      <c r="AL98" s="207">
        <v>0</v>
      </c>
      <c r="AM98" s="207">
        <v>0</v>
      </c>
      <c r="AN98" s="207">
        <v>0</v>
      </c>
      <c r="AO98" s="207">
        <v>226.2</v>
      </c>
      <c r="AP98" s="20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1.6300000000000009E-2</v>
      </c>
      <c r="E99">
        <f t="shared" si="0"/>
        <v>0</v>
      </c>
      <c r="F99">
        <f t="shared" si="0"/>
        <v>0</v>
      </c>
      <c r="G99">
        <f t="shared" si="0"/>
        <v>5.3152499999999998E-2</v>
      </c>
      <c r="H99">
        <f t="shared" si="0"/>
        <v>0</v>
      </c>
      <c r="I99">
        <f t="shared" si="0"/>
        <v>0.70573499999999989</v>
      </c>
      <c r="J99">
        <f t="shared" si="0"/>
        <v>1.0030000000000016E-2</v>
      </c>
      <c r="K99">
        <f t="shared" si="0"/>
        <v>4.0694999999999946E-2</v>
      </c>
      <c r="L99">
        <f t="shared" si="0"/>
        <v>3.1497100000000038</v>
      </c>
      <c r="M99">
        <f t="shared" si="0"/>
        <v>2.9527499999999977E-2</v>
      </c>
      <c r="N99">
        <f t="shared" si="0"/>
        <v>3.7287499999999911E-2</v>
      </c>
      <c r="O99">
        <f t="shared" si="0"/>
        <v>0</v>
      </c>
      <c r="P99">
        <f t="shared" si="0"/>
        <v>3.5514999999999998E-2</v>
      </c>
      <c r="Q99">
        <f t="shared" si="0"/>
        <v>1.2802500000000012E-2</v>
      </c>
      <c r="R99">
        <f t="shared" si="0"/>
        <v>5.8542500000000032E-2</v>
      </c>
      <c r="S99">
        <f t="shared" si="0"/>
        <v>3.3384999999999901E-2</v>
      </c>
      <c r="T99">
        <f t="shared" si="0"/>
        <v>1.3440000000000016E-2</v>
      </c>
      <c r="U99">
        <f t="shared" si="0"/>
        <v>2.0562499999999984E-2</v>
      </c>
      <c r="V99">
        <f t="shared" si="0"/>
        <v>3.5359999999999989E-2</v>
      </c>
      <c r="W99">
        <f t="shared" si="0"/>
        <v>0.13305250000000018</v>
      </c>
      <c r="X99">
        <f t="shared" si="0"/>
        <v>0.21030250000000017</v>
      </c>
      <c r="Y99">
        <f t="shared" si="0"/>
        <v>0</v>
      </c>
      <c r="Z99">
        <f t="shared" si="0"/>
        <v>0.28008749999999943</v>
      </c>
      <c r="AA99">
        <f t="shared" si="0"/>
        <v>0.17122000000000018</v>
      </c>
      <c r="AB99">
        <f t="shared" si="0"/>
        <v>0</v>
      </c>
      <c r="AC99">
        <f t="shared" si="0"/>
        <v>6.180000000000011E-3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0.10739250000000014</v>
      </c>
      <c r="AH99">
        <f t="shared" si="0"/>
        <v>2.1687499999999998E-2</v>
      </c>
      <c r="AI99">
        <f t="shared" si="0"/>
        <v>0.83279999999999876</v>
      </c>
      <c r="AJ99">
        <f t="shared" si="0"/>
        <v>0</v>
      </c>
      <c r="AK99">
        <f t="shared" si="0"/>
        <v>0.19174250000000012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-30.905000000000001</v>
      </c>
      <c r="D27" s="124">
        <v>0</v>
      </c>
      <c r="E27" s="124">
        <v>0</v>
      </c>
      <c r="F27" s="124">
        <v>-42.094999999999999</v>
      </c>
      <c r="G27" s="124">
        <v>-73</v>
      </c>
      <c r="H27" s="118"/>
      <c r="I27" s="33">
        <v>25</v>
      </c>
      <c r="J27" s="124">
        <v>30.905000000000001</v>
      </c>
      <c r="K27" s="124">
        <v>0</v>
      </c>
      <c r="L27" s="124">
        <v>0</v>
      </c>
      <c r="M27" s="124">
        <v>0</v>
      </c>
      <c r="N27" s="124">
        <v>30.905000000000001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42.094999999999999</v>
      </c>
      <c r="AF27" s="124">
        <v>0</v>
      </c>
      <c r="AG27" s="124">
        <v>0</v>
      </c>
      <c r="AH27" s="124">
        <v>0</v>
      </c>
      <c r="AI27" s="124">
        <v>42.094999999999999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30.905000000000001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-30.905000000000001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42.094999999999999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-42.094999999999999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309.05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309.05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420.95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420.95</v>
      </c>
      <c r="DF27" s="123">
        <f t="shared" si="31"/>
        <v>73</v>
      </c>
      <c r="DG27" s="123">
        <f t="shared" si="32"/>
        <v>-30.905000000000001</v>
      </c>
      <c r="DH27" s="123">
        <f t="shared" si="33"/>
        <v>0</v>
      </c>
      <c r="DI27" s="123">
        <f t="shared" si="34"/>
        <v>0</v>
      </c>
      <c r="DJ27" s="123">
        <f t="shared" si="35"/>
        <v>-42.094999999999999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-5</v>
      </c>
      <c r="D28" s="124">
        <v>0</v>
      </c>
      <c r="E28" s="124">
        <v>0</v>
      </c>
      <c r="F28" s="124">
        <v>0</v>
      </c>
      <c r="G28" s="124">
        <v>-5</v>
      </c>
      <c r="H28" s="118"/>
      <c r="I28" s="33">
        <v>26</v>
      </c>
      <c r="J28" s="124">
        <v>5</v>
      </c>
      <c r="K28" s="124">
        <v>0</v>
      </c>
      <c r="L28" s="124">
        <v>0</v>
      </c>
      <c r="M28" s="124">
        <v>0</v>
      </c>
      <c r="N28" s="124">
        <v>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50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50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5</v>
      </c>
      <c r="DG28" s="123">
        <f t="shared" si="32"/>
        <v>-5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-169.797</v>
      </c>
      <c r="G29" s="124">
        <v>-169.797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169.797</v>
      </c>
      <c r="AF29" s="124">
        <v>0</v>
      </c>
      <c r="AG29" s="124">
        <v>0</v>
      </c>
      <c r="AH29" s="124">
        <v>0</v>
      </c>
      <c r="AI29" s="124">
        <v>169.797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169.797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-169.797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1697.97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1697.97</v>
      </c>
      <c r="DF29" s="123">
        <f t="shared" si="31"/>
        <v>169.797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-169.797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-180.18799999999999</v>
      </c>
      <c r="G30" s="124">
        <v>-180.18799999999999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180.18799999999999</v>
      </c>
      <c r="AF30" s="124">
        <v>0</v>
      </c>
      <c r="AG30" s="124">
        <v>0</v>
      </c>
      <c r="AH30" s="124">
        <v>0</v>
      </c>
      <c r="AI30" s="124">
        <v>180.18799999999999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180.18799999999999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-180.18799999999999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1801.8799999999999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1801.8799999999999</v>
      </c>
      <c r="DF30" s="123">
        <f t="shared" si="31"/>
        <v>180.18799999999999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-180.18799999999999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-137.59200000000001</v>
      </c>
      <c r="G31" s="124">
        <v>-137.59200000000001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137.59200000000001</v>
      </c>
      <c r="AF31" s="124">
        <v>0</v>
      </c>
      <c r="AG31" s="124">
        <v>0</v>
      </c>
      <c r="AH31" s="124">
        <v>0</v>
      </c>
      <c r="AI31" s="124">
        <v>137.59200000000001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137.59200000000001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-137.59200000000001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1375.92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1375.92</v>
      </c>
      <c r="DF31" s="123">
        <f t="shared" si="31"/>
        <v>137.59200000000001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-137.59200000000001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-107.227</v>
      </c>
      <c r="G32" s="124">
        <v>-107.227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107.227</v>
      </c>
      <c r="AF32" s="124">
        <v>0</v>
      </c>
      <c r="AG32" s="124">
        <v>0</v>
      </c>
      <c r="AH32" s="124">
        <v>0</v>
      </c>
      <c r="AI32" s="124">
        <v>107.227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107.227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-107.227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1072.27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1072.27</v>
      </c>
      <c r="DF32" s="123">
        <f t="shared" si="31"/>
        <v>107.227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-107.227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-63.735999999999997</v>
      </c>
      <c r="G33" s="124">
        <v>-63.735999999999997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63.735999999999997</v>
      </c>
      <c r="AF33" s="124">
        <v>0</v>
      </c>
      <c r="AG33" s="124">
        <v>0</v>
      </c>
      <c r="AH33" s="124">
        <v>0</v>
      </c>
      <c r="AI33" s="124">
        <v>63.735999999999997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63.735999999999997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-63.735999999999997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637.36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637.36</v>
      </c>
      <c r="DF33" s="123">
        <f t="shared" si="31"/>
        <v>63.735999999999997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-63.735999999999997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-35.003</v>
      </c>
      <c r="G34" s="124">
        <v>-35.003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35.003</v>
      </c>
      <c r="AF34" s="124">
        <v>0</v>
      </c>
      <c r="AG34" s="124">
        <v>0</v>
      </c>
      <c r="AH34" s="124">
        <v>0</v>
      </c>
      <c r="AI34" s="124">
        <v>35.003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35.003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-35.003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350.03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350.03</v>
      </c>
      <c r="DF34" s="123">
        <f t="shared" si="31"/>
        <v>35.003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-35.003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-15</v>
      </c>
      <c r="D66" s="124">
        <v>0</v>
      </c>
      <c r="E66" s="124">
        <v>0</v>
      </c>
      <c r="F66" s="124">
        <v>0</v>
      </c>
      <c r="G66" s="124">
        <v>-15</v>
      </c>
      <c r="H66" s="118"/>
      <c r="I66" s="33">
        <v>64</v>
      </c>
      <c r="J66" s="124">
        <v>15</v>
      </c>
      <c r="K66" s="124">
        <v>0</v>
      </c>
      <c r="L66" s="124">
        <v>0</v>
      </c>
      <c r="M66" s="124">
        <v>0</v>
      </c>
      <c r="N66" s="124">
        <v>15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15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-15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150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150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15</v>
      </c>
      <c r="DG66" s="123">
        <f t="shared" si="32"/>
        <v>-15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-10</v>
      </c>
      <c r="D67" s="124">
        <v>0</v>
      </c>
      <c r="E67" s="124">
        <v>0</v>
      </c>
      <c r="F67" s="124">
        <v>-34.6</v>
      </c>
      <c r="G67" s="124">
        <v>-44.6</v>
      </c>
      <c r="H67" s="118"/>
      <c r="I67" s="33">
        <v>65</v>
      </c>
      <c r="J67" s="124">
        <v>10</v>
      </c>
      <c r="K67" s="124">
        <v>0</v>
      </c>
      <c r="L67" s="124">
        <v>0</v>
      </c>
      <c r="M67" s="124">
        <v>0</v>
      </c>
      <c r="N67" s="124">
        <v>10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34.6</v>
      </c>
      <c r="AF67" s="124">
        <v>0</v>
      </c>
      <c r="AG67" s="124">
        <v>0</v>
      </c>
      <c r="AH67" s="124">
        <v>0</v>
      </c>
      <c r="AI67" s="124">
        <v>34.6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-10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34.6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-34.6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100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100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346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346</v>
      </c>
      <c r="DF67" s="123">
        <f t="shared" si="31"/>
        <v>44.6</v>
      </c>
      <c r="DG67" s="123">
        <f t="shared" si="32"/>
        <v>-10</v>
      </c>
      <c r="DH67" s="123">
        <f t="shared" si="33"/>
        <v>0</v>
      </c>
      <c r="DI67" s="123">
        <f t="shared" si="34"/>
        <v>0</v>
      </c>
      <c r="DJ67" s="123">
        <f t="shared" si="35"/>
        <v>-34.6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-25.751999999999999</v>
      </c>
      <c r="G68" s="124">
        <v>-25.751999999999999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25.751999999999999</v>
      </c>
      <c r="AF68" s="124">
        <v>0</v>
      </c>
      <c r="AG68" s="124">
        <v>0</v>
      </c>
      <c r="AH68" s="124">
        <v>0</v>
      </c>
      <c r="AI68" s="124">
        <v>25.751999999999999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25.751999999999999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-25.751999999999999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257.52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257.52</v>
      </c>
      <c r="DF68" s="123">
        <f t="shared" ref="DF68:DF99" si="59">AR68+AU68+BB68+BI68+BP68</f>
        <v>25.751999999999999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-25.751999999999999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-17.036999999999999</v>
      </c>
      <c r="G69" s="124">
        <v>-17.036999999999999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17.036999999999999</v>
      </c>
      <c r="AF69" s="124">
        <v>0</v>
      </c>
      <c r="AG69" s="124">
        <v>0</v>
      </c>
      <c r="AH69" s="124">
        <v>0</v>
      </c>
      <c r="AI69" s="124">
        <v>17.036999999999999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17.036999999999999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-17.036999999999999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170.37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170.37</v>
      </c>
      <c r="DF69" s="123">
        <f t="shared" si="59"/>
        <v>17.036999999999999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-17.036999999999999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-15.397</v>
      </c>
      <c r="G70" s="124">
        <v>-15.397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15.397</v>
      </c>
      <c r="AF70" s="124">
        <v>0</v>
      </c>
      <c r="AG70" s="124">
        <v>0</v>
      </c>
      <c r="AH70" s="124">
        <v>0</v>
      </c>
      <c r="AI70" s="124">
        <v>15.397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15.397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-15.397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153.97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153.97</v>
      </c>
      <c r="DF70" s="123">
        <f t="shared" si="59"/>
        <v>15.397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-15.397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-8.6170000000000009</v>
      </c>
      <c r="G71" s="124">
        <v>-8.6170000000000009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8.6170000000000009</v>
      </c>
      <c r="AF71" s="124">
        <v>0</v>
      </c>
      <c r="AG71" s="124">
        <v>0</v>
      </c>
      <c r="AH71" s="124">
        <v>0</v>
      </c>
      <c r="AI71" s="124">
        <v>8.6170000000000009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8.6170000000000009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-8.6170000000000009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86.170000000000016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86.170000000000016</v>
      </c>
      <c r="DF71" s="123">
        <f t="shared" si="59"/>
        <v>8.6170000000000009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-8.6170000000000009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-32.520000000000003</v>
      </c>
      <c r="G86" s="124">
        <v>-32.520000000000003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32.520000000000003</v>
      </c>
      <c r="AF86" s="124">
        <v>0</v>
      </c>
      <c r="AG86" s="124">
        <v>0</v>
      </c>
      <c r="AH86" s="124">
        <v>0</v>
      </c>
      <c r="AI86" s="124">
        <v>32.520000000000003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32.520000000000003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-32.520000000000003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325.20000000000005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325.20000000000005</v>
      </c>
      <c r="DF86" s="123">
        <f t="shared" si="59"/>
        <v>32.520000000000003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-32.520000000000003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-54.261000000000003</v>
      </c>
      <c r="G87" s="124">
        <v>-54.261000000000003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54.261000000000003</v>
      </c>
      <c r="AF87" s="124">
        <v>0</v>
      </c>
      <c r="AG87" s="124">
        <v>0</v>
      </c>
      <c r="AH87" s="124">
        <v>0</v>
      </c>
      <c r="AI87" s="124">
        <v>54.261000000000003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54.261000000000003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-54.261000000000003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542.61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542.61</v>
      </c>
      <c r="DF87" s="123">
        <f t="shared" si="59"/>
        <v>54.261000000000003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-54.261000000000003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-76.301000000000002</v>
      </c>
      <c r="G88" s="124">
        <v>-76.301000000000002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76.301000000000002</v>
      </c>
      <c r="AF88" s="124">
        <v>0</v>
      </c>
      <c r="AG88" s="124">
        <v>0</v>
      </c>
      <c r="AH88" s="124">
        <v>0</v>
      </c>
      <c r="AI88" s="124">
        <v>76.301000000000002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76.301000000000002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-76.301000000000002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763.01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763.01</v>
      </c>
      <c r="DF88" s="123">
        <f t="shared" si="59"/>
        <v>76.301000000000002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-76.301000000000002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-84.700999999999993</v>
      </c>
      <c r="G89" s="124">
        <v>-84.700999999999993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84.700999999999993</v>
      </c>
      <c r="AF89" s="124">
        <v>0</v>
      </c>
      <c r="AG89" s="124">
        <v>0</v>
      </c>
      <c r="AH89" s="124">
        <v>0</v>
      </c>
      <c r="AI89" s="124">
        <v>84.700999999999993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84.700999999999993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-84.700999999999993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847.01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847.01</v>
      </c>
      <c r="DF89" s="123">
        <f t="shared" si="59"/>
        <v>84.700999999999993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-84.700999999999993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-49.444000000000003</v>
      </c>
      <c r="G90" s="124">
        <v>-49.444000000000003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49.444000000000003</v>
      </c>
      <c r="AF90" s="124">
        <v>0</v>
      </c>
      <c r="AG90" s="124">
        <v>0</v>
      </c>
      <c r="AH90" s="124">
        <v>0</v>
      </c>
      <c r="AI90" s="124">
        <v>49.444000000000003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49.444000000000003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-49.444000000000003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494.44000000000005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494.44000000000005</v>
      </c>
      <c r="DF90" s="123">
        <f t="shared" si="59"/>
        <v>49.444000000000003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-49.444000000000003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-43</v>
      </c>
      <c r="D92" s="124">
        <v>0</v>
      </c>
      <c r="E92" s="124">
        <v>0</v>
      </c>
      <c r="F92" s="124">
        <v>0</v>
      </c>
      <c r="G92" s="124">
        <v>-43</v>
      </c>
      <c r="H92" s="118"/>
      <c r="I92" s="33">
        <v>90</v>
      </c>
      <c r="J92" s="124">
        <v>43</v>
      </c>
      <c r="K92" s="124">
        <v>0</v>
      </c>
      <c r="L92" s="124">
        <v>0</v>
      </c>
      <c r="M92" s="124">
        <v>0</v>
      </c>
      <c r="N92" s="124">
        <v>43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43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-43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430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430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43</v>
      </c>
      <c r="DG92" s="123">
        <f t="shared" si="60"/>
        <v>-43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-2</v>
      </c>
      <c r="D93" s="124">
        <v>0</v>
      </c>
      <c r="E93" s="124">
        <v>0</v>
      </c>
      <c r="F93" s="124">
        <v>0</v>
      </c>
      <c r="G93" s="124">
        <v>-2</v>
      </c>
      <c r="H93" s="118"/>
      <c r="I93" s="33">
        <v>91</v>
      </c>
      <c r="J93" s="124">
        <v>2</v>
      </c>
      <c r="K93" s="124">
        <v>0</v>
      </c>
      <c r="L93" s="124">
        <v>0</v>
      </c>
      <c r="M93" s="124">
        <v>0</v>
      </c>
      <c r="N93" s="124">
        <v>2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2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-2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20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20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2</v>
      </c>
      <c r="DG93" s="123">
        <f t="shared" si="60"/>
        <v>-2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-10</v>
      </c>
      <c r="D94" s="124">
        <v>0</v>
      </c>
      <c r="E94" s="124">
        <v>0</v>
      </c>
      <c r="F94" s="124">
        <v>0</v>
      </c>
      <c r="G94" s="124">
        <v>-10</v>
      </c>
      <c r="H94" s="118"/>
      <c r="I94" s="33">
        <v>92</v>
      </c>
      <c r="J94" s="124">
        <v>10</v>
      </c>
      <c r="K94" s="124">
        <v>0</v>
      </c>
      <c r="L94" s="124">
        <v>0</v>
      </c>
      <c r="M94" s="124">
        <v>0</v>
      </c>
      <c r="N94" s="124">
        <v>10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-10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100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100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10</v>
      </c>
      <c r="DG94" s="123">
        <f t="shared" si="60"/>
        <v>-10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2.8976250000000002E-2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-2.8976250000000002E-2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0.28356700000000001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-0.28356700000000001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2.8976249999999999E-2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2.8976249999999999E-2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0.28356700000000007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0.28356700000000007</v>
      </c>
      <c r="DE99" s="128"/>
      <c r="DF99" s="123">
        <f t="shared" si="59"/>
        <v>0.31254324999999999</v>
      </c>
      <c r="DG99" s="123">
        <f t="shared" si="60"/>
        <v>-2.8976250000000002E-2</v>
      </c>
      <c r="DH99" s="123">
        <f t="shared" si="61"/>
        <v>0</v>
      </c>
      <c r="DI99" s="123">
        <f t="shared" si="62"/>
        <v>0</v>
      </c>
      <c r="DJ99" s="123">
        <f t="shared" si="63"/>
        <v>-0.28356700000000001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44943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1</v>
      </c>
      <c r="Q69" s="81">
        <f t="shared" si="25"/>
        <v>1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1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1</v>
      </c>
      <c r="Q70" s="81">
        <f t="shared" si="25"/>
        <v>1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1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1</v>
      </c>
      <c r="Q74" s="81">
        <f t="shared" si="25"/>
        <v>1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1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1</v>
      </c>
      <c r="Q75" s="81">
        <f t="shared" si="25"/>
        <v>1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1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1</v>
      </c>
      <c r="Q76" s="81">
        <f t="shared" si="25"/>
        <v>1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1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1</v>
      </c>
      <c r="Q77" s="81">
        <f t="shared" si="25"/>
        <v>1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1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1</v>
      </c>
      <c r="Q78" s="81">
        <f t="shared" si="25"/>
        <v>1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1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1</v>
      </c>
      <c r="Q79" s="81">
        <f t="shared" si="25"/>
        <v>1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1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1</v>
      </c>
      <c r="Q80" s="81">
        <f t="shared" si="25"/>
        <v>1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1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1</v>
      </c>
      <c r="Q81" s="81">
        <f t="shared" si="25"/>
        <v>1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1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1</v>
      </c>
      <c r="Q82" s="81">
        <f t="shared" si="25"/>
        <v>1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1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1</v>
      </c>
      <c r="Q83" s="81">
        <f t="shared" si="25"/>
        <v>1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1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1</v>
      </c>
      <c r="Q84" s="81">
        <f t="shared" si="25"/>
        <v>1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1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1</v>
      </c>
      <c r="Q85" s="81">
        <f t="shared" si="25"/>
        <v>1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1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1</v>
      </c>
      <c r="Q87" s="81">
        <f t="shared" si="25"/>
        <v>1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1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3.7499999999999999E-3</v>
      </c>
      <c r="Q99" s="85">
        <f t="shared" si="27"/>
        <v>3.7499999999999999E-3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3.7499999999999999E-3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44943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19.411999999999999</v>
      </c>
      <c r="C3" s="22">
        <f>B3</f>
        <v>19.411999999999999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8.1161571999999982</v>
      </c>
      <c r="K3" s="23">
        <v>4.639467999999999</v>
      </c>
      <c r="L3" s="23">
        <v>0</v>
      </c>
      <c r="M3" s="23">
        <v>0.9880707999999998</v>
      </c>
      <c r="N3" s="23">
        <v>5.6683039999999982</v>
      </c>
      <c r="O3" s="23">
        <f t="shared" ref="O3" si="0">$C3*I3/$I3</f>
        <v>19.411999999999999</v>
      </c>
      <c r="P3" s="24"/>
      <c r="Q3" s="81">
        <f>O3+P3</f>
        <v>19.411999999999999</v>
      </c>
      <c r="S3" s="78">
        <f t="shared" ref="S3:S66" si="1">J3</f>
        <v>8.1161571999999982</v>
      </c>
      <c r="T3" s="78">
        <f t="shared" ref="T3:T66" si="2">K3</f>
        <v>4.639467999999999</v>
      </c>
      <c r="U3" s="78">
        <f t="shared" ref="U3:U66" si="3">L3</f>
        <v>0</v>
      </c>
      <c r="V3" s="78">
        <f t="shared" ref="V3:V66" si="4">M3</f>
        <v>0.9880707999999998</v>
      </c>
      <c r="W3" s="78">
        <f t="shared" ref="W3:W66" si="5">N3</f>
        <v>5.6683039999999982</v>
      </c>
    </row>
    <row r="4" spans="1:23">
      <c r="A4" s="8" t="s">
        <v>46</v>
      </c>
      <c r="B4" s="22">
        <v>19.7</v>
      </c>
      <c r="C4" s="22">
        <f t="shared" ref="C4:C67" si="6">B4</f>
        <v>19.7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8.2365699999999986</v>
      </c>
      <c r="K4" s="23">
        <v>4.7082999999999986</v>
      </c>
      <c r="L4" s="23">
        <v>0</v>
      </c>
      <c r="M4" s="23">
        <v>1.0027299999999999</v>
      </c>
      <c r="N4" s="23">
        <v>5.7523999999999988</v>
      </c>
      <c r="O4" s="23">
        <f t="shared" ref="O4:O67" si="8">$C4*I4/$I4</f>
        <v>19.7</v>
      </c>
      <c r="P4" s="24"/>
      <c r="Q4" s="81">
        <f t="shared" ref="Q4:Q67" si="9">O4+P4</f>
        <v>19.7</v>
      </c>
      <c r="S4" s="78">
        <f t="shared" si="1"/>
        <v>8.2365699999999986</v>
      </c>
      <c r="T4" s="78">
        <f t="shared" si="2"/>
        <v>4.7082999999999986</v>
      </c>
      <c r="U4" s="78">
        <f t="shared" si="3"/>
        <v>0</v>
      </c>
      <c r="V4" s="78">
        <f t="shared" si="4"/>
        <v>1.0027299999999999</v>
      </c>
      <c r="W4" s="78">
        <f t="shared" si="5"/>
        <v>5.7523999999999988</v>
      </c>
    </row>
    <row r="5" spans="1:23">
      <c r="A5" s="8" t="s">
        <v>47</v>
      </c>
      <c r="B5" s="22">
        <v>19.756</v>
      </c>
      <c r="C5" s="22">
        <f t="shared" si="6"/>
        <v>19.756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8.2599836</v>
      </c>
      <c r="K5" s="23">
        <v>4.7216839999999989</v>
      </c>
      <c r="L5" s="23">
        <v>0</v>
      </c>
      <c r="M5" s="23">
        <v>1.0055803999999999</v>
      </c>
      <c r="N5" s="23">
        <v>5.7687519999999983</v>
      </c>
      <c r="O5" s="23">
        <f t="shared" si="8"/>
        <v>19.756</v>
      </c>
      <c r="P5" s="24"/>
      <c r="Q5" s="81">
        <f t="shared" si="9"/>
        <v>19.756</v>
      </c>
      <c r="S5" s="78">
        <f t="shared" si="1"/>
        <v>8.2599836</v>
      </c>
      <c r="T5" s="78">
        <f t="shared" si="2"/>
        <v>4.7216839999999989</v>
      </c>
      <c r="U5" s="78">
        <f t="shared" si="3"/>
        <v>0</v>
      </c>
      <c r="V5" s="78">
        <f t="shared" si="4"/>
        <v>1.0055803999999999</v>
      </c>
      <c r="W5" s="78">
        <f t="shared" si="5"/>
        <v>5.7687519999999983</v>
      </c>
    </row>
    <row r="6" spans="1:23">
      <c r="A6" s="8" t="s">
        <v>48</v>
      </c>
      <c r="B6" s="22">
        <v>19.103999999999999</v>
      </c>
      <c r="C6" s="22">
        <f t="shared" si="6"/>
        <v>19.103999999999999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7.9873823999999987</v>
      </c>
      <c r="K6" s="23">
        <v>4.5658559999999984</v>
      </c>
      <c r="L6" s="23">
        <v>0</v>
      </c>
      <c r="M6" s="23">
        <v>0.97239359999999975</v>
      </c>
      <c r="N6" s="23">
        <v>5.5783679999999984</v>
      </c>
      <c r="O6" s="23">
        <f t="shared" si="8"/>
        <v>19.103999999999999</v>
      </c>
      <c r="P6" s="24"/>
      <c r="Q6" s="81">
        <f t="shared" si="9"/>
        <v>19.103999999999999</v>
      </c>
      <c r="S6" s="78">
        <f t="shared" si="1"/>
        <v>7.9873823999999987</v>
      </c>
      <c r="T6" s="78">
        <f t="shared" si="2"/>
        <v>4.5658559999999984</v>
      </c>
      <c r="U6" s="78">
        <f t="shared" si="3"/>
        <v>0</v>
      </c>
      <c r="V6" s="78">
        <f t="shared" si="4"/>
        <v>0.97239359999999975</v>
      </c>
      <c r="W6" s="78">
        <f t="shared" si="5"/>
        <v>5.5783679999999984</v>
      </c>
    </row>
    <row r="7" spans="1:23">
      <c r="A7" s="8" t="s">
        <v>49</v>
      </c>
      <c r="B7" s="22">
        <v>19.18</v>
      </c>
      <c r="C7" s="22">
        <f t="shared" si="6"/>
        <v>19.18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8.0191579999999991</v>
      </c>
      <c r="K7" s="23">
        <v>4.5840199999999989</v>
      </c>
      <c r="L7" s="23">
        <v>0</v>
      </c>
      <c r="M7" s="23">
        <v>0.97626199999999985</v>
      </c>
      <c r="N7" s="23">
        <v>5.6005599999999989</v>
      </c>
      <c r="O7" s="23">
        <f t="shared" si="8"/>
        <v>19.18</v>
      </c>
      <c r="P7" s="24"/>
      <c r="Q7" s="81">
        <f t="shared" si="9"/>
        <v>19.18</v>
      </c>
      <c r="S7" s="78">
        <f t="shared" si="1"/>
        <v>8.0191579999999991</v>
      </c>
      <c r="T7" s="78">
        <f t="shared" si="2"/>
        <v>4.5840199999999989</v>
      </c>
      <c r="U7" s="78">
        <f t="shared" si="3"/>
        <v>0</v>
      </c>
      <c r="V7" s="78">
        <f t="shared" si="4"/>
        <v>0.97626199999999985</v>
      </c>
      <c r="W7" s="78">
        <f t="shared" si="5"/>
        <v>5.6005599999999989</v>
      </c>
    </row>
    <row r="8" spans="1:23">
      <c r="A8" s="8" t="s">
        <v>50</v>
      </c>
      <c r="B8" s="22">
        <v>20.12</v>
      </c>
      <c r="C8" s="22">
        <f t="shared" si="6"/>
        <v>20.12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8.412172</v>
      </c>
      <c r="K8" s="23">
        <v>4.808679999999999</v>
      </c>
      <c r="L8" s="23">
        <v>0</v>
      </c>
      <c r="M8" s="23">
        <v>1.024108</v>
      </c>
      <c r="N8" s="23">
        <v>5.8750399999999994</v>
      </c>
      <c r="O8" s="23">
        <f t="shared" si="8"/>
        <v>20.12</v>
      </c>
      <c r="P8" s="24"/>
      <c r="Q8" s="81">
        <f t="shared" si="9"/>
        <v>20.12</v>
      </c>
      <c r="S8" s="78">
        <f t="shared" si="1"/>
        <v>8.412172</v>
      </c>
      <c r="T8" s="78">
        <f t="shared" si="2"/>
        <v>4.808679999999999</v>
      </c>
      <c r="U8" s="78">
        <f t="shared" si="3"/>
        <v>0</v>
      </c>
      <c r="V8" s="78">
        <f t="shared" si="4"/>
        <v>1.024108</v>
      </c>
      <c r="W8" s="78">
        <f t="shared" si="5"/>
        <v>5.8750399999999994</v>
      </c>
    </row>
    <row r="9" spans="1:23">
      <c r="A9" s="8" t="s">
        <v>51</v>
      </c>
      <c r="B9" s="22">
        <v>19.988</v>
      </c>
      <c r="C9" s="22">
        <f t="shared" si="6"/>
        <v>19.988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8.356982799999999</v>
      </c>
      <c r="K9" s="23">
        <v>4.777131999999999</v>
      </c>
      <c r="L9" s="23">
        <v>0</v>
      </c>
      <c r="M9" s="23">
        <v>1.0173891999999998</v>
      </c>
      <c r="N9" s="23">
        <v>5.8364959999999986</v>
      </c>
      <c r="O9" s="23">
        <f t="shared" si="8"/>
        <v>19.988</v>
      </c>
      <c r="P9" s="24"/>
      <c r="Q9" s="81">
        <f t="shared" si="9"/>
        <v>19.988</v>
      </c>
      <c r="S9" s="78">
        <f t="shared" si="1"/>
        <v>8.356982799999999</v>
      </c>
      <c r="T9" s="78">
        <f t="shared" si="2"/>
        <v>4.777131999999999</v>
      </c>
      <c r="U9" s="78">
        <f t="shared" si="3"/>
        <v>0</v>
      </c>
      <c r="V9" s="78">
        <f t="shared" si="4"/>
        <v>1.0173891999999998</v>
      </c>
      <c r="W9" s="78">
        <f t="shared" si="5"/>
        <v>5.8364959999999986</v>
      </c>
    </row>
    <row r="10" spans="1:23">
      <c r="A10" s="8" t="s">
        <v>52</v>
      </c>
      <c r="B10" s="22">
        <v>19.776</v>
      </c>
      <c r="C10" s="22">
        <f t="shared" si="6"/>
        <v>19.776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8.2683455999999982</v>
      </c>
      <c r="K10" s="23">
        <v>4.7264639999999991</v>
      </c>
      <c r="L10" s="23">
        <v>0</v>
      </c>
      <c r="M10" s="23">
        <v>1.0065983999999999</v>
      </c>
      <c r="N10" s="23">
        <v>5.7745919999999993</v>
      </c>
      <c r="O10" s="23">
        <f t="shared" si="8"/>
        <v>19.776</v>
      </c>
      <c r="P10" s="24"/>
      <c r="Q10" s="81">
        <f t="shared" si="9"/>
        <v>19.776</v>
      </c>
      <c r="S10" s="78">
        <f t="shared" si="1"/>
        <v>8.2683455999999982</v>
      </c>
      <c r="T10" s="78">
        <f t="shared" si="2"/>
        <v>4.7264639999999991</v>
      </c>
      <c r="U10" s="78">
        <f t="shared" si="3"/>
        <v>0</v>
      </c>
      <c r="V10" s="78">
        <f t="shared" si="4"/>
        <v>1.0065983999999999</v>
      </c>
      <c r="W10" s="78">
        <f t="shared" si="5"/>
        <v>5.7745919999999993</v>
      </c>
    </row>
    <row r="11" spans="1:23">
      <c r="A11" s="8" t="s">
        <v>53</v>
      </c>
      <c r="B11" s="22">
        <v>19.603999999999999</v>
      </c>
      <c r="C11" s="22">
        <f t="shared" si="6"/>
        <v>19.603999999999999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8.1964323999999991</v>
      </c>
      <c r="K11" s="23">
        <v>4.6853559999999987</v>
      </c>
      <c r="L11" s="23">
        <v>0</v>
      </c>
      <c r="M11" s="23">
        <v>0.99784359999999983</v>
      </c>
      <c r="N11" s="23">
        <v>5.7243679999999983</v>
      </c>
      <c r="O11" s="23">
        <f t="shared" si="8"/>
        <v>19.603999999999999</v>
      </c>
      <c r="P11" s="24"/>
      <c r="Q11" s="81">
        <f t="shared" si="9"/>
        <v>19.603999999999999</v>
      </c>
      <c r="S11" s="78">
        <f t="shared" si="1"/>
        <v>8.1964323999999991</v>
      </c>
      <c r="T11" s="78">
        <f t="shared" si="2"/>
        <v>4.6853559999999987</v>
      </c>
      <c r="U11" s="78">
        <f t="shared" si="3"/>
        <v>0</v>
      </c>
      <c r="V11" s="78">
        <f t="shared" si="4"/>
        <v>0.99784359999999983</v>
      </c>
      <c r="W11" s="78">
        <f t="shared" si="5"/>
        <v>5.7243679999999983</v>
      </c>
    </row>
    <row r="12" spans="1:23">
      <c r="A12" s="8" t="s">
        <v>54</v>
      </c>
      <c r="B12" s="22">
        <v>18.72</v>
      </c>
      <c r="C12" s="22">
        <f t="shared" si="6"/>
        <v>18.72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7.8268319999999987</v>
      </c>
      <c r="K12" s="23">
        <v>4.4740799999999989</v>
      </c>
      <c r="L12" s="23">
        <v>0</v>
      </c>
      <c r="M12" s="23">
        <v>0.95284799999999981</v>
      </c>
      <c r="N12" s="23">
        <v>5.4662399999999982</v>
      </c>
      <c r="O12" s="23">
        <f t="shared" si="8"/>
        <v>18.72</v>
      </c>
      <c r="P12" s="24"/>
      <c r="Q12" s="81">
        <f t="shared" si="9"/>
        <v>18.72</v>
      </c>
      <c r="S12" s="78">
        <f t="shared" si="1"/>
        <v>7.8268319999999987</v>
      </c>
      <c r="T12" s="78">
        <f t="shared" si="2"/>
        <v>4.4740799999999989</v>
      </c>
      <c r="U12" s="78">
        <f t="shared" si="3"/>
        <v>0</v>
      </c>
      <c r="V12" s="78">
        <f t="shared" si="4"/>
        <v>0.95284799999999981</v>
      </c>
      <c r="W12" s="78">
        <f t="shared" si="5"/>
        <v>5.4662399999999982</v>
      </c>
    </row>
    <row r="13" spans="1:23">
      <c r="A13" s="8" t="s">
        <v>55</v>
      </c>
      <c r="B13" s="22">
        <v>19.448</v>
      </c>
      <c r="C13" s="22">
        <f t="shared" si="6"/>
        <v>19.448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8.1312087999999996</v>
      </c>
      <c r="K13" s="23">
        <v>4.6480719999999991</v>
      </c>
      <c r="L13" s="23">
        <v>0</v>
      </c>
      <c r="M13" s="23">
        <v>0.98990319999999987</v>
      </c>
      <c r="N13" s="23">
        <v>5.6788159999999994</v>
      </c>
      <c r="O13" s="23">
        <f t="shared" si="8"/>
        <v>19.448</v>
      </c>
      <c r="P13" s="24"/>
      <c r="Q13" s="81">
        <f t="shared" si="9"/>
        <v>19.448</v>
      </c>
      <c r="S13" s="78">
        <f t="shared" si="1"/>
        <v>8.1312087999999996</v>
      </c>
      <c r="T13" s="78">
        <f t="shared" si="2"/>
        <v>4.6480719999999991</v>
      </c>
      <c r="U13" s="78">
        <f t="shared" si="3"/>
        <v>0</v>
      </c>
      <c r="V13" s="78">
        <f t="shared" si="4"/>
        <v>0.98990319999999987</v>
      </c>
      <c r="W13" s="78">
        <f t="shared" si="5"/>
        <v>5.6788159999999994</v>
      </c>
    </row>
    <row r="14" spans="1:23">
      <c r="A14" s="8" t="s">
        <v>56</v>
      </c>
      <c r="B14" s="22">
        <v>19.832000000000001</v>
      </c>
      <c r="C14" s="22">
        <f t="shared" si="6"/>
        <v>19.832000000000001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8.2917591999999996</v>
      </c>
      <c r="K14" s="23">
        <v>4.7398479999999994</v>
      </c>
      <c r="L14" s="23">
        <v>0</v>
      </c>
      <c r="M14" s="23">
        <v>1.0094487999999999</v>
      </c>
      <c r="N14" s="23">
        <v>5.7909439999999996</v>
      </c>
      <c r="O14" s="23">
        <f t="shared" si="8"/>
        <v>19.832000000000001</v>
      </c>
      <c r="P14" s="24"/>
      <c r="Q14" s="81">
        <f t="shared" si="9"/>
        <v>19.832000000000001</v>
      </c>
      <c r="S14" s="78">
        <f t="shared" si="1"/>
        <v>8.2917591999999996</v>
      </c>
      <c r="T14" s="78">
        <f t="shared" si="2"/>
        <v>4.7398479999999994</v>
      </c>
      <c r="U14" s="78">
        <f t="shared" si="3"/>
        <v>0</v>
      </c>
      <c r="V14" s="78">
        <f t="shared" si="4"/>
        <v>1.0094487999999999</v>
      </c>
      <c r="W14" s="78">
        <f t="shared" si="5"/>
        <v>5.7909439999999996</v>
      </c>
    </row>
    <row r="15" spans="1:23">
      <c r="A15" s="8" t="s">
        <v>57</v>
      </c>
      <c r="B15" s="22">
        <v>20.216000000000001</v>
      </c>
      <c r="C15" s="22">
        <f t="shared" si="6"/>
        <v>20.216000000000001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8.4523095999999995</v>
      </c>
      <c r="K15" s="23">
        <v>4.8316239999999988</v>
      </c>
      <c r="L15" s="23">
        <v>0</v>
      </c>
      <c r="M15" s="23">
        <v>1.0289943999999998</v>
      </c>
      <c r="N15" s="23">
        <v>5.903071999999999</v>
      </c>
      <c r="O15" s="23">
        <f t="shared" si="8"/>
        <v>20.216000000000001</v>
      </c>
      <c r="P15" s="24"/>
      <c r="Q15" s="81">
        <f t="shared" si="9"/>
        <v>20.216000000000001</v>
      </c>
      <c r="S15" s="78">
        <f t="shared" si="1"/>
        <v>8.4523095999999995</v>
      </c>
      <c r="T15" s="78">
        <f t="shared" si="2"/>
        <v>4.8316239999999988</v>
      </c>
      <c r="U15" s="78">
        <f t="shared" si="3"/>
        <v>0</v>
      </c>
      <c r="V15" s="78">
        <f t="shared" si="4"/>
        <v>1.0289943999999998</v>
      </c>
      <c r="W15" s="78">
        <f t="shared" si="5"/>
        <v>5.903071999999999</v>
      </c>
    </row>
    <row r="16" spans="1:23">
      <c r="A16" s="8" t="s">
        <v>58</v>
      </c>
      <c r="B16" s="22">
        <v>19.64</v>
      </c>
      <c r="C16" s="22">
        <f t="shared" si="6"/>
        <v>19.64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8.2114839999999987</v>
      </c>
      <c r="K16" s="23">
        <v>4.6939599999999988</v>
      </c>
      <c r="L16" s="23">
        <v>0</v>
      </c>
      <c r="M16" s="23">
        <v>0.9996759999999999</v>
      </c>
      <c r="N16" s="23">
        <v>5.7348799999999995</v>
      </c>
      <c r="O16" s="23">
        <f t="shared" si="8"/>
        <v>19.64</v>
      </c>
      <c r="P16" s="24"/>
      <c r="Q16" s="81">
        <f t="shared" si="9"/>
        <v>19.64</v>
      </c>
      <c r="S16" s="78">
        <f t="shared" si="1"/>
        <v>8.2114839999999987</v>
      </c>
      <c r="T16" s="78">
        <f t="shared" si="2"/>
        <v>4.6939599999999988</v>
      </c>
      <c r="U16" s="78">
        <f t="shared" si="3"/>
        <v>0</v>
      </c>
      <c r="V16" s="78">
        <f t="shared" si="4"/>
        <v>0.9996759999999999</v>
      </c>
      <c r="W16" s="78">
        <f t="shared" si="5"/>
        <v>5.7348799999999995</v>
      </c>
    </row>
    <row r="17" spans="1:23">
      <c r="A17" s="8" t="s">
        <v>59</v>
      </c>
      <c r="B17" s="22">
        <v>19.276</v>
      </c>
      <c r="C17" s="22">
        <f t="shared" si="6"/>
        <v>19.276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8.0592955999999987</v>
      </c>
      <c r="K17" s="23">
        <v>4.6069639999999996</v>
      </c>
      <c r="L17" s="23">
        <v>0</v>
      </c>
      <c r="M17" s="23">
        <v>0.98114839999999992</v>
      </c>
      <c r="N17" s="23">
        <v>5.6285919999999994</v>
      </c>
      <c r="O17" s="23">
        <f t="shared" si="8"/>
        <v>19.276</v>
      </c>
      <c r="P17" s="24"/>
      <c r="Q17" s="81">
        <f t="shared" si="9"/>
        <v>19.276</v>
      </c>
      <c r="S17" s="78">
        <f t="shared" si="1"/>
        <v>8.0592955999999987</v>
      </c>
      <c r="T17" s="78">
        <f t="shared" si="2"/>
        <v>4.6069639999999996</v>
      </c>
      <c r="U17" s="78">
        <f t="shared" si="3"/>
        <v>0</v>
      </c>
      <c r="V17" s="78">
        <f t="shared" si="4"/>
        <v>0.98114839999999992</v>
      </c>
      <c r="W17" s="78">
        <f t="shared" si="5"/>
        <v>5.6285919999999994</v>
      </c>
    </row>
    <row r="18" spans="1:23">
      <c r="A18" s="8" t="s">
        <v>60</v>
      </c>
      <c r="B18" s="22">
        <v>19.143999999999998</v>
      </c>
      <c r="C18" s="22">
        <f t="shared" si="6"/>
        <v>19.143999999999998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8.0041063999999977</v>
      </c>
      <c r="K18" s="23">
        <v>4.5754159999999988</v>
      </c>
      <c r="L18" s="23">
        <v>0</v>
      </c>
      <c r="M18" s="23">
        <v>0.97442959999999967</v>
      </c>
      <c r="N18" s="23">
        <v>5.5900479999999986</v>
      </c>
      <c r="O18" s="23">
        <f t="shared" si="8"/>
        <v>19.143999999999998</v>
      </c>
      <c r="P18" s="24"/>
      <c r="Q18" s="81">
        <f t="shared" si="9"/>
        <v>19.143999999999998</v>
      </c>
      <c r="S18" s="78">
        <f t="shared" si="1"/>
        <v>8.0041063999999977</v>
      </c>
      <c r="T18" s="78">
        <f t="shared" si="2"/>
        <v>4.5754159999999988</v>
      </c>
      <c r="U18" s="78">
        <f t="shared" si="3"/>
        <v>0</v>
      </c>
      <c r="V18" s="78">
        <f t="shared" si="4"/>
        <v>0.97442959999999967</v>
      </c>
      <c r="W18" s="78">
        <f t="shared" si="5"/>
        <v>5.5900479999999986</v>
      </c>
    </row>
    <row r="19" spans="1:23">
      <c r="A19" s="8" t="s">
        <v>61</v>
      </c>
      <c r="B19" s="22">
        <v>18.335999999999999</v>
      </c>
      <c r="C19" s="22">
        <f t="shared" si="6"/>
        <v>18.335999999999999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7.6662815999999987</v>
      </c>
      <c r="K19" s="23">
        <v>4.3823039999999986</v>
      </c>
      <c r="L19" s="23">
        <v>0</v>
      </c>
      <c r="M19" s="23">
        <v>0.93330239999999975</v>
      </c>
      <c r="N19" s="23">
        <v>5.354111999999998</v>
      </c>
      <c r="O19" s="23">
        <f t="shared" si="8"/>
        <v>18.335999999999999</v>
      </c>
      <c r="P19" s="24"/>
      <c r="Q19" s="81">
        <f t="shared" si="9"/>
        <v>18.335999999999999</v>
      </c>
      <c r="S19" s="78">
        <f t="shared" si="1"/>
        <v>7.6662815999999987</v>
      </c>
      <c r="T19" s="78">
        <f t="shared" si="2"/>
        <v>4.3823039999999986</v>
      </c>
      <c r="U19" s="78">
        <f t="shared" si="3"/>
        <v>0</v>
      </c>
      <c r="V19" s="78">
        <f t="shared" si="4"/>
        <v>0.93330239999999975</v>
      </c>
      <c r="W19" s="78">
        <f t="shared" si="5"/>
        <v>5.354111999999998</v>
      </c>
    </row>
    <row r="20" spans="1:23">
      <c r="A20" s="8" t="s">
        <v>62</v>
      </c>
      <c r="B20" s="22">
        <v>18.603999999999999</v>
      </c>
      <c r="C20" s="22">
        <f t="shared" si="6"/>
        <v>18.603999999999999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7.7783323999999991</v>
      </c>
      <c r="K20" s="23">
        <v>4.4463559999999989</v>
      </c>
      <c r="L20" s="23">
        <v>0</v>
      </c>
      <c r="M20" s="23">
        <v>0.94694359999999977</v>
      </c>
      <c r="N20" s="23">
        <v>5.4323679999999994</v>
      </c>
      <c r="O20" s="23">
        <f t="shared" si="8"/>
        <v>18.603999999999999</v>
      </c>
      <c r="P20" s="24"/>
      <c r="Q20" s="81">
        <f t="shared" si="9"/>
        <v>18.603999999999999</v>
      </c>
      <c r="S20" s="78">
        <f t="shared" si="1"/>
        <v>7.7783323999999991</v>
      </c>
      <c r="T20" s="78">
        <f t="shared" si="2"/>
        <v>4.4463559999999989</v>
      </c>
      <c r="U20" s="78">
        <f t="shared" si="3"/>
        <v>0</v>
      </c>
      <c r="V20" s="78">
        <f t="shared" si="4"/>
        <v>0.94694359999999977</v>
      </c>
      <c r="W20" s="78">
        <f t="shared" si="5"/>
        <v>5.4323679999999994</v>
      </c>
    </row>
    <row r="21" spans="1:23">
      <c r="A21" s="8" t="s">
        <v>63</v>
      </c>
      <c r="B21" s="22">
        <v>19.16</v>
      </c>
      <c r="C21" s="22">
        <f t="shared" si="6"/>
        <v>19.16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8.0107959999999991</v>
      </c>
      <c r="K21" s="23">
        <v>4.5792399999999995</v>
      </c>
      <c r="L21" s="23">
        <v>0</v>
      </c>
      <c r="M21" s="23">
        <v>0.97524399999999989</v>
      </c>
      <c r="N21" s="23">
        <v>5.5947199999999988</v>
      </c>
      <c r="O21" s="23">
        <f t="shared" si="8"/>
        <v>19.16</v>
      </c>
      <c r="P21" s="24"/>
      <c r="Q21" s="81">
        <f t="shared" si="9"/>
        <v>19.16</v>
      </c>
      <c r="S21" s="78">
        <f t="shared" si="1"/>
        <v>8.0107959999999991</v>
      </c>
      <c r="T21" s="78">
        <f t="shared" si="2"/>
        <v>4.5792399999999995</v>
      </c>
      <c r="U21" s="78">
        <f t="shared" si="3"/>
        <v>0</v>
      </c>
      <c r="V21" s="78">
        <f t="shared" si="4"/>
        <v>0.97524399999999989</v>
      </c>
      <c r="W21" s="78">
        <f t="shared" si="5"/>
        <v>5.5947199999999988</v>
      </c>
    </row>
    <row r="22" spans="1:23">
      <c r="A22" s="8" t="s">
        <v>64</v>
      </c>
      <c r="B22" s="22">
        <v>18.603999999999999</v>
      </c>
      <c r="C22" s="22">
        <f t="shared" si="6"/>
        <v>18.603999999999999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7.7783323999999991</v>
      </c>
      <c r="K22" s="23">
        <v>4.4463559999999989</v>
      </c>
      <c r="L22" s="23">
        <v>0</v>
      </c>
      <c r="M22" s="23">
        <v>0.94694359999999977</v>
      </c>
      <c r="N22" s="23">
        <v>5.4323679999999994</v>
      </c>
      <c r="O22" s="23">
        <f t="shared" si="8"/>
        <v>18.603999999999999</v>
      </c>
      <c r="P22" s="24"/>
      <c r="Q22" s="81">
        <f t="shared" si="9"/>
        <v>18.603999999999999</v>
      </c>
      <c r="S22" s="78">
        <f t="shared" si="1"/>
        <v>7.7783323999999991</v>
      </c>
      <c r="T22" s="78">
        <f t="shared" si="2"/>
        <v>4.4463559999999989</v>
      </c>
      <c r="U22" s="78">
        <f t="shared" si="3"/>
        <v>0</v>
      </c>
      <c r="V22" s="78">
        <f t="shared" si="4"/>
        <v>0.94694359999999977</v>
      </c>
      <c r="W22" s="78">
        <f t="shared" si="5"/>
        <v>5.4323679999999994</v>
      </c>
    </row>
    <row r="23" spans="1:23">
      <c r="A23" s="8" t="s">
        <v>65</v>
      </c>
      <c r="B23" s="22">
        <v>19.047999999999998</v>
      </c>
      <c r="C23" s="22">
        <f t="shared" si="6"/>
        <v>19.047999999999998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7.9639687999999991</v>
      </c>
      <c r="K23" s="23">
        <v>4.5524719999999981</v>
      </c>
      <c r="L23" s="23">
        <v>0</v>
      </c>
      <c r="M23" s="23">
        <v>0.96954319999999972</v>
      </c>
      <c r="N23" s="23">
        <v>5.562015999999999</v>
      </c>
      <c r="O23" s="23">
        <f t="shared" si="8"/>
        <v>19.047999999999998</v>
      </c>
      <c r="P23" s="24"/>
      <c r="Q23" s="81">
        <f t="shared" si="9"/>
        <v>19.047999999999998</v>
      </c>
      <c r="S23" s="78">
        <f t="shared" si="1"/>
        <v>7.9639687999999991</v>
      </c>
      <c r="T23" s="78">
        <f t="shared" si="2"/>
        <v>4.5524719999999981</v>
      </c>
      <c r="U23" s="78">
        <f t="shared" si="3"/>
        <v>0</v>
      </c>
      <c r="V23" s="78">
        <f t="shared" si="4"/>
        <v>0.96954319999999972</v>
      </c>
      <c r="W23" s="78">
        <f t="shared" si="5"/>
        <v>5.562015999999999</v>
      </c>
    </row>
    <row r="24" spans="1:23">
      <c r="A24" s="8" t="s">
        <v>66</v>
      </c>
      <c r="B24" s="22">
        <v>19.544</v>
      </c>
      <c r="C24" s="22">
        <f t="shared" si="6"/>
        <v>19.544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8.1713463999999991</v>
      </c>
      <c r="K24" s="23">
        <v>4.6710159999999989</v>
      </c>
      <c r="L24" s="23">
        <v>0</v>
      </c>
      <c r="M24" s="23">
        <v>0.99478959999999983</v>
      </c>
      <c r="N24" s="23">
        <v>5.706847999999999</v>
      </c>
      <c r="O24" s="23">
        <f t="shared" si="8"/>
        <v>19.544</v>
      </c>
      <c r="P24" s="24"/>
      <c r="Q24" s="81">
        <f t="shared" si="9"/>
        <v>19.544</v>
      </c>
      <c r="S24" s="78">
        <f t="shared" si="1"/>
        <v>8.1713463999999991</v>
      </c>
      <c r="T24" s="78">
        <f t="shared" si="2"/>
        <v>4.6710159999999989</v>
      </c>
      <c r="U24" s="78">
        <f t="shared" si="3"/>
        <v>0</v>
      </c>
      <c r="V24" s="78">
        <f t="shared" si="4"/>
        <v>0.99478959999999983</v>
      </c>
      <c r="W24" s="78">
        <f t="shared" si="5"/>
        <v>5.706847999999999</v>
      </c>
    </row>
    <row r="25" spans="1:23">
      <c r="A25" s="8" t="s">
        <v>67</v>
      </c>
      <c r="B25" s="22">
        <v>19.872</v>
      </c>
      <c r="C25" s="22">
        <f t="shared" si="6"/>
        <v>19.872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8.3084831999999995</v>
      </c>
      <c r="K25" s="23">
        <v>4.749407999999999</v>
      </c>
      <c r="L25" s="23">
        <v>0</v>
      </c>
      <c r="M25" s="23">
        <v>1.0114847999999999</v>
      </c>
      <c r="N25" s="23">
        <v>5.8026239999999989</v>
      </c>
      <c r="O25" s="23">
        <f t="shared" si="8"/>
        <v>19.872</v>
      </c>
      <c r="P25" s="24"/>
      <c r="Q25" s="81">
        <f t="shared" si="9"/>
        <v>19.872</v>
      </c>
      <c r="S25" s="78">
        <f t="shared" si="1"/>
        <v>8.3084831999999995</v>
      </c>
      <c r="T25" s="78">
        <f t="shared" si="2"/>
        <v>4.749407999999999</v>
      </c>
      <c r="U25" s="78">
        <f t="shared" si="3"/>
        <v>0</v>
      </c>
      <c r="V25" s="78">
        <f t="shared" si="4"/>
        <v>1.0114847999999999</v>
      </c>
      <c r="W25" s="78">
        <f t="shared" si="5"/>
        <v>5.8026239999999989</v>
      </c>
    </row>
    <row r="26" spans="1:23">
      <c r="A26" s="8" t="s">
        <v>68</v>
      </c>
      <c r="B26" s="22">
        <v>20.18</v>
      </c>
      <c r="C26" s="22">
        <f t="shared" si="6"/>
        <v>20.18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8.4372579999999999</v>
      </c>
      <c r="K26" s="23">
        <v>4.8230199999999988</v>
      </c>
      <c r="L26" s="23">
        <v>0</v>
      </c>
      <c r="M26" s="23">
        <v>1.0271619999999999</v>
      </c>
      <c r="N26" s="23">
        <v>5.8925599999999987</v>
      </c>
      <c r="O26" s="23">
        <f t="shared" si="8"/>
        <v>20.18</v>
      </c>
      <c r="P26" s="24"/>
      <c r="Q26" s="81">
        <f t="shared" si="9"/>
        <v>20.18</v>
      </c>
      <c r="S26" s="78">
        <f t="shared" si="1"/>
        <v>8.4372579999999999</v>
      </c>
      <c r="T26" s="78">
        <f t="shared" si="2"/>
        <v>4.8230199999999988</v>
      </c>
      <c r="U26" s="78">
        <f t="shared" si="3"/>
        <v>0</v>
      </c>
      <c r="V26" s="78">
        <f t="shared" si="4"/>
        <v>1.0271619999999999</v>
      </c>
      <c r="W26" s="78">
        <f t="shared" si="5"/>
        <v>5.8925599999999987</v>
      </c>
    </row>
    <row r="27" spans="1:23">
      <c r="A27" s="8" t="s">
        <v>69</v>
      </c>
      <c r="B27" s="22">
        <v>20.64</v>
      </c>
      <c r="C27" s="22">
        <f t="shared" si="6"/>
        <v>20.64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8.6295839999999995</v>
      </c>
      <c r="K27" s="23">
        <v>4.9329599999999996</v>
      </c>
      <c r="L27" s="23">
        <v>0</v>
      </c>
      <c r="M27" s="23">
        <v>1.0505759999999997</v>
      </c>
      <c r="N27" s="23">
        <v>6.0268799999999993</v>
      </c>
      <c r="O27" s="23">
        <f t="shared" si="8"/>
        <v>20.64</v>
      </c>
      <c r="P27" s="24"/>
      <c r="Q27" s="81">
        <f t="shared" si="9"/>
        <v>20.64</v>
      </c>
      <c r="S27" s="78">
        <f t="shared" si="1"/>
        <v>8.6295839999999995</v>
      </c>
      <c r="T27" s="78">
        <f t="shared" si="2"/>
        <v>4.9329599999999996</v>
      </c>
      <c r="U27" s="78">
        <f t="shared" si="3"/>
        <v>0</v>
      </c>
      <c r="V27" s="78">
        <f t="shared" si="4"/>
        <v>1.0505759999999997</v>
      </c>
      <c r="W27" s="78">
        <f t="shared" si="5"/>
        <v>6.0268799999999993</v>
      </c>
    </row>
    <row r="28" spans="1:23">
      <c r="A28" s="8" t="s">
        <v>70</v>
      </c>
      <c r="B28" s="22">
        <v>19.852</v>
      </c>
      <c r="C28" s="22">
        <f t="shared" si="6"/>
        <v>19.852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8.3001211999999995</v>
      </c>
      <c r="K28" s="23">
        <v>4.7446279999999987</v>
      </c>
      <c r="L28" s="23">
        <v>0</v>
      </c>
      <c r="M28" s="23">
        <v>1.0104667999999999</v>
      </c>
      <c r="N28" s="23">
        <v>5.7967839999999997</v>
      </c>
      <c r="O28" s="23">
        <f t="shared" si="8"/>
        <v>19.852</v>
      </c>
      <c r="P28" s="24"/>
      <c r="Q28" s="81">
        <f t="shared" si="9"/>
        <v>19.852</v>
      </c>
      <c r="S28" s="78">
        <f t="shared" si="1"/>
        <v>8.3001211999999995</v>
      </c>
      <c r="T28" s="78">
        <f t="shared" si="2"/>
        <v>4.7446279999999987</v>
      </c>
      <c r="U28" s="78">
        <f t="shared" si="3"/>
        <v>0</v>
      </c>
      <c r="V28" s="78">
        <f t="shared" si="4"/>
        <v>1.0104667999999999</v>
      </c>
      <c r="W28" s="78">
        <f t="shared" si="5"/>
        <v>5.7967839999999997</v>
      </c>
    </row>
    <row r="29" spans="1:23">
      <c r="A29" s="8" t="s">
        <v>71</v>
      </c>
      <c r="B29" s="22">
        <v>19.256</v>
      </c>
      <c r="C29" s="22">
        <f t="shared" si="6"/>
        <v>19.256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8.0509336000000005</v>
      </c>
      <c r="K29" s="23">
        <v>4.6021839999999994</v>
      </c>
      <c r="L29" s="23">
        <v>0</v>
      </c>
      <c r="M29" s="23">
        <v>0.98013039999999985</v>
      </c>
      <c r="N29" s="23">
        <v>5.6227519999999993</v>
      </c>
      <c r="O29" s="23">
        <f t="shared" si="8"/>
        <v>19.256</v>
      </c>
      <c r="P29" s="24"/>
      <c r="Q29" s="81">
        <f t="shared" si="9"/>
        <v>19.256</v>
      </c>
      <c r="S29" s="78">
        <f t="shared" si="1"/>
        <v>8.0509336000000005</v>
      </c>
      <c r="T29" s="78">
        <f t="shared" si="2"/>
        <v>4.6021839999999994</v>
      </c>
      <c r="U29" s="78">
        <f t="shared" si="3"/>
        <v>0</v>
      </c>
      <c r="V29" s="78">
        <f t="shared" si="4"/>
        <v>0.98013039999999985</v>
      </c>
      <c r="W29" s="78">
        <f t="shared" si="5"/>
        <v>5.6227519999999993</v>
      </c>
    </row>
    <row r="30" spans="1:23">
      <c r="A30" s="8" t="s">
        <v>72</v>
      </c>
      <c r="B30" s="22">
        <v>20.544</v>
      </c>
      <c r="C30" s="22">
        <f t="shared" si="6"/>
        <v>20.544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8.5894463999999999</v>
      </c>
      <c r="K30" s="23">
        <v>4.9100159999999988</v>
      </c>
      <c r="L30" s="23">
        <v>0</v>
      </c>
      <c r="M30" s="23">
        <v>1.0456896</v>
      </c>
      <c r="N30" s="23">
        <v>5.9988479999999997</v>
      </c>
      <c r="O30" s="23">
        <f t="shared" si="8"/>
        <v>20.544000000000004</v>
      </c>
      <c r="P30" s="24"/>
      <c r="Q30" s="81">
        <f t="shared" si="9"/>
        <v>20.544000000000004</v>
      </c>
      <c r="S30" s="78">
        <f t="shared" si="1"/>
        <v>8.5894463999999999</v>
      </c>
      <c r="T30" s="78">
        <f t="shared" si="2"/>
        <v>4.9100159999999988</v>
      </c>
      <c r="U30" s="78">
        <f t="shared" si="3"/>
        <v>0</v>
      </c>
      <c r="V30" s="78">
        <f t="shared" si="4"/>
        <v>1.0456896</v>
      </c>
      <c r="W30" s="78">
        <f t="shared" si="5"/>
        <v>5.9988479999999997</v>
      </c>
    </row>
    <row r="31" spans="1:23">
      <c r="A31" s="8" t="s">
        <v>73</v>
      </c>
      <c r="B31" s="22">
        <v>19.507999999999999</v>
      </c>
      <c r="C31" s="22">
        <f t="shared" si="6"/>
        <v>19.507999999999999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8.1562947999999995</v>
      </c>
      <c r="K31" s="23">
        <v>4.6624119999999989</v>
      </c>
      <c r="L31" s="23">
        <v>0</v>
      </c>
      <c r="M31" s="23">
        <v>0.99295719999999976</v>
      </c>
      <c r="N31" s="23">
        <v>5.6963359999999996</v>
      </c>
      <c r="O31" s="23">
        <f t="shared" si="8"/>
        <v>19.507999999999999</v>
      </c>
      <c r="P31" s="24"/>
      <c r="Q31" s="81">
        <f t="shared" si="9"/>
        <v>19.507999999999999</v>
      </c>
      <c r="S31" s="78">
        <f t="shared" si="1"/>
        <v>8.1562947999999995</v>
      </c>
      <c r="T31" s="78">
        <f t="shared" si="2"/>
        <v>4.6624119999999989</v>
      </c>
      <c r="U31" s="78">
        <f t="shared" si="3"/>
        <v>0</v>
      </c>
      <c r="V31" s="78">
        <f t="shared" si="4"/>
        <v>0.99295719999999976</v>
      </c>
      <c r="W31" s="78">
        <f t="shared" si="5"/>
        <v>5.6963359999999996</v>
      </c>
    </row>
    <row r="32" spans="1:23">
      <c r="A32" s="8" t="s">
        <v>74</v>
      </c>
      <c r="B32" s="22">
        <v>20.064</v>
      </c>
      <c r="C32" s="22">
        <f t="shared" si="6"/>
        <v>20.064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8.3887583999999986</v>
      </c>
      <c r="K32" s="23">
        <v>4.7952959999999987</v>
      </c>
      <c r="L32" s="23">
        <v>0</v>
      </c>
      <c r="M32" s="23">
        <v>1.0212575999999998</v>
      </c>
      <c r="N32" s="23">
        <v>5.858687999999999</v>
      </c>
      <c r="O32" s="23">
        <f t="shared" si="8"/>
        <v>20.064</v>
      </c>
      <c r="P32" s="24"/>
      <c r="Q32" s="81">
        <f t="shared" si="9"/>
        <v>20.064</v>
      </c>
      <c r="S32" s="78">
        <f t="shared" si="1"/>
        <v>8.3887583999999986</v>
      </c>
      <c r="T32" s="78">
        <f t="shared" si="2"/>
        <v>4.7952959999999987</v>
      </c>
      <c r="U32" s="78">
        <f t="shared" si="3"/>
        <v>0</v>
      </c>
      <c r="V32" s="78">
        <f t="shared" si="4"/>
        <v>1.0212575999999998</v>
      </c>
      <c r="W32" s="78">
        <f t="shared" si="5"/>
        <v>5.858687999999999</v>
      </c>
    </row>
    <row r="33" spans="1:23">
      <c r="A33" s="8" t="s">
        <v>75</v>
      </c>
      <c r="B33" s="22">
        <v>19.315999999999999</v>
      </c>
      <c r="C33" s="22">
        <f t="shared" si="6"/>
        <v>19.315999999999999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8.0760195999999986</v>
      </c>
      <c r="K33" s="23">
        <v>4.6165239999999992</v>
      </c>
      <c r="L33" s="23">
        <v>0</v>
      </c>
      <c r="M33" s="23">
        <v>0.98318439999999985</v>
      </c>
      <c r="N33" s="23">
        <v>5.6402719999999995</v>
      </c>
      <c r="O33" s="23">
        <f t="shared" si="8"/>
        <v>19.315999999999999</v>
      </c>
      <c r="P33" s="24"/>
      <c r="Q33" s="81">
        <f t="shared" si="9"/>
        <v>19.315999999999999</v>
      </c>
      <c r="S33" s="78">
        <f t="shared" si="1"/>
        <v>8.0760195999999986</v>
      </c>
      <c r="T33" s="78">
        <f t="shared" si="2"/>
        <v>4.6165239999999992</v>
      </c>
      <c r="U33" s="78">
        <f t="shared" si="3"/>
        <v>0</v>
      </c>
      <c r="V33" s="78">
        <f t="shared" si="4"/>
        <v>0.98318439999999985</v>
      </c>
      <c r="W33" s="78">
        <f t="shared" si="5"/>
        <v>5.6402719999999995</v>
      </c>
    </row>
    <row r="34" spans="1:23">
      <c r="A34" s="8" t="s">
        <v>76</v>
      </c>
      <c r="B34" s="22">
        <v>19.852</v>
      </c>
      <c r="C34" s="22">
        <f t="shared" si="6"/>
        <v>19.852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8.3001211999999995</v>
      </c>
      <c r="K34" s="23">
        <v>4.7446279999999987</v>
      </c>
      <c r="L34" s="23">
        <v>0</v>
      </c>
      <c r="M34" s="23">
        <v>1.0104667999999999</v>
      </c>
      <c r="N34" s="23">
        <v>5.7967839999999997</v>
      </c>
      <c r="O34" s="23">
        <f t="shared" si="8"/>
        <v>19.852</v>
      </c>
      <c r="P34" s="24"/>
      <c r="Q34" s="81">
        <f t="shared" si="9"/>
        <v>19.852</v>
      </c>
      <c r="S34" s="78">
        <f t="shared" si="1"/>
        <v>8.3001211999999995</v>
      </c>
      <c r="T34" s="78">
        <f t="shared" si="2"/>
        <v>4.7446279999999987</v>
      </c>
      <c r="U34" s="78">
        <f t="shared" si="3"/>
        <v>0</v>
      </c>
      <c r="V34" s="78">
        <f t="shared" si="4"/>
        <v>1.0104667999999999</v>
      </c>
      <c r="W34" s="78">
        <f t="shared" si="5"/>
        <v>5.7967839999999997</v>
      </c>
    </row>
    <row r="35" spans="1:23">
      <c r="A35" s="8" t="s">
        <v>77</v>
      </c>
      <c r="B35" s="22">
        <v>19.391999999999999</v>
      </c>
      <c r="C35" s="22">
        <f t="shared" si="6"/>
        <v>19.391999999999999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8.1077952</v>
      </c>
      <c r="K35" s="23">
        <v>4.6346879999999988</v>
      </c>
      <c r="L35" s="23">
        <v>0</v>
      </c>
      <c r="M35" s="23">
        <v>0.98705279999999973</v>
      </c>
      <c r="N35" s="23">
        <v>5.6624639999999991</v>
      </c>
      <c r="O35" s="23">
        <f t="shared" si="8"/>
        <v>19.391999999999999</v>
      </c>
      <c r="P35" s="24"/>
      <c r="Q35" s="81">
        <f t="shared" si="9"/>
        <v>19.391999999999999</v>
      </c>
      <c r="S35" s="78">
        <f t="shared" si="1"/>
        <v>8.1077952</v>
      </c>
      <c r="T35" s="78">
        <f t="shared" si="2"/>
        <v>4.6346879999999988</v>
      </c>
      <c r="U35" s="78">
        <f t="shared" si="3"/>
        <v>0</v>
      </c>
      <c r="V35" s="78">
        <f t="shared" si="4"/>
        <v>0.98705279999999973</v>
      </c>
      <c r="W35" s="78">
        <f t="shared" si="5"/>
        <v>5.6624639999999991</v>
      </c>
    </row>
    <row r="36" spans="1:23">
      <c r="A36" s="8" t="s">
        <v>78</v>
      </c>
      <c r="B36" s="22">
        <v>20.044</v>
      </c>
      <c r="C36" s="22">
        <f t="shared" si="6"/>
        <v>20.044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8.3803964000000004</v>
      </c>
      <c r="K36" s="23">
        <v>4.7905159999999993</v>
      </c>
      <c r="L36" s="23">
        <v>0</v>
      </c>
      <c r="M36" s="23">
        <v>1.0202395999999998</v>
      </c>
      <c r="N36" s="23">
        <v>5.8528479999999989</v>
      </c>
      <c r="O36" s="23">
        <f t="shared" si="8"/>
        <v>20.044</v>
      </c>
      <c r="P36" s="24"/>
      <c r="Q36" s="81">
        <f t="shared" si="9"/>
        <v>20.044</v>
      </c>
      <c r="S36" s="78">
        <f t="shared" si="1"/>
        <v>8.3803964000000004</v>
      </c>
      <c r="T36" s="78">
        <f t="shared" si="2"/>
        <v>4.7905159999999993</v>
      </c>
      <c r="U36" s="78">
        <f t="shared" si="3"/>
        <v>0</v>
      </c>
      <c r="V36" s="78">
        <f t="shared" si="4"/>
        <v>1.0202395999999998</v>
      </c>
      <c r="W36" s="78">
        <f t="shared" si="5"/>
        <v>5.8528479999999989</v>
      </c>
    </row>
    <row r="37" spans="1:23">
      <c r="A37" s="8" t="s">
        <v>79</v>
      </c>
      <c r="B37" s="22">
        <v>19.468</v>
      </c>
      <c r="C37" s="22">
        <f t="shared" si="6"/>
        <v>19.468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8.1395707999999996</v>
      </c>
      <c r="K37" s="23">
        <v>4.6528519999999993</v>
      </c>
      <c r="L37" s="23">
        <v>0</v>
      </c>
      <c r="M37" s="23">
        <v>0.99092119999999984</v>
      </c>
      <c r="N37" s="23">
        <v>5.6846559999999995</v>
      </c>
      <c r="O37" s="23">
        <f t="shared" si="8"/>
        <v>19.468</v>
      </c>
      <c r="P37" s="24"/>
      <c r="Q37" s="81">
        <f t="shared" si="9"/>
        <v>19.468</v>
      </c>
      <c r="S37" s="78">
        <f t="shared" si="1"/>
        <v>8.1395707999999996</v>
      </c>
      <c r="T37" s="78">
        <f t="shared" si="2"/>
        <v>4.6528519999999993</v>
      </c>
      <c r="U37" s="78">
        <f t="shared" si="3"/>
        <v>0</v>
      </c>
      <c r="V37" s="78">
        <f t="shared" si="4"/>
        <v>0.99092119999999984</v>
      </c>
      <c r="W37" s="78">
        <f t="shared" si="5"/>
        <v>5.6846559999999995</v>
      </c>
    </row>
    <row r="38" spans="1:23">
      <c r="A38" s="8" t="s">
        <v>80</v>
      </c>
      <c r="B38" s="22">
        <v>20.736000000000001</v>
      </c>
      <c r="C38" s="22">
        <f t="shared" si="6"/>
        <v>20.736000000000001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8.669721599999999</v>
      </c>
      <c r="K38" s="23">
        <v>4.9559039999999994</v>
      </c>
      <c r="L38" s="23">
        <v>0</v>
      </c>
      <c r="M38" s="23">
        <v>1.0554623999999999</v>
      </c>
      <c r="N38" s="23">
        <v>6.0549119999999998</v>
      </c>
      <c r="O38" s="23">
        <f t="shared" si="8"/>
        <v>20.736000000000001</v>
      </c>
      <c r="P38" s="24"/>
      <c r="Q38" s="81">
        <f t="shared" si="9"/>
        <v>20.736000000000001</v>
      </c>
      <c r="S38" s="78">
        <f t="shared" si="1"/>
        <v>8.669721599999999</v>
      </c>
      <c r="T38" s="78">
        <f t="shared" si="2"/>
        <v>4.9559039999999994</v>
      </c>
      <c r="U38" s="78">
        <f t="shared" si="3"/>
        <v>0</v>
      </c>
      <c r="V38" s="78">
        <f t="shared" si="4"/>
        <v>1.0554623999999999</v>
      </c>
      <c r="W38" s="78">
        <f t="shared" si="5"/>
        <v>6.0549119999999998</v>
      </c>
    </row>
    <row r="39" spans="1:23">
      <c r="A39" s="8" t="s">
        <v>81</v>
      </c>
      <c r="B39" s="22">
        <v>20.64</v>
      </c>
      <c r="C39" s="22">
        <f t="shared" si="6"/>
        <v>20.64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8.6295839999999995</v>
      </c>
      <c r="K39" s="23">
        <v>4.9329599999999996</v>
      </c>
      <c r="L39" s="23">
        <v>0</v>
      </c>
      <c r="M39" s="23">
        <v>1.0505759999999997</v>
      </c>
      <c r="N39" s="23">
        <v>6.0268799999999993</v>
      </c>
      <c r="O39" s="23">
        <f t="shared" si="8"/>
        <v>20.64</v>
      </c>
      <c r="P39" s="24"/>
      <c r="Q39" s="81">
        <f t="shared" si="9"/>
        <v>20.64</v>
      </c>
      <c r="S39" s="78">
        <f t="shared" si="1"/>
        <v>8.6295839999999995</v>
      </c>
      <c r="T39" s="78">
        <f t="shared" si="2"/>
        <v>4.9329599999999996</v>
      </c>
      <c r="U39" s="78">
        <f t="shared" si="3"/>
        <v>0</v>
      </c>
      <c r="V39" s="78">
        <f t="shared" si="4"/>
        <v>1.0505759999999997</v>
      </c>
      <c r="W39" s="78">
        <f t="shared" si="5"/>
        <v>6.0268799999999993</v>
      </c>
    </row>
    <row r="40" spans="1:23">
      <c r="A40" s="8" t="s">
        <v>82</v>
      </c>
      <c r="B40" s="22">
        <v>19.391999999999999</v>
      </c>
      <c r="C40" s="22">
        <f t="shared" si="6"/>
        <v>19.391999999999999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8.1077952</v>
      </c>
      <c r="K40" s="23">
        <v>4.6346879999999988</v>
      </c>
      <c r="L40" s="23">
        <v>0</v>
      </c>
      <c r="M40" s="23">
        <v>0.98705279999999973</v>
      </c>
      <c r="N40" s="23">
        <v>5.6624639999999991</v>
      </c>
      <c r="O40" s="23">
        <f t="shared" si="8"/>
        <v>19.391999999999999</v>
      </c>
      <c r="P40" s="24"/>
      <c r="Q40" s="81">
        <f t="shared" si="9"/>
        <v>19.391999999999999</v>
      </c>
      <c r="S40" s="78">
        <f t="shared" si="1"/>
        <v>8.1077952</v>
      </c>
      <c r="T40" s="78">
        <f t="shared" si="2"/>
        <v>4.6346879999999988</v>
      </c>
      <c r="U40" s="78">
        <f t="shared" si="3"/>
        <v>0</v>
      </c>
      <c r="V40" s="78">
        <f t="shared" si="4"/>
        <v>0.98705279999999973</v>
      </c>
      <c r="W40" s="78">
        <f t="shared" si="5"/>
        <v>5.6624639999999991</v>
      </c>
    </row>
    <row r="41" spans="1:23">
      <c r="A41" s="8" t="s">
        <v>83</v>
      </c>
      <c r="B41" s="22">
        <v>18.22</v>
      </c>
      <c r="C41" s="22">
        <f t="shared" si="6"/>
        <v>18.22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7.6177819999999983</v>
      </c>
      <c r="K41" s="23">
        <v>4.3545799999999995</v>
      </c>
      <c r="L41" s="23">
        <v>0</v>
      </c>
      <c r="M41" s="23">
        <v>0.92739799999999972</v>
      </c>
      <c r="N41" s="23">
        <v>5.3202399999999992</v>
      </c>
      <c r="O41" s="23">
        <f t="shared" si="8"/>
        <v>18.22</v>
      </c>
      <c r="P41" s="24"/>
      <c r="Q41" s="81">
        <f t="shared" si="9"/>
        <v>18.22</v>
      </c>
      <c r="S41" s="78">
        <f t="shared" si="1"/>
        <v>7.6177819999999983</v>
      </c>
      <c r="T41" s="78">
        <f t="shared" si="2"/>
        <v>4.3545799999999995</v>
      </c>
      <c r="U41" s="78">
        <f t="shared" si="3"/>
        <v>0</v>
      </c>
      <c r="V41" s="78">
        <f t="shared" si="4"/>
        <v>0.92739799999999972</v>
      </c>
      <c r="W41" s="78">
        <f t="shared" si="5"/>
        <v>5.3202399999999992</v>
      </c>
    </row>
    <row r="42" spans="1:23">
      <c r="A42" s="8" t="s">
        <v>84</v>
      </c>
      <c r="B42" s="22">
        <v>19.123999999999999</v>
      </c>
      <c r="C42" s="22">
        <f t="shared" si="6"/>
        <v>19.123999999999999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7.9957443999999986</v>
      </c>
      <c r="K42" s="23">
        <v>4.5706359999999986</v>
      </c>
      <c r="L42" s="23">
        <v>0</v>
      </c>
      <c r="M42" s="23">
        <v>0.97341159999999971</v>
      </c>
      <c r="N42" s="23">
        <v>5.5842079999999994</v>
      </c>
      <c r="O42" s="23">
        <f t="shared" si="8"/>
        <v>19.123999999999999</v>
      </c>
      <c r="P42" s="24"/>
      <c r="Q42" s="81">
        <f t="shared" si="9"/>
        <v>19.123999999999999</v>
      </c>
      <c r="S42" s="78">
        <f t="shared" si="1"/>
        <v>7.9957443999999986</v>
      </c>
      <c r="T42" s="78">
        <f t="shared" si="2"/>
        <v>4.5706359999999986</v>
      </c>
      <c r="U42" s="78">
        <f t="shared" si="3"/>
        <v>0</v>
      </c>
      <c r="V42" s="78">
        <f t="shared" si="4"/>
        <v>0.97341159999999971</v>
      </c>
      <c r="W42" s="78">
        <f t="shared" si="5"/>
        <v>5.5842079999999994</v>
      </c>
    </row>
    <row r="43" spans="1:23">
      <c r="A43" s="8" t="s">
        <v>85</v>
      </c>
      <c r="B43" s="22">
        <v>20.504000000000001</v>
      </c>
      <c r="C43" s="22">
        <f t="shared" si="6"/>
        <v>20.504000000000001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8.5727224</v>
      </c>
      <c r="K43" s="23">
        <v>4.9004559999999993</v>
      </c>
      <c r="L43" s="23">
        <v>0</v>
      </c>
      <c r="M43" s="23">
        <v>1.0436535999999998</v>
      </c>
      <c r="N43" s="23">
        <v>5.9871679999999996</v>
      </c>
      <c r="O43" s="23">
        <f t="shared" si="8"/>
        <v>20.504000000000001</v>
      </c>
      <c r="P43" s="24"/>
      <c r="Q43" s="81">
        <f t="shared" si="9"/>
        <v>20.504000000000001</v>
      </c>
      <c r="S43" s="78">
        <f t="shared" si="1"/>
        <v>8.5727224</v>
      </c>
      <c r="T43" s="78">
        <f t="shared" si="2"/>
        <v>4.9004559999999993</v>
      </c>
      <c r="U43" s="78">
        <f t="shared" si="3"/>
        <v>0</v>
      </c>
      <c r="V43" s="78">
        <f t="shared" si="4"/>
        <v>1.0436535999999998</v>
      </c>
      <c r="W43" s="78">
        <f t="shared" si="5"/>
        <v>5.9871679999999996</v>
      </c>
    </row>
    <row r="44" spans="1:23">
      <c r="A44" s="8" t="s">
        <v>86</v>
      </c>
      <c r="B44" s="22">
        <v>19.527999999999999</v>
      </c>
      <c r="C44" s="22">
        <f t="shared" si="6"/>
        <v>19.527999999999999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8.1646567999999995</v>
      </c>
      <c r="K44" s="23">
        <v>4.6671919999999991</v>
      </c>
      <c r="L44" s="23">
        <v>0</v>
      </c>
      <c r="M44" s="23">
        <v>0.99397519999999973</v>
      </c>
      <c r="N44" s="23">
        <v>5.7021759999999988</v>
      </c>
      <c r="O44" s="23">
        <f t="shared" si="8"/>
        <v>19.527999999999999</v>
      </c>
      <c r="P44" s="24"/>
      <c r="Q44" s="81">
        <f t="shared" si="9"/>
        <v>19.527999999999999</v>
      </c>
      <c r="S44" s="78">
        <f t="shared" si="1"/>
        <v>8.1646567999999995</v>
      </c>
      <c r="T44" s="78">
        <f t="shared" si="2"/>
        <v>4.6671919999999991</v>
      </c>
      <c r="U44" s="78">
        <f t="shared" si="3"/>
        <v>0</v>
      </c>
      <c r="V44" s="78">
        <f t="shared" si="4"/>
        <v>0.99397519999999973</v>
      </c>
      <c r="W44" s="78">
        <f t="shared" si="5"/>
        <v>5.7021759999999988</v>
      </c>
    </row>
    <row r="45" spans="1:23">
      <c r="A45" s="8" t="s">
        <v>87</v>
      </c>
      <c r="B45" s="22">
        <v>19.2</v>
      </c>
      <c r="C45" s="22">
        <f t="shared" si="6"/>
        <v>19.2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8.0275199999999991</v>
      </c>
      <c r="K45" s="23">
        <v>4.5887999999999991</v>
      </c>
      <c r="L45" s="23">
        <v>0</v>
      </c>
      <c r="M45" s="23">
        <v>0.97727999999999982</v>
      </c>
      <c r="N45" s="23">
        <v>5.6063999999999989</v>
      </c>
      <c r="O45" s="23">
        <f t="shared" si="8"/>
        <v>19.2</v>
      </c>
      <c r="P45" s="24"/>
      <c r="Q45" s="81">
        <f t="shared" si="9"/>
        <v>19.2</v>
      </c>
      <c r="S45" s="78">
        <f t="shared" si="1"/>
        <v>8.0275199999999991</v>
      </c>
      <c r="T45" s="78">
        <f t="shared" si="2"/>
        <v>4.5887999999999991</v>
      </c>
      <c r="U45" s="78">
        <f t="shared" si="3"/>
        <v>0</v>
      </c>
      <c r="V45" s="78">
        <f t="shared" si="4"/>
        <v>0.97727999999999982</v>
      </c>
      <c r="W45" s="78">
        <f t="shared" si="5"/>
        <v>5.6063999999999989</v>
      </c>
    </row>
    <row r="46" spans="1:23">
      <c r="A46" s="8" t="s">
        <v>88</v>
      </c>
      <c r="B46" s="22">
        <v>19.468</v>
      </c>
      <c r="C46" s="22">
        <f t="shared" si="6"/>
        <v>19.468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8.1395707999999996</v>
      </c>
      <c r="K46" s="23">
        <v>4.6528519999999993</v>
      </c>
      <c r="L46" s="23">
        <v>0</v>
      </c>
      <c r="M46" s="23">
        <v>0.99092119999999984</v>
      </c>
      <c r="N46" s="23">
        <v>5.6846559999999995</v>
      </c>
      <c r="O46" s="23">
        <f t="shared" si="8"/>
        <v>19.468</v>
      </c>
      <c r="P46" s="24"/>
      <c r="Q46" s="81">
        <f t="shared" si="9"/>
        <v>19.468</v>
      </c>
      <c r="S46" s="78">
        <f t="shared" si="1"/>
        <v>8.1395707999999996</v>
      </c>
      <c r="T46" s="78">
        <f t="shared" si="2"/>
        <v>4.6528519999999993</v>
      </c>
      <c r="U46" s="78">
        <f t="shared" si="3"/>
        <v>0</v>
      </c>
      <c r="V46" s="78">
        <f t="shared" si="4"/>
        <v>0.99092119999999984</v>
      </c>
      <c r="W46" s="78">
        <f t="shared" si="5"/>
        <v>5.6846559999999995</v>
      </c>
    </row>
    <row r="47" spans="1:23">
      <c r="A47" s="8" t="s">
        <v>89</v>
      </c>
      <c r="B47" s="22">
        <v>19.256</v>
      </c>
      <c r="C47" s="22">
        <f t="shared" si="6"/>
        <v>19.256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8.0509336000000005</v>
      </c>
      <c r="K47" s="23">
        <v>4.6021839999999994</v>
      </c>
      <c r="L47" s="23">
        <v>0</v>
      </c>
      <c r="M47" s="23">
        <v>0.98013039999999985</v>
      </c>
      <c r="N47" s="23">
        <v>5.6227519999999993</v>
      </c>
      <c r="O47" s="23">
        <f t="shared" si="8"/>
        <v>19.256</v>
      </c>
      <c r="P47" s="24"/>
      <c r="Q47" s="81">
        <f t="shared" si="9"/>
        <v>19.256</v>
      </c>
      <c r="S47" s="78">
        <f t="shared" si="1"/>
        <v>8.0509336000000005</v>
      </c>
      <c r="T47" s="78">
        <f t="shared" si="2"/>
        <v>4.6021839999999994</v>
      </c>
      <c r="U47" s="78">
        <f t="shared" si="3"/>
        <v>0</v>
      </c>
      <c r="V47" s="78">
        <f t="shared" si="4"/>
        <v>0.98013039999999985</v>
      </c>
      <c r="W47" s="78">
        <f t="shared" si="5"/>
        <v>5.6227519999999993</v>
      </c>
    </row>
    <row r="48" spans="1:23">
      <c r="A48" s="8" t="s">
        <v>90</v>
      </c>
      <c r="B48" s="22">
        <v>20.352</v>
      </c>
      <c r="C48" s="22">
        <f t="shared" si="6"/>
        <v>20.352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8.509171199999999</v>
      </c>
      <c r="K48" s="23">
        <v>4.8641279999999991</v>
      </c>
      <c r="L48" s="23">
        <v>0</v>
      </c>
      <c r="M48" s="23">
        <v>1.0359167999999999</v>
      </c>
      <c r="N48" s="23">
        <v>5.9427839999999996</v>
      </c>
      <c r="O48" s="23">
        <f t="shared" si="8"/>
        <v>20.352</v>
      </c>
      <c r="P48" s="24"/>
      <c r="Q48" s="81">
        <f t="shared" si="9"/>
        <v>20.352</v>
      </c>
      <c r="S48" s="78">
        <f t="shared" si="1"/>
        <v>8.509171199999999</v>
      </c>
      <c r="T48" s="78">
        <f t="shared" si="2"/>
        <v>4.8641279999999991</v>
      </c>
      <c r="U48" s="78">
        <f t="shared" si="3"/>
        <v>0</v>
      </c>
      <c r="V48" s="78">
        <f t="shared" si="4"/>
        <v>1.0359167999999999</v>
      </c>
      <c r="W48" s="78">
        <f t="shared" si="5"/>
        <v>5.9427839999999996</v>
      </c>
    </row>
    <row r="49" spans="1:23">
      <c r="A49" s="8" t="s">
        <v>91</v>
      </c>
      <c r="B49" s="22">
        <v>19.852</v>
      </c>
      <c r="C49" s="22">
        <f t="shared" si="6"/>
        <v>19.852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8.3001211999999995</v>
      </c>
      <c r="K49" s="23">
        <v>4.7446279999999987</v>
      </c>
      <c r="L49" s="23">
        <v>0</v>
      </c>
      <c r="M49" s="23">
        <v>1.0104667999999999</v>
      </c>
      <c r="N49" s="23">
        <v>5.7967839999999997</v>
      </c>
      <c r="O49" s="23">
        <f t="shared" si="8"/>
        <v>19.852</v>
      </c>
      <c r="P49" s="24"/>
      <c r="Q49" s="81">
        <f t="shared" si="9"/>
        <v>19.852</v>
      </c>
      <c r="S49" s="78">
        <f t="shared" si="1"/>
        <v>8.3001211999999995</v>
      </c>
      <c r="T49" s="78">
        <f t="shared" si="2"/>
        <v>4.7446279999999987</v>
      </c>
      <c r="U49" s="78">
        <f t="shared" si="3"/>
        <v>0</v>
      </c>
      <c r="V49" s="78">
        <f t="shared" si="4"/>
        <v>1.0104667999999999</v>
      </c>
      <c r="W49" s="78">
        <f t="shared" si="5"/>
        <v>5.7967839999999997</v>
      </c>
    </row>
    <row r="50" spans="1:23">
      <c r="A50" s="8" t="s">
        <v>92</v>
      </c>
      <c r="B50" s="22">
        <v>19.852</v>
      </c>
      <c r="C50" s="22">
        <f t="shared" si="6"/>
        <v>19.852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8.3001211999999995</v>
      </c>
      <c r="K50" s="23">
        <v>4.7446279999999987</v>
      </c>
      <c r="L50" s="23">
        <v>0</v>
      </c>
      <c r="M50" s="23">
        <v>1.0104667999999999</v>
      </c>
      <c r="N50" s="23">
        <v>5.7967839999999997</v>
      </c>
      <c r="O50" s="23">
        <f t="shared" si="8"/>
        <v>19.852</v>
      </c>
      <c r="P50" s="24"/>
      <c r="Q50" s="81">
        <f t="shared" si="9"/>
        <v>19.852</v>
      </c>
      <c r="S50" s="78">
        <f t="shared" si="1"/>
        <v>8.3001211999999995</v>
      </c>
      <c r="T50" s="78">
        <f t="shared" si="2"/>
        <v>4.7446279999999987</v>
      </c>
      <c r="U50" s="78">
        <f t="shared" si="3"/>
        <v>0</v>
      </c>
      <c r="V50" s="78">
        <f t="shared" si="4"/>
        <v>1.0104667999999999</v>
      </c>
      <c r="W50" s="78">
        <f t="shared" si="5"/>
        <v>5.7967839999999997</v>
      </c>
    </row>
    <row r="51" spans="1:23">
      <c r="A51" s="8" t="s">
        <v>93</v>
      </c>
      <c r="B51" s="22">
        <v>20.524000000000001</v>
      </c>
      <c r="C51" s="22">
        <f t="shared" si="6"/>
        <v>20.524000000000001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8.5810843999999999</v>
      </c>
      <c r="K51" s="23">
        <v>4.9052359999999995</v>
      </c>
      <c r="L51" s="23">
        <v>0</v>
      </c>
      <c r="M51" s="23">
        <v>1.0446715999999998</v>
      </c>
      <c r="N51" s="23">
        <v>5.9930079999999988</v>
      </c>
      <c r="O51" s="23">
        <f t="shared" si="8"/>
        <v>20.524000000000001</v>
      </c>
      <c r="P51" s="24"/>
      <c r="Q51" s="81">
        <f t="shared" si="9"/>
        <v>20.524000000000001</v>
      </c>
      <c r="S51" s="78">
        <f t="shared" si="1"/>
        <v>8.5810843999999999</v>
      </c>
      <c r="T51" s="78">
        <f t="shared" si="2"/>
        <v>4.9052359999999995</v>
      </c>
      <c r="U51" s="78">
        <f t="shared" si="3"/>
        <v>0</v>
      </c>
      <c r="V51" s="78">
        <f t="shared" si="4"/>
        <v>1.0446715999999998</v>
      </c>
      <c r="W51" s="78">
        <f t="shared" si="5"/>
        <v>5.9930079999999988</v>
      </c>
    </row>
    <row r="52" spans="1:23">
      <c r="A52" s="8" t="s">
        <v>94</v>
      </c>
      <c r="B52" s="22">
        <v>19.948</v>
      </c>
      <c r="C52" s="22">
        <f t="shared" si="6"/>
        <v>19.948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8.3402587999999991</v>
      </c>
      <c r="K52" s="23">
        <v>4.7675719999999986</v>
      </c>
      <c r="L52" s="23">
        <v>0</v>
      </c>
      <c r="M52" s="23">
        <v>1.0153531999999998</v>
      </c>
      <c r="N52" s="23">
        <v>5.8248159999999984</v>
      </c>
      <c r="O52" s="23">
        <f t="shared" si="8"/>
        <v>19.948</v>
      </c>
      <c r="P52" s="24"/>
      <c r="Q52" s="81">
        <f t="shared" si="9"/>
        <v>19.948</v>
      </c>
      <c r="S52" s="78">
        <f t="shared" si="1"/>
        <v>8.3402587999999991</v>
      </c>
      <c r="T52" s="78">
        <f t="shared" si="2"/>
        <v>4.7675719999999986</v>
      </c>
      <c r="U52" s="78">
        <f t="shared" si="3"/>
        <v>0</v>
      </c>
      <c r="V52" s="78">
        <f t="shared" si="4"/>
        <v>1.0153531999999998</v>
      </c>
      <c r="W52" s="78">
        <f t="shared" si="5"/>
        <v>5.8248159999999984</v>
      </c>
    </row>
    <row r="53" spans="1:23">
      <c r="A53" s="8" t="s">
        <v>95</v>
      </c>
      <c r="B53" s="22">
        <v>20.12</v>
      </c>
      <c r="C53" s="22">
        <f t="shared" si="6"/>
        <v>20.12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8.412172</v>
      </c>
      <c r="K53" s="23">
        <v>4.808679999999999</v>
      </c>
      <c r="L53" s="23">
        <v>0</v>
      </c>
      <c r="M53" s="23">
        <v>1.024108</v>
      </c>
      <c r="N53" s="23">
        <v>5.8750399999999994</v>
      </c>
      <c r="O53" s="23">
        <f t="shared" si="8"/>
        <v>20.12</v>
      </c>
      <c r="P53" s="24"/>
      <c r="Q53" s="81">
        <f t="shared" si="9"/>
        <v>20.12</v>
      </c>
      <c r="S53" s="78">
        <f t="shared" si="1"/>
        <v>8.412172</v>
      </c>
      <c r="T53" s="78">
        <f t="shared" si="2"/>
        <v>4.808679999999999</v>
      </c>
      <c r="U53" s="78">
        <f t="shared" si="3"/>
        <v>0</v>
      </c>
      <c r="V53" s="78">
        <f t="shared" si="4"/>
        <v>1.024108</v>
      </c>
      <c r="W53" s="78">
        <f t="shared" si="5"/>
        <v>5.8750399999999994</v>
      </c>
    </row>
    <row r="54" spans="1:23">
      <c r="A54" s="8" t="s">
        <v>96</v>
      </c>
      <c r="B54" s="22">
        <v>20.103999999999999</v>
      </c>
      <c r="C54" s="22">
        <f t="shared" si="6"/>
        <v>20.103999999999999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8.4054823999999986</v>
      </c>
      <c r="K54" s="23">
        <v>4.8048559999999991</v>
      </c>
      <c r="L54" s="23">
        <v>0</v>
      </c>
      <c r="M54" s="23">
        <v>1.0232935999999997</v>
      </c>
      <c r="N54" s="23">
        <v>5.8703679999999991</v>
      </c>
      <c r="O54" s="23">
        <f t="shared" si="8"/>
        <v>20.103999999999999</v>
      </c>
      <c r="P54" s="24"/>
      <c r="Q54" s="81">
        <f t="shared" si="9"/>
        <v>20.103999999999999</v>
      </c>
      <c r="S54" s="78">
        <f t="shared" si="1"/>
        <v>8.4054823999999986</v>
      </c>
      <c r="T54" s="78">
        <f t="shared" si="2"/>
        <v>4.8048559999999991</v>
      </c>
      <c r="U54" s="78">
        <f t="shared" si="3"/>
        <v>0</v>
      </c>
      <c r="V54" s="78">
        <f t="shared" si="4"/>
        <v>1.0232935999999997</v>
      </c>
      <c r="W54" s="78">
        <f t="shared" si="5"/>
        <v>5.8703679999999991</v>
      </c>
    </row>
    <row r="55" spans="1:23">
      <c r="A55" s="8" t="s">
        <v>97</v>
      </c>
      <c r="B55" s="22">
        <v>19.64</v>
      </c>
      <c r="C55" s="22">
        <f t="shared" si="6"/>
        <v>19.64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8.2114839999999987</v>
      </c>
      <c r="K55" s="23">
        <v>4.6939599999999988</v>
      </c>
      <c r="L55" s="23">
        <v>0</v>
      </c>
      <c r="M55" s="23">
        <v>0.9996759999999999</v>
      </c>
      <c r="N55" s="23">
        <v>5.7348799999999995</v>
      </c>
      <c r="O55" s="23">
        <f t="shared" si="8"/>
        <v>19.64</v>
      </c>
      <c r="P55" s="24"/>
      <c r="Q55" s="81">
        <f t="shared" si="9"/>
        <v>19.64</v>
      </c>
      <c r="S55" s="78">
        <f t="shared" si="1"/>
        <v>8.2114839999999987</v>
      </c>
      <c r="T55" s="78">
        <f t="shared" si="2"/>
        <v>4.6939599999999988</v>
      </c>
      <c r="U55" s="78">
        <f t="shared" si="3"/>
        <v>0</v>
      </c>
      <c r="V55" s="78">
        <f t="shared" si="4"/>
        <v>0.9996759999999999</v>
      </c>
      <c r="W55" s="78">
        <f t="shared" si="5"/>
        <v>5.7348799999999995</v>
      </c>
    </row>
    <row r="56" spans="1:23">
      <c r="A56" s="8" t="s">
        <v>98</v>
      </c>
      <c r="B56" s="22">
        <v>20.332000000000001</v>
      </c>
      <c r="C56" s="22">
        <f t="shared" si="6"/>
        <v>20.332000000000001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8.5008091999999991</v>
      </c>
      <c r="K56" s="23">
        <v>4.8593479999999989</v>
      </c>
      <c r="L56" s="23">
        <v>0</v>
      </c>
      <c r="M56" s="23">
        <v>1.0348987999999999</v>
      </c>
      <c r="N56" s="23">
        <v>5.9369439999999987</v>
      </c>
      <c r="O56" s="23">
        <f t="shared" si="8"/>
        <v>20.332000000000001</v>
      </c>
      <c r="P56" s="24"/>
      <c r="Q56" s="81">
        <f t="shared" si="9"/>
        <v>20.332000000000001</v>
      </c>
      <c r="S56" s="78">
        <f t="shared" si="1"/>
        <v>8.5008091999999991</v>
      </c>
      <c r="T56" s="78">
        <f t="shared" si="2"/>
        <v>4.8593479999999989</v>
      </c>
      <c r="U56" s="78">
        <f t="shared" si="3"/>
        <v>0</v>
      </c>
      <c r="V56" s="78">
        <f t="shared" si="4"/>
        <v>1.0348987999999999</v>
      </c>
      <c r="W56" s="78">
        <f t="shared" si="5"/>
        <v>5.9369439999999987</v>
      </c>
    </row>
    <row r="57" spans="1:23">
      <c r="A57" s="8" t="s">
        <v>99</v>
      </c>
      <c r="B57" s="22">
        <v>20.024000000000001</v>
      </c>
      <c r="C57" s="22">
        <f t="shared" si="6"/>
        <v>20.024000000000001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8.3720344000000004</v>
      </c>
      <c r="K57" s="23">
        <v>4.7857359999999991</v>
      </c>
      <c r="L57" s="23">
        <v>0</v>
      </c>
      <c r="M57" s="23">
        <v>1.0192215999999998</v>
      </c>
      <c r="N57" s="23">
        <v>5.8470079999999989</v>
      </c>
      <c r="O57" s="23">
        <f t="shared" si="8"/>
        <v>20.024000000000001</v>
      </c>
      <c r="P57" s="24"/>
      <c r="Q57" s="81">
        <f t="shared" si="9"/>
        <v>20.024000000000001</v>
      </c>
      <c r="S57" s="78">
        <f t="shared" si="1"/>
        <v>8.3720344000000004</v>
      </c>
      <c r="T57" s="78">
        <f t="shared" si="2"/>
        <v>4.7857359999999991</v>
      </c>
      <c r="U57" s="78">
        <f t="shared" si="3"/>
        <v>0</v>
      </c>
      <c r="V57" s="78">
        <f t="shared" si="4"/>
        <v>1.0192215999999998</v>
      </c>
      <c r="W57" s="78">
        <f t="shared" si="5"/>
        <v>5.8470079999999989</v>
      </c>
    </row>
    <row r="58" spans="1:23">
      <c r="A58" s="8" t="s">
        <v>100</v>
      </c>
      <c r="B58" s="22">
        <v>19.16</v>
      </c>
      <c r="C58" s="22">
        <f t="shared" si="6"/>
        <v>19.16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8.0107959999999991</v>
      </c>
      <c r="K58" s="23">
        <v>4.5792399999999995</v>
      </c>
      <c r="L58" s="23">
        <v>0</v>
      </c>
      <c r="M58" s="23">
        <v>0.97524399999999989</v>
      </c>
      <c r="N58" s="23">
        <v>5.5947199999999988</v>
      </c>
      <c r="O58" s="23">
        <f t="shared" si="8"/>
        <v>19.16</v>
      </c>
      <c r="P58" s="24"/>
      <c r="Q58" s="81">
        <f t="shared" si="9"/>
        <v>19.16</v>
      </c>
      <c r="S58" s="78">
        <f t="shared" si="1"/>
        <v>8.0107959999999991</v>
      </c>
      <c r="T58" s="78">
        <f t="shared" si="2"/>
        <v>4.5792399999999995</v>
      </c>
      <c r="U58" s="78">
        <f t="shared" si="3"/>
        <v>0</v>
      </c>
      <c r="V58" s="78">
        <f t="shared" si="4"/>
        <v>0.97524399999999989</v>
      </c>
      <c r="W58" s="78">
        <f t="shared" si="5"/>
        <v>5.5947199999999988</v>
      </c>
    </row>
    <row r="59" spans="1:23">
      <c r="A59" s="8" t="s">
        <v>101</v>
      </c>
      <c r="B59" s="22">
        <v>19.7</v>
      </c>
      <c r="C59" s="22">
        <f t="shared" si="6"/>
        <v>19.7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8.2365699999999986</v>
      </c>
      <c r="K59" s="23">
        <v>4.7082999999999986</v>
      </c>
      <c r="L59" s="23">
        <v>0</v>
      </c>
      <c r="M59" s="23">
        <v>1.0027299999999999</v>
      </c>
      <c r="N59" s="23">
        <v>5.7523999999999988</v>
      </c>
      <c r="O59" s="23">
        <f t="shared" si="8"/>
        <v>19.7</v>
      </c>
      <c r="P59" s="24"/>
      <c r="Q59" s="81">
        <f t="shared" si="9"/>
        <v>19.7</v>
      </c>
      <c r="S59" s="78">
        <f t="shared" si="1"/>
        <v>8.2365699999999986</v>
      </c>
      <c r="T59" s="78">
        <f t="shared" si="2"/>
        <v>4.7082999999999986</v>
      </c>
      <c r="U59" s="78">
        <f t="shared" si="3"/>
        <v>0</v>
      </c>
      <c r="V59" s="78">
        <f t="shared" si="4"/>
        <v>1.0027299999999999</v>
      </c>
      <c r="W59" s="78">
        <f t="shared" si="5"/>
        <v>5.7523999999999988</v>
      </c>
    </row>
    <row r="60" spans="1:23">
      <c r="A60" s="8" t="s">
        <v>102</v>
      </c>
      <c r="B60" s="22">
        <v>19.66</v>
      </c>
      <c r="C60" s="22">
        <f t="shared" si="6"/>
        <v>19.66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8.2198459999999987</v>
      </c>
      <c r="K60" s="23">
        <v>4.698739999999999</v>
      </c>
      <c r="L60" s="23">
        <v>0</v>
      </c>
      <c r="M60" s="23">
        <v>1.000694</v>
      </c>
      <c r="N60" s="23">
        <v>5.7407199999999996</v>
      </c>
      <c r="O60" s="23">
        <f t="shared" si="8"/>
        <v>19.66</v>
      </c>
      <c r="P60" s="24"/>
      <c r="Q60" s="81">
        <f t="shared" si="9"/>
        <v>19.66</v>
      </c>
      <c r="S60" s="78">
        <f t="shared" si="1"/>
        <v>8.2198459999999987</v>
      </c>
      <c r="T60" s="78">
        <f t="shared" si="2"/>
        <v>4.698739999999999</v>
      </c>
      <c r="U60" s="78">
        <f t="shared" si="3"/>
        <v>0</v>
      </c>
      <c r="V60" s="78">
        <f t="shared" si="4"/>
        <v>1.000694</v>
      </c>
      <c r="W60" s="78">
        <f t="shared" si="5"/>
        <v>5.7407199999999996</v>
      </c>
    </row>
    <row r="61" spans="1:23">
      <c r="A61" s="8" t="s">
        <v>103</v>
      </c>
      <c r="B61" s="22">
        <v>19.68</v>
      </c>
      <c r="C61" s="22">
        <f t="shared" si="6"/>
        <v>19.68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8.2282080000000004</v>
      </c>
      <c r="K61" s="23">
        <v>4.7035199999999993</v>
      </c>
      <c r="L61" s="23">
        <v>0</v>
      </c>
      <c r="M61" s="23">
        <v>1.0017119999999999</v>
      </c>
      <c r="N61" s="23">
        <v>5.7465599999999988</v>
      </c>
      <c r="O61" s="23">
        <f t="shared" si="8"/>
        <v>19.68</v>
      </c>
      <c r="P61" s="24"/>
      <c r="Q61" s="81">
        <f t="shared" si="9"/>
        <v>19.68</v>
      </c>
      <c r="S61" s="78">
        <f t="shared" si="1"/>
        <v>8.2282080000000004</v>
      </c>
      <c r="T61" s="78">
        <f t="shared" si="2"/>
        <v>4.7035199999999993</v>
      </c>
      <c r="U61" s="78">
        <f t="shared" si="3"/>
        <v>0</v>
      </c>
      <c r="V61" s="78">
        <f t="shared" si="4"/>
        <v>1.0017119999999999</v>
      </c>
      <c r="W61" s="78">
        <f t="shared" si="5"/>
        <v>5.7465599999999988</v>
      </c>
    </row>
    <row r="62" spans="1:23">
      <c r="A62" s="8" t="s">
        <v>104</v>
      </c>
      <c r="B62" s="22">
        <v>19.795999999999999</v>
      </c>
      <c r="C62" s="22">
        <f t="shared" si="6"/>
        <v>19.795999999999999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8.2767075999999982</v>
      </c>
      <c r="K62" s="23">
        <v>4.7312439999999993</v>
      </c>
      <c r="L62" s="23">
        <v>0</v>
      </c>
      <c r="M62" s="23">
        <v>1.0076163999999999</v>
      </c>
      <c r="N62" s="23">
        <v>5.7804319999999985</v>
      </c>
      <c r="O62" s="23">
        <f t="shared" si="8"/>
        <v>19.795999999999999</v>
      </c>
      <c r="P62" s="24"/>
      <c r="Q62" s="81">
        <f t="shared" si="9"/>
        <v>19.795999999999999</v>
      </c>
      <c r="S62" s="78">
        <f t="shared" si="1"/>
        <v>8.2767075999999982</v>
      </c>
      <c r="T62" s="78">
        <f t="shared" si="2"/>
        <v>4.7312439999999993</v>
      </c>
      <c r="U62" s="78">
        <f t="shared" si="3"/>
        <v>0</v>
      </c>
      <c r="V62" s="78">
        <f t="shared" si="4"/>
        <v>1.0076163999999999</v>
      </c>
      <c r="W62" s="78">
        <f t="shared" si="5"/>
        <v>5.7804319999999985</v>
      </c>
    </row>
    <row r="63" spans="1:23">
      <c r="A63" s="8" t="s">
        <v>105</v>
      </c>
      <c r="B63" s="22">
        <v>19.832000000000001</v>
      </c>
      <c r="C63" s="22">
        <f t="shared" si="6"/>
        <v>19.832000000000001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8.2917591999999996</v>
      </c>
      <c r="K63" s="23">
        <v>4.7398479999999994</v>
      </c>
      <c r="L63" s="23">
        <v>0</v>
      </c>
      <c r="M63" s="23">
        <v>1.0094487999999999</v>
      </c>
      <c r="N63" s="23">
        <v>5.7909439999999996</v>
      </c>
      <c r="O63" s="23">
        <f t="shared" si="8"/>
        <v>19.832000000000001</v>
      </c>
      <c r="P63" s="24"/>
      <c r="Q63" s="81">
        <f t="shared" si="9"/>
        <v>19.832000000000001</v>
      </c>
      <c r="S63" s="78">
        <f t="shared" si="1"/>
        <v>8.2917591999999996</v>
      </c>
      <c r="T63" s="78">
        <f t="shared" si="2"/>
        <v>4.7398479999999994</v>
      </c>
      <c r="U63" s="78">
        <f t="shared" si="3"/>
        <v>0</v>
      </c>
      <c r="V63" s="78">
        <f t="shared" si="4"/>
        <v>1.0094487999999999</v>
      </c>
      <c r="W63" s="78">
        <f t="shared" si="5"/>
        <v>5.7909439999999996</v>
      </c>
    </row>
    <row r="64" spans="1:23">
      <c r="A64" s="8" t="s">
        <v>106</v>
      </c>
      <c r="B64" s="22">
        <v>20.007999999999999</v>
      </c>
      <c r="C64" s="22">
        <f t="shared" si="6"/>
        <v>20.007999999999999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8.365344799999999</v>
      </c>
      <c r="K64" s="23">
        <v>4.7819119999999984</v>
      </c>
      <c r="L64" s="23">
        <v>0</v>
      </c>
      <c r="M64" s="23">
        <v>1.0184071999999997</v>
      </c>
      <c r="N64" s="23">
        <v>5.8423359999999986</v>
      </c>
      <c r="O64" s="23">
        <f t="shared" si="8"/>
        <v>20.007999999999999</v>
      </c>
      <c r="P64" s="24"/>
      <c r="Q64" s="81">
        <f t="shared" si="9"/>
        <v>20.007999999999999</v>
      </c>
      <c r="S64" s="78">
        <f t="shared" si="1"/>
        <v>8.365344799999999</v>
      </c>
      <c r="T64" s="78">
        <f t="shared" si="2"/>
        <v>4.7819119999999984</v>
      </c>
      <c r="U64" s="78">
        <f t="shared" si="3"/>
        <v>0</v>
      </c>
      <c r="V64" s="78">
        <f t="shared" si="4"/>
        <v>1.0184071999999997</v>
      </c>
      <c r="W64" s="78">
        <f t="shared" si="5"/>
        <v>5.8423359999999986</v>
      </c>
    </row>
    <row r="65" spans="1:23">
      <c r="A65" s="8" t="s">
        <v>107</v>
      </c>
      <c r="B65" s="22">
        <v>20.14</v>
      </c>
      <c r="C65" s="22">
        <f t="shared" si="6"/>
        <v>20.14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8.420534</v>
      </c>
      <c r="K65" s="23">
        <v>4.8134599999999992</v>
      </c>
      <c r="L65" s="23">
        <v>0</v>
      </c>
      <c r="M65" s="23">
        <v>1.025126</v>
      </c>
      <c r="N65" s="23">
        <v>5.8808799999999986</v>
      </c>
      <c r="O65" s="23">
        <f t="shared" si="8"/>
        <v>20.14</v>
      </c>
      <c r="P65" s="24"/>
      <c r="Q65" s="81">
        <f t="shared" si="9"/>
        <v>20.14</v>
      </c>
      <c r="S65" s="78">
        <f t="shared" si="1"/>
        <v>8.420534</v>
      </c>
      <c r="T65" s="78">
        <f t="shared" si="2"/>
        <v>4.8134599999999992</v>
      </c>
      <c r="U65" s="78">
        <f t="shared" si="3"/>
        <v>0</v>
      </c>
      <c r="V65" s="78">
        <f t="shared" si="4"/>
        <v>1.025126</v>
      </c>
      <c r="W65" s="78">
        <f t="shared" si="5"/>
        <v>5.8808799999999986</v>
      </c>
    </row>
    <row r="66" spans="1:23">
      <c r="A66" s="8" t="s">
        <v>108</v>
      </c>
      <c r="B66" s="22">
        <v>19.756</v>
      </c>
      <c r="C66" s="22">
        <f t="shared" si="6"/>
        <v>19.756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8.2599836</v>
      </c>
      <c r="K66" s="23">
        <v>4.7216839999999989</v>
      </c>
      <c r="L66" s="23">
        <v>0</v>
      </c>
      <c r="M66" s="23">
        <v>1.0055803999999999</v>
      </c>
      <c r="N66" s="23">
        <v>5.7687519999999983</v>
      </c>
      <c r="O66" s="23">
        <f t="shared" si="8"/>
        <v>19.756</v>
      </c>
      <c r="P66" s="24"/>
      <c r="Q66" s="81">
        <f t="shared" si="9"/>
        <v>19.756</v>
      </c>
      <c r="S66" s="78">
        <f t="shared" si="1"/>
        <v>8.2599836</v>
      </c>
      <c r="T66" s="78">
        <f t="shared" si="2"/>
        <v>4.7216839999999989</v>
      </c>
      <c r="U66" s="78">
        <f t="shared" si="3"/>
        <v>0</v>
      </c>
      <c r="V66" s="78">
        <f t="shared" si="4"/>
        <v>1.0055803999999999</v>
      </c>
      <c r="W66" s="78">
        <f t="shared" si="5"/>
        <v>5.7687519999999983</v>
      </c>
    </row>
    <row r="67" spans="1:23">
      <c r="A67" s="8" t="s">
        <v>109</v>
      </c>
      <c r="B67" s="22">
        <v>19.584</v>
      </c>
      <c r="C67" s="22">
        <f t="shared" si="6"/>
        <v>19.584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8.1880703999999991</v>
      </c>
      <c r="K67" s="23">
        <v>4.6805759999999994</v>
      </c>
      <c r="L67" s="23">
        <v>0</v>
      </c>
      <c r="M67" s="23">
        <v>0.99682559999999976</v>
      </c>
      <c r="N67" s="23">
        <v>5.7185279999999992</v>
      </c>
      <c r="O67" s="23">
        <f t="shared" si="8"/>
        <v>19.584</v>
      </c>
      <c r="P67" s="24"/>
      <c r="Q67" s="81">
        <f t="shared" si="9"/>
        <v>19.584</v>
      </c>
      <c r="S67" s="78">
        <f t="shared" ref="S67" si="10">J67</f>
        <v>8.1880703999999991</v>
      </c>
      <c r="T67" s="78">
        <f t="shared" ref="T67" si="11">K67</f>
        <v>4.6805759999999994</v>
      </c>
      <c r="U67" s="78">
        <f t="shared" ref="U67" si="12">L67</f>
        <v>0</v>
      </c>
      <c r="V67" s="78">
        <f t="shared" ref="V67" si="13">M67</f>
        <v>0.99682559999999976</v>
      </c>
      <c r="W67" s="78">
        <f t="shared" ref="W67" si="14">N67</f>
        <v>5.7185279999999992</v>
      </c>
    </row>
    <row r="68" spans="1:23">
      <c r="A68" s="8" t="s">
        <v>110</v>
      </c>
      <c r="B68" s="22">
        <v>19.123999999999999</v>
      </c>
      <c r="C68" s="22">
        <f t="shared" ref="C68:C98" si="15">B68</f>
        <v>19.123999999999999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7.9957443999999986</v>
      </c>
      <c r="K68" s="23">
        <v>4.5706359999999986</v>
      </c>
      <c r="L68" s="23">
        <v>0</v>
      </c>
      <c r="M68" s="23">
        <v>0.97341159999999971</v>
      </c>
      <c r="N68" s="23">
        <v>5.5842079999999994</v>
      </c>
      <c r="O68" s="23">
        <f t="shared" ref="O68:O98" si="17">$C68*I68/$I68</f>
        <v>19.123999999999999</v>
      </c>
      <c r="P68" s="24"/>
      <c r="Q68" s="81">
        <f t="shared" ref="Q68:Q98" si="18">O68+P68</f>
        <v>19.123999999999999</v>
      </c>
      <c r="S68" s="78">
        <f>J68</f>
        <v>7.9957443999999986</v>
      </c>
      <c r="T68" s="78">
        <f t="shared" ref="T68:W68" si="19">K68</f>
        <v>4.5706359999999986</v>
      </c>
      <c r="U68" s="78">
        <f t="shared" si="19"/>
        <v>0</v>
      </c>
      <c r="V68" s="78">
        <f t="shared" si="19"/>
        <v>0.97341159999999971</v>
      </c>
      <c r="W68" s="78">
        <f t="shared" si="19"/>
        <v>5.5842079999999994</v>
      </c>
    </row>
    <row r="69" spans="1:23">
      <c r="A69" s="8" t="s">
        <v>111</v>
      </c>
      <c r="B69" s="22">
        <v>19.027999999999999</v>
      </c>
      <c r="C69" s="22">
        <f t="shared" si="15"/>
        <v>19.027999999999999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7.9556067999999982</v>
      </c>
      <c r="K69" s="23">
        <v>4.5476919999999987</v>
      </c>
      <c r="L69" s="23">
        <v>0</v>
      </c>
      <c r="M69" s="23">
        <v>0.96852519999999975</v>
      </c>
      <c r="N69" s="23">
        <v>5.5561759999999989</v>
      </c>
      <c r="O69" s="23">
        <f t="shared" si="17"/>
        <v>19.027999999999999</v>
      </c>
      <c r="P69" s="24"/>
      <c r="Q69" s="81">
        <f t="shared" si="18"/>
        <v>19.027999999999999</v>
      </c>
      <c r="S69" s="78">
        <f t="shared" ref="S69:S98" si="20">J69</f>
        <v>7.9556067999999982</v>
      </c>
      <c r="T69" s="78">
        <f t="shared" ref="T69:T98" si="21">K69</f>
        <v>4.5476919999999987</v>
      </c>
      <c r="U69" s="78">
        <f t="shared" ref="U69:U98" si="22">L69</f>
        <v>0</v>
      </c>
      <c r="V69" s="78">
        <f t="shared" ref="V69:V98" si="23">M69</f>
        <v>0.96852519999999975</v>
      </c>
      <c r="W69" s="78">
        <f t="shared" ref="W69:W98" si="24">N69</f>
        <v>5.5561759999999989</v>
      </c>
    </row>
    <row r="70" spans="1:23">
      <c r="A70" s="8" t="s">
        <v>112</v>
      </c>
      <c r="B70" s="22">
        <v>14.38</v>
      </c>
      <c r="C70" s="22">
        <f t="shared" si="15"/>
        <v>14.38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6.0122780000000002</v>
      </c>
      <c r="K70" s="23">
        <v>3.4368199999999995</v>
      </c>
      <c r="L70" s="23">
        <v>0</v>
      </c>
      <c r="M70" s="23">
        <v>0.73194199999999987</v>
      </c>
      <c r="N70" s="23">
        <v>4.1989599999999996</v>
      </c>
      <c r="O70" s="23">
        <f t="shared" si="17"/>
        <v>14.38</v>
      </c>
      <c r="P70" s="24"/>
      <c r="Q70" s="81">
        <f t="shared" si="18"/>
        <v>14.38</v>
      </c>
      <c r="S70" s="78">
        <f t="shared" si="20"/>
        <v>6.0122780000000002</v>
      </c>
      <c r="T70" s="78">
        <f t="shared" si="21"/>
        <v>3.4368199999999995</v>
      </c>
      <c r="U70" s="78">
        <f t="shared" si="22"/>
        <v>0</v>
      </c>
      <c r="V70" s="78">
        <f t="shared" si="23"/>
        <v>0.73194199999999987</v>
      </c>
      <c r="W70" s="78">
        <f t="shared" si="24"/>
        <v>4.1989599999999996</v>
      </c>
    </row>
    <row r="71" spans="1:23">
      <c r="A71" s="8" t="s">
        <v>113</v>
      </c>
      <c r="B71" s="22">
        <v>12.576000000000001</v>
      </c>
      <c r="C71" s="22">
        <f t="shared" si="15"/>
        <v>12.576000000000001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5.2580255999999999</v>
      </c>
      <c r="K71" s="23">
        <v>3.0056639999999994</v>
      </c>
      <c r="L71" s="23">
        <v>0</v>
      </c>
      <c r="M71" s="23">
        <v>0.64011839999999998</v>
      </c>
      <c r="N71" s="23">
        <v>3.6721919999999995</v>
      </c>
      <c r="O71" s="23">
        <f t="shared" si="17"/>
        <v>12.575999999999999</v>
      </c>
      <c r="P71" s="24"/>
      <c r="Q71" s="81">
        <f t="shared" si="18"/>
        <v>12.575999999999999</v>
      </c>
      <c r="S71" s="78">
        <f t="shared" si="20"/>
        <v>5.2580255999999999</v>
      </c>
      <c r="T71" s="78">
        <f t="shared" si="21"/>
        <v>3.0056639999999994</v>
      </c>
      <c r="U71" s="78">
        <f t="shared" si="22"/>
        <v>0</v>
      </c>
      <c r="V71" s="78">
        <f t="shared" si="23"/>
        <v>0.64011839999999998</v>
      </c>
      <c r="W71" s="78">
        <f t="shared" si="24"/>
        <v>3.6721919999999995</v>
      </c>
    </row>
    <row r="72" spans="1:23">
      <c r="A72" s="8" t="s">
        <v>114</v>
      </c>
      <c r="B72" s="22">
        <v>18.315999999999999</v>
      </c>
      <c r="C72" s="22">
        <f t="shared" si="15"/>
        <v>18.315999999999999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7.6579195999999987</v>
      </c>
      <c r="K72" s="23">
        <v>4.3775239999999993</v>
      </c>
      <c r="L72" s="23">
        <v>0</v>
      </c>
      <c r="M72" s="23">
        <v>0.93228439999999979</v>
      </c>
      <c r="N72" s="23">
        <v>5.3482719999999988</v>
      </c>
      <c r="O72" s="23">
        <f t="shared" si="17"/>
        <v>18.315999999999999</v>
      </c>
      <c r="P72" s="24"/>
      <c r="Q72" s="81">
        <f t="shared" si="18"/>
        <v>18.315999999999999</v>
      </c>
      <c r="S72" s="78">
        <f t="shared" si="20"/>
        <v>7.6579195999999987</v>
      </c>
      <c r="T72" s="78">
        <f t="shared" si="21"/>
        <v>4.3775239999999993</v>
      </c>
      <c r="U72" s="78">
        <f t="shared" si="22"/>
        <v>0</v>
      </c>
      <c r="V72" s="78">
        <f t="shared" si="23"/>
        <v>0.93228439999999979</v>
      </c>
      <c r="W72" s="78">
        <f t="shared" si="24"/>
        <v>5.3482719999999988</v>
      </c>
    </row>
    <row r="73" spans="1:23">
      <c r="A73" s="8" t="s">
        <v>115</v>
      </c>
      <c r="B73" s="22">
        <v>19.928000000000001</v>
      </c>
      <c r="C73" s="22">
        <f t="shared" si="15"/>
        <v>19.928000000000001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8.3318967999999991</v>
      </c>
      <c r="K73" s="23">
        <v>4.7627919999999992</v>
      </c>
      <c r="L73" s="23">
        <v>0</v>
      </c>
      <c r="M73" s="23">
        <v>1.0143351999999999</v>
      </c>
      <c r="N73" s="23">
        <v>5.8189759999999993</v>
      </c>
      <c r="O73" s="23">
        <f t="shared" si="17"/>
        <v>19.928000000000001</v>
      </c>
      <c r="P73" s="24"/>
      <c r="Q73" s="81">
        <f t="shared" si="18"/>
        <v>19.928000000000001</v>
      </c>
      <c r="S73" s="78">
        <f t="shared" si="20"/>
        <v>8.3318967999999991</v>
      </c>
      <c r="T73" s="78">
        <f t="shared" si="21"/>
        <v>4.7627919999999992</v>
      </c>
      <c r="U73" s="78">
        <f t="shared" si="22"/>
        <v>0</v>
      </c>
      <c r="V73" s="78">
        <f t="shared" si="23"/>
        <v>1.0143351999999999</v>
      </c>
      <c r="W73" s="78">
        <f t="shared" si="24"/>
        <v>5.8189759999999993</v>
      </c>
    </row>
    <row r="74" spans="1:23">
      <c r="A74" s="8" t="s">
        <v>116</v>
      </c>
      <c r="B74" s="22">
        <v>19.584</v>
      </c>
      <c r="C74" s="22">
        <f t="shared" si="15"/>
        <v>19.584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8.1880703999999991</v>
      </c>
      <c r="K74" s="23">
        <v>4.6805759999999994</v>
      </c>
      <c r="L74" s="23">
        <v>0</v>
      </c>
      <c r="M74" s="23">
        <v>0.99682559999999976</v>
      </c>
      <c r="N74" s="23">
        <v>5.7185279999999992</v>
      </c>
      <c r="O74" s="23">
        <f t="shared" si="17"/>
        <v>19.584</v>
      </c>
      <c r="P74" s="24"/>
      <c r="Q74" s="81">
        <f t="shared" si="18"/>
        <v>19.584</v>
      </c>
      <c r="S74" s="78">
        <f t="shared" si="20"/>
        <v>8.1880703999999991</v>
      </c>
      <c r="T74" s="78">
        <f t="shared" si="21"/>
        <v>4.6805759999999994</v>
      </c>
      <c r="U74" s="78">
        <f t="shared" si="22"/>
        <v>0</v>
      </c>
      <c r="V74" s="78">
        <f t="shared" si="23"/>
        <v>0.99682559999999976</v>
      </c>
      <c r="W74" s="78">
        <f t="shared" si="24"/>
        <v>5.7185279999999992</v>
      </c>
    </row>
    <row r="75" spans="1:23">
      <c r="A75" s="8" t="s">
        <v>117</v>
      </c>
      <c r="B75" s="22">
        <v>19.584</v>
      </c>
      <c r="C75" s="22">
        <f t="shared" si="15"/>
        <v>19.584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8.1880703999999991</v>
      </c>
      <c r="K75" s="23">
        <v>4.6805759999999994</v>
      </c>
      <c r="L75" s="23">
        <v>0</v>
      </c>
      <c r="M75" s="23">
        <v>0.99682559999999976</v>
      </c>
      <c r="N75" s="23">
        <v>5.7185279999999992</v>
      </c>
      <c r="O75" s="23">
        <f t="shared" si="17"/>
        <v>19.584</v>
      </c>
      <c r="P75" s="24"/>
      <c r="Q75" s="81">
        <f t="shared" si="18"/>
        <v>19.584</v>
      </c>
      <c r="S75" s="78">
        <f t="shared" si="20"/>
        <v>8.1880703999999991</v>
      </c>
      <c r="T75" s="78">
        <f t="shared" si="21"/>
        <v>4.6805759999999994</v>
      </c>
      <c r="U75" s="78">
        <f t="shared" si="22"/>
        <v>0</v>
      </c>
      <c r="V75" s="78">
        <f t="shared" si="23"/>
        <v>0.99682559999999976</v>
      </c>
      <c r="W75" s="78">
        <f t="shared" si="24"/>
        <v>5.7185279999999992</v>
      </c>
    </row>
    <row r="76" spans="1:23">
      <c r="A76" s="8" t="s">
        <v>118</v>
      </c>
      <c r="B76" s="22">
        <v>20.064</v>
      </c>
      <c r="C76" s="22">
        <f t="shared" si="15"/>
        <v>20.064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8.3887583999999986</v>
      </c>
      <c r="K76" s="23">
        <v>4.7952959999999987</v>
      </c>
      <c r="L76" s="23">
        <v>0</v>
      </c>
      <c r="M76" s="23">
        <v>1.0212575999999998</v>
      </c>
      <c r="N76" s="23">
        <v>5.858687999999999</v>
      </c>
      <c r="O76" s="23">
        <f t="shared" si="17"/>
        <v>20.064</v>
      </c>
      <c r="P76" s="24"/>
      <c r="Q76" s="81">
        <f t="shared" si="18"/>
        <v>20.064</v>
      </c>
      <c r="S76" s="78">
        <f t="shared" si="20"/>
        <v>8.3887583999999986</v>
      </c>
      <c r="T76" s="78">
        <f t="shared" si="21"/>
        <v>4.7952959999999987</v>
      </c>
      <c r="U76" s="78">
        <f t="shared" si="22"/>
        <v>0</v>
      </c>
      <c r="V76" s="78">
        <f t="shared" si="23"/>
        <v>1.0212575999999998</v>
      </c>
      <c r="W76" s="78">
        <f t="shared" si="24"/>
        <v>5.858687999999999</v>
      </c>
    </row>
    <row r="77" spans="1:23">
      <c r="A77" s="8" t="s">
        <v>119</v>
      </c>
      <c r="B77" s="22">
        <v>19.372</v>
      </c>
      <c r="C77" s="22">
        <f t="shared" si="15"/>
        <v>19.372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8.0994332</v>
      </c>
      <c r="K77" s="23">
        <v>4.6299079999999995</v>
      </c>
      <c r="L77" s="23">
        <v>0</v>
      </c>
      <c r="M77" s="23">
        <v>0.98603479999999977</v>
      </c>
      <c r="N77" s="23">
        <v>5.6566239999999981</v>
      </c>
      <c r="O77" s="23">
        <f t="shared" si="17"/>
        <v>19.372</v>
      </c>
      <c r="P77" s="24"/>
      <c r="Q77" s="81">
        <f t="shared" si="18"/>
        <v>19.372</v>
      </c>
      <c r="S77" s="78">
        <f t="shared" si="20"/>
        <v>8.0994332</v>
      </c>
      <c r="T77" s="78">
        <f t="shared" si="21"/>
        <v>4.6299079999999995</v>
      </c>
      <c r="U77" s="78">
        <f t="shared" si="22"/>
        <v>0</v>
      </c>
      <c r="V77" s="78">
        <f t="shared" si="23"/>
        <v>0.98603479999999977</v>
      </c>
      <c r="W77" s="78">
        <f t="shared" si="24"/>
        <v>5.6566239999999981</v>
      </c>
    </row>
    <row r="78" spans="1:23">
      <c r="A78" s="8" t="s">
        <v>120</v>
      </c>
      <c r="B78" s="22">
        <v>19.544</v>
      </c>
      <c r="C78" s="22">
        <f t="shared" si="15"/>
        <v>19.544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8.1713463999999991</v>
      </c>
      <c r="K78" s="23">
        <v>4.6710159999999989</v>
      </c>
      <c r="L78" s="23">
        <v>0</v>
      </c>
      <c r="M78" s="23">
        <v>0.99478959999999983</v>
      </c>
      <c r="N78" s="23">
        <v>5.706847999999999</v>
      </c>
      <c r="O78" s="23">
        <f t="shared" si="17"/>
        <v>19.544</v>
      </c>
      <c r="P78" s="24"/>
      <c r="Q78" s="81">
        <f t="shared" si="18"/>
        <v>19.544</v>
      </c>
      <c r="S78" s="78">
        <f t="shared" si="20"/>
        <v>8.1713463999999991</v>
      </c>
      <c r="T78" s="78">
        <f t="shared" si="21"/>
        <v>4.6710159999999989</v>
      </c>
      <c r="U78" s="78">
        <f t="shared" si="22"/>
        <v>0</v>
      </c>
      <c r="V78" s="78">
        <f t="shared" si="23"/>
        <v>0.99478959999999983</v>
      </c>
      <c r="W78" s="78">
        <f t="shared" si="24"/>
        <v>5.706847999999999</v>
      </c>
    </row>
    <row r="79" spans="1:23">
      <c r="A79" s="8" t="s">
        <v>121</v>
      </c>
      <c r="B79" s="22">
        <v>19.468</v>
      </c>
      <c r="C79" s="22">
        <f t="shared" si="15"/>
        <v>19.468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8.1395707999999996</v>
      </c>
      <c r="K79" s="23">
        <v>4.6528519999999993</v>
      </c>
      <c r="L79" s="23">
        <v>0</v>
      </c>
      <c r="M79" s="23">
        <v>0.99092119999999984</v>
      </c>
      <c r="N79" s="23">
        <v>5.6846559999999995</v>
      </c>
      <c r="O79" s="23">
        <f t="shared" si="17"/>
        <v>19.468</v>
      </c>
      <c r="P79" s="24"/>
      <c r="Q79" s="81">
        <f t="shared" si="18"/>
        <v>19.468</v>
      </c>
      <c r="S79" s="78">
        <f t="shared" si="20"/>
        <v>8.1395707999999996</v>
      </c>
      <c r="T79" s="78">
        <f t="shared" si="21"/>
        <v>4.6528519999999993</v>
      </c>
      <c r="U79" s="78">
        <f t="shared" si="22"/>
        <v>0</v>
      </c>
      <c r="V79" s="78">
        <f t="shared" si="23"/>
        <v>0.99092119999999984</v>
      </c>
      <c r="W79" s="78">
        <f t="shared" si="24"/>
        <v>5.6846559999999995</v>
      </c>
    </row>
    <row r="80" spans="1:23">
      <c r="A80" s="8" t="s">
        <v>122</v>
      </c>
      <c r="B80" s="22">
        <v>19.736000000000001</v>
      </c>
      <c r="C80" s="22">
        <f t="shared" si="15"/>
        <v>19.736000000000001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8.2516216</v>
      </c>
      <c r="K80" s="23">
        <v>4.7169039999999995</v>
      </c>
      <c r="L80" s="23">
        <v>0</v>
      </c>
      <c r="M80" s="23">
        <v>1.0045623999999997</v>
      </c>
      <c r="N80" s="23">
        <v>5.7629119999999991</v>
      </c>
      <c r="O80" s="23">
        <f t="shared" si="17"/>
        <v>19.736000000000001</v>
      </c>
      <c r="P80" s="24"/>
      <c r="Q80" s="81">
        <f t="shared" si="18"/>
        <v>19.736000000000001</v>
      </c>
      <c r="S80" s="78">
        <f t="shared" si="20"/>
        <v>8.2516216</v>
      </c>
      <c r="T80" s="78">
        <f t="shared" si="21"/>
        <v>4.7169039999999995</v>
      </c>
      <c r="U80" s="78">
        <f t="shared" si="22"/>
        <v>0</v>
      </c>
      <c r="V80" s="78">
        <f t="shared" si="23"/>
        <v>1.0045623999999997</v>
      </c>
      <c r="W80" s="78">
        <f t="shared" si="24"/>
        <v>5.7629119999999991</v>
      </c>
    </row>
    <row r="81" spans="1:23">
      <c r="A81" s="8" t="s">
        <v>123</v>
      </c>
      <c r="B81" s="22">
        <v>19.68</v>
      </c>
      <c r="C81" s="22">
        <f t="shared" si="15"/>
        <v>19.68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8.2282080000000004</v>
      </c>
      <c r="K81" s="23">
        <v>4.7035199999999993</v>
      </c>
      <c r="L81" s="23">
        <v>0</v>
      </c>
      <c r="M81" s="23">
        <v>1.0017119999999999</v>
      </c>
      <c r="N81" s="23">
        <v>5.7465599999999988</v>
      </c>
      <c r="O81" s="23">
        <f t="shared" si="17"/>
        <v>19.68</v>
      </c>
      <c r="P81" s="24"/>
      <c r="Q81" s="81">
        <f t="shared" si="18"/>
        <v>19.68</v>
      </c>
      <c r="S81" s="78">
        <f t="shared" si="20"/>
        <v>8.2282080000000004</v>
      </c>
      <c r="T81" s="78">
        <f t="shared" si="21"/>
        <v>4.7035199999999993</v>
      </c>
      <c r="U81" s="78">
        <f t="shared" si="22"/>
        <v>0</v>
      </c>
      <c r="V81" s="78">
        <f t="shared" si="23"/>
        <v>1.0017119999999999</v>
      </c>
      <c r="W81" s="78">
        <f t="shared" si="24"/>
        <v>5.7465599999999988</v>
      </c>
    </row>
    <row r="82" spans="1:23">
      <c r="A82" s="8" t="s">
        <v>124</v>
      </c>
      <c r="B82" s="22">
        <v>19.448</v>
      </c>
      <c r="C82" s="22">
        <f t="shared" si="15"/>
        <v>19.448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8.1312087999999996</v>
      </c>
      <c r="K82" s="23">
        <v>4.6480719999999991</v>
      </c>
      <c r="L82" s="23">
        <v>0</v>
      </c>
      <c r="M82" s="23">
        <v>0.98990319999999987</v>
      </c>
      <c r="N82" s="23">
        <v>5.6788159999999994</v>
      </c>
      <c r="O82" s="23">
        <f t="shared" si="17"/>
        <v>19.448</v>
      </c>
      <c r="P82" s="24"/>
      <c r="Q82" s="81">
        <f t="shared" si="18"/>
        <v>19.448</v>
      </c>
      <c r="S82" s="78">
        <f t="shared" si="20"/>
        <v>8.1312087999999996</v>
      </c>
      <c r="T82" s="78">
        <f t="shared" si="21"/>
        <v>4.6480719999999991</v>
      </c>
      <c r="U82" s="78">
        <f t="shared" si="22"/>
        <v>0</v>
      </c>
      <c r="V82" s="78">
        <f t="shared" si="23"/>
        <v>0.98990319999999987</v>
      </c>
      <c r="W82" s="78">
        <f t="shared" si="24"/>
        <v>5.6788159999999994</v>
      </c>
    </row>
    <row r="83" spans="1:23">
      <c r="A83" s="8" t="s">
        <v>125</v>
      </c>
      <c r="B83" s="22">
        <v>19.64</v>
      </c>
      <c r="C83" s="22">
        <f t="shared" si="15"/>
        <v>19.64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8.2114839999999987</v>
      </c>
      <c r="K83" s="23">
        <v>4.6939599999999988</v>
      </c>
      <c r="L83" s="23">
        <v>0</v>
      </c>
      <c r="M83" s="23">
        <v>0.9996759999999999</v>
      </c>
      <c r="N83" s="23">
        <v>5.7348799999999995</v>
      </c>
      <c r="O83" s="23">
        <f t="shared" si="17"/>
        <v>19.64</v>
      </c>
      <c r="P83" s="24"/>
      <c r="Q83" s="81">
        <f t="shared" si="18"/>
        <v>19.64</v>
      </c>
      <c r="S83" s="78">
        <f t="shared" si="20"/>
        <v>8.2114839999999987</v>
      </c>
      <c r="T83" s="78">
        <f t="shared" si="21"/>
        <v>4.6939599999999988</v>
      </c>
      <c r="U83" s="78">
        <f t="shared" si="22"/>
        <v>0</v>
      </c>
      <c r="V83" s="78">
        <f t="shared" si="23"/>
        <v>0.9996759999999999</v>
      </c>
      <c r="W83" s="78">
        <f t="shared" si="24"/>
        <v>5.7348799999999995</v>
      </c>
    </row>
    <row r="84" spans="1:23">
      <c r="A84" s="8" t="s">
        <v>126</v>
      </c>
      <c r="B84" s="22">
        <v>19.468</v>
      </c>
      <c r="C84" s="22">
        <f t="shared" si="15"/>
        <v>19.468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8.1395707999999996</v>
      </c>
      <c r="K84" s="23">
        <v>4.6528519999999993</v>
      </c>
      <c r="L84" s="23">
        <v>0</v>
      </c>
      <c r="M84" s="23">
        <v>0.99092119999999984</v>
      </c>
      <c r="N84" s="23">
        <v>5.6846559999999995</v>
      </c>
      <c r="O84" s="23">
        <f t="shared" si="17"/>
        <v>19.468</v>
      </c>
      <c r="P84" s="24"/>
      <c r="Q84" s="81">
        <f t="shared" si="18"/>
        <v>19.468</v>
      </c>
      <c r="S84" s="78">
        <f t="shared" si="20"/>
        <v>8.1395707999999996</v>
      </c>
      <c r="T84" s="78">
        <f t="shared" si="21"/>
        <v>4.6528519999999993</v>
      </c>
      <c r="U84" s="78">
        <f t="shared" si="22"/>
        <v>0</v>
      </c>
      <c r="V84" s="78">
        <f t="shared" si="23"/>
        <v>0.99092119999999984</v>
      </c>
      <c r="W84" s="78">
        <f t="shared" si="24"/>
        <v>5.6846559999999995</v>
      </c>
    </row>
    <row r="85" spans="1:23">
      <c r="A85" s="8" t="s">
        <v>127</v>
      </c>
      <c r="B85" s="22">
        <v>19.431999999999999</v>
      </c>
      <c r="C85" s="22">
        <f t="shared" si="15"/>
        <v>19.431999999999999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8.1245191999999982</v>
      </c>
      <c r="K85" s="23">
        <v>4.6442479999999984</v>
      </c>
      <c r="L85" s="23">
        <v>0</v>
      </c>
      <c r="M85" s="23">
        <v>0.98908879999999977</v>
      </c>
      <c r="N85" s="23">
        <v>5.6741439999999992</v>
      </c>
      <c r="O85" s="23">
        <f t="shared" si="17"/>
        <v>19.431999999999999</v>
      </c>
      <c r="P85" s="24"/>
      <c r="Q85" s="81">
        <f t="shared" si="18"/>
        <v>19.431999999999999</v>
      </c>
      <c r="S85" s="78">
        <f t="shared" si="20"/>
        <v>8.1245191999999982</v>
      </c>
      <c r="T85" s="78">
        <f t="shared" si="21"/>
        <v>4.6442479999999984</v>
      </c>
      <c r="U85" s="78">
        <f t="shared" si="22"/>
        <v>0</v>
      </c>
      <c r="V85" s="78">
        <f t="shared" si="23"/>
        <v>0.98908879999999977</v>
      </c>
      <c r="W85" s="78">
        <f t="shared" si="24"/>
        <v>5.6741439999999992</v>
      </c>
    </row>
    <row r="86" spans="1:23">
      <c r="A86" s="8" t="s">
        <v>128</v>
      </c>
      <c r="B86" s="22">
        <v>19.544</v>
      </c>
      <c r="C86" s="22">
        <f t="shared" si="15"/>
        <v>19.544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8.1713463999999991</v>
      </c>
      <c r="K86" s="23">
        <v>4.6710159999999989</v>
      </c>
      <c r="L86" s="23">
        <v>0</v>
      </c>
      <c r="M86" s="23">
        <v>0.99478959999999983</v>
      </c>
      <c r="N86" s="23">
        <v>5.706847999999999</v>
      </c>
      <c r="O86" s="23">
        <f t="shared" si="17"/>
        <v>19.544</v>
      </c>
      <c r="P86" s="24"/>
      <c r="Q86" s="81">
        <f t="shared" si="18"/>
        <v>19.544</v>
      </c>
      <c r="S86" s="78">
        <f t="shared" si="20"/>
        <v>8.1713463999999991</v>
      </c>
      <c r="T86" s="78">
        <f t="shared" si="21"/>
        <v>4.6710159999999989</v>
      </c>
      <c r="U86" s="78">
        <f t="shared" si="22"/>
        <v>0</v>
      </c>
      <c r="V86" s="78">
        <f t="shared" si="23"/>
        <v>0.99478959999999983</v>
      </c>
      <c r="W86" s="78">
        <f t="shared" si="24"/>
        <v>5.706847999999999</v>
      </c>
    </row>
    <row r="87" spans="1:23">
      <c r="A87" s="8" t="s">
        <v>129</v>
      </c>
      <c r="B87" s="22">
        <v>19.7</v>
      </c>
      <c r="C87" s="22">
        <f t="shared" si="15"/>
        <v>19.7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8.2365699999999986</v>
      </c>
      <c r="K87" s="23">
        <v>4.7082999999999986</v>
      </c>
      <c r="L87" s="23">
        <v>0</v>
      </c>
      <c r="M87" s="23">
        <v>1.0027299999999999</v>
      </c>
      <c r="N87" s="23">
        <v>5.7523999999999988</v>
      </c>
      <c r="O87" s="23">
        <f t="shared" si="17"/>
        <v>19.7</v>
      </c>
      <c r="P87" s="24"/>
      <c r="Q87" s="81">
        <f t="shared" si="18"/>
        <v>19.7</v>
      </c>
      <c r="S87" s="78">
        <f t="shared" si="20"/>
        <v>8.2365699999999986</v>
      </c>
      <c r="T87" s="78">
        <f t="shared" si="21"/>
        <v>4.7082999999999986</v>
      </c>
      <c r="U87" s="78">
        <f t="shared" si="22"/>
        <v>0</v>
      </c>
      <c r="V87" s="78">
        <f t="shared" si="23"/>
        <v>1.0027299999999999</v>
      </c>
      <c r="W87" s="78">
        <f t="shared" si="24"/>
        <v>5.7523999999999988</v>
      </c>
    </row>
    <row r="88" spans="1:23">
      <c r="A88" s="8" t="s">
        <v>130</v>
      </c>
      <c r="B88" s="22">
        <v>19.736000000000001</v>
      </c>
      <c r="C88" s="22">
        <f t="shared" si="15"/>
        <v>19.736000000000001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8.2516216</v>
      </c>
      <c r="K88" s="23">
        <v>4.7169039999999995</v>
      </c>
      <c r="L88" s="23">
        <v>0</v>
      </c>
      <c r="M88" s="23">
        <v>1.0045623999999997</v>
      </c>
      <c r="N88" s="23">
        <v>5.7629119999999991</v>
      </c>
      <c r="O88" s="23">
        <f t="shared" si="17"/>
        <v>19.736000000000001</v>
      </c>
      <c r="P88" s="24"/>
      <c r="Q88" s="81">
        <f t="shared" si="18"/>
        <v>19.736000000000001</v>
      </c>
      <c r="S88" s="78">
        <f t="shared" si="20"/>
        <v>8.2516216</v>
      </c>
      <c r="T88" s="78">
        <f t="shared" si="21"/>
        <v>4.7169039999999995</v>
      </c>
      <c r="U88" s="78">
        <f t="shared" si="22"/>
        <v>0</v>
      </c>
      <c r="V88" s="78">
        <f t="shared" si="23"/>
        <v>1.0045623999999997</v>
      </c>
      <c r="W88" s="78">
        <f t="shared" si="24"/>
        <v>5.7629119999999991</v>
      </c>
    </row>
    <row r="89" spans="1:23">
      <c r="A89" s="8" t="s">
        <v>131</v>
      </c>
      <c r="B89" s="22">
        <v>19.623999999999999</v>
      </c>
      <c r="C89" s="22">
        <f t="shared" si="15"/>
        <v>19.623999999999999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8.204794399999999</v>
      </c>
      <c r="K89" s="23">
        <v>4.690135999999999</v>
      </c>
      <c r="L89" s="23">
        <v>0</v>
      </c>
      <c r="M89" s="23">
        <v>0.99886159999999979</v>
      </c>
      <c r="N89" s="23">
        <v>5.7302079999999984</v>
      </c>
      <c r="O89" s="23">
        <f t="shared" si="17"/>
        <v>19.623999999999999</v>
      </c>
      <c r="P89" s="24"/>
      <c r="Q89" s="81">
        <f t="shared" si="18"/>
        <v>19.623999999999999</v>
      </c>
      <c r="S89" s="78">
        <f t="shared" si="20"/>
        <v>8.204794399999999</v>
      </c>
      <c r="T89" s="78">
        <f t="shared" si="21"/>
        <v>4.690135999999999</v>
      </c>
      <c r="U89" s="78">
        <f t="shared" si="22"/>
        <v>0</v>
      </c>
      <c r="V89" s="78">
        <f t="shared" si="23"/>
        <v>0.99886159999999979</v>
      </c>
      <c r="W89" s="78">
        <f t="shared" si="24"/>
        <v>5.7302079999999984</v>
      </c>
    </row>
    <row r="90" spans="1:23">
      <c r="A90" s="8" t="s">
        <v>132</v>
      </c>
      <c r="B90" s="22">
        <v>19.047999999999998</v>
      </c>
      <c r="C90" s="22">
        <f t="shared" si="15"/>
        <v>19.047999999999998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7.9639687999999991</v>
      </c>
      <c r="K90" s="23">
        <v>4.5524719999999981</v>
      </c>
      <c r="L90" s="23">
        <v>0</v>
      </c>
      <c r="M90" s="23">
        <v>0.96954319999999972</v>
      </c>
      <c r="N90" s="23">
        <v>5.562015999999999</v>
      </c>
      <c r="O90" s="23">
        <f t="shared" si="17"/>
        <v>19.047999999999998</v>
      </c>
      <c r="P90" s="24"/>
      <c r="Q90" s="81">
        <f t="shared" si="18"/>
        <v>19.047999999999998</v>
      </c>
      <c r="S90" s="78">
        <f t="shared" si="20"/>
        <v>7.9639687999999991</v>
      </c>
      <c r="T90" s="78">
        <f t="shared" si="21"/>
        <v>4.5524719999999981</v>
      </c>
      <c r="U90" s="78">
        <f t="shared" si="22"/>
        <v>0</v>
      </c>
      <c r="V90" s="78">
        <f t="shared" si="23"/>
        <v>0.96954319999999972</v>
      </c>
      <c r="W90" s="78">
        <f t="shared" si="24"/>
        <v>5.562015999999999</v>
      </c>
    </row>
    <row r="91" spans="1:23">
      <c r="A91" s="8" t="s">
        <v>133</v>
      </c>
      <c r="B91" s="22">
        <v>18.968</v>
      </c>
      <c r="C91" s="22">
        <f t="shared" si="15"/>
        <v>18.968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7.9305207999999991</v>
      </c>
      <c r="K91" s="23">
        <v>4.5333519999999989</v>
      </c>
      <c r="L91" s="23">
        <v>0</v>
      </c>
      <c r="M91" s="23">
        <v>0.96547119999999975</v>
      </c>
      <c r="N91" s="23">
        <v>5.5386559999999987</v>
      </c>
      <c r="O91" s="23">
        <f t="shared" si="17"/>
        <v>18.968</v>
      </c>
      <c r="P91" s="24"/>
      <c r="Q91" s="81">
        <f t="shared" si="18"/>
        <v>18.968</v>
      </c>
      <c r="S91" s="78">
        <f t="shared" si="20"/>
        <v>7.9305207999999991</v>
      </c>
      <c r="T91" s="78">
        <f t="shared" si="21"/>
        <v>4.5333519999999989</v>
      </c>
      <c r="U91" s="78">
        <f t="shared" si="22"/>
        <v>0</v>
      </c>
      <c r="V91" s="78">
        <f t="shared" si="23"/>
        <v>0.96547119999999975</v>
      </c>
      <c r="W91" s="78">
        <f t="shared" si="24"/>
        <v>5.5386559999999987</v>
      </c>
    </row>
    <row r="92" spans="1:23">
      <c r="A92" s="8" t="s">
        <v>134</v>
      </c>
      <c r="B92" s="22">
        <v>19.239999999999998</v>
      </c>
      <c r="C92" s="22">
        <f t="shared" si="15"/>
        <v>19.239999999999998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8.0442439999999991</v>
      </c>
      <c r="K92" s="23">
        <v>4.5983599999999987</v>
      </c>
      <c r="L92" s="23">
        <v>0</v>
      </c>
      <c r="M92" s="23">
        <v>0.97931599999999974</v>
      </c>
      <c r="N92" s="23">
        <v>5.6180799999999991</v>
      </c>
      <c r="O92" s="23">
        <f t="shared" si="17"/>
        <v>19.239999999999998</v>
      </c>
      <c r="P92" s="24"/>
      <c r="Q92" s="81">
        <f t="shared" si="18"/>
        <v>19.239999999999998</v>
      </c>
      <c r="S92" s="78">
        <f t="shared" si="20"/>
        <v>8.0442439999999991</v>
      </c>
      <c r="T92" s="78">
        <f t="shared" si="21"/>
        <v>4.5983599999999987</v>
      </c>
      <c r="U92" s="78">
        <f t="shared" si="22"/>
        <v>0</v>
      </c>
      <c r="V92" s="78">
        <f t="shared" si="23"/>
        <v>0.97931599999999974</v>
      </c>
      <c r="W92" s="78">
        <f t="shared" si="24"/>
        <v>5.6180799999999991</v>
      </c>
    </row>
    <row r="93" spans="1:23">
      <c r="A93" s="8" t="s">
        <v>135</v>
      </c>
      <c r="B93" s="22">
        <v>19.66</v>
      </c>
      <c r="C93" s="22">
        <f t="shared" si="15"/>
        <v>19.66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8.2198459999999987</v>
      </c>
      <c r="K93" s="23">
        <v>4.698739999999999</v>
      </c>
      <c r="L93" s="23">
        <v>0</v>
      </c>
      <c r="M93" s="23">
        <v>1.000694</v>
      </c>
      <c r="N93" s="23">
        <v>5.7407199999999996</v>
      </c>
      <c r="O93" s="23">
        <f t="shared" si="17"/>
        <v>19.66</v>
      </c>
      <c r="P93" s="24"/>
      <c r="Q93" s="81">
        <f t="shared" si="18"/>
        <v>19.66</v>
      </c>
      <c r="S93" s="78">
        <f t="shared" si="20"/>
        <v>8.2198459999999987</v>
      </c>
      <c r="T93" s="78">
        <f t="shared" si="21"/>
        <v>4.698739999999999</v>
      </c>
      <c r="U93" s="78">
        <f t="shared" si="22"/>
        <v>0</v>
      </c>
      <c r="V93" s="78">
        <f t="shared" si="23"/>
        <v>1.000694</v>
      </c>
      <c r="W93" s="78">
        <f t="shared" si="24"/>
        <v>5.7407199999999996</v>
      </c>
    </row>
    <row r="94" spans="1:23">
      <c r="A94" s="8" t="s">
        <v>136</v>
      </c>
      <c r="B94" s="22">
        <v>19.968</v>
      </c>
      <c r="C94" s="22">
        <f t="shared" si="15"/>
        <v>19.968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8.3486207999999991</v>
      </c>
      <c r="K94" s="23">
        <v>4.7723519999999988</v>
      </c>
      <c r="L94" s="23">
        <v>0</v>
      </c>
      <c r="M94" s="23">
        <v>1.0163711999999998</v>
      </c>
      <c r="N94" s="23">
        <v>5.8306559999999994</v>
      </c>
      <c r="O94" s="23">
        <f t="shared" si="17"/>
        <v>19.968</v>
      </c>
      <c r="P94" s="24"/>
      <c r="Q94" s="81">
        <f t="shared" si="18"/>
        <v>19.968</v>
      </c>
      <c r="S94" s="78">
        <f t="shared" si="20"/>
        <v>8.3486207999999991</v>
      </c>
      <c r="T94" s="78">
        <f t="shared" si="21"/>
        <v>4.7723519999999988</v>
      </c>
      <c r="U94" s="78">
        <f t="shared" si="22"/>
        <v>0</v>
      </c>
      <c r="V94" s="78">
        <f t="shared" si="23"/>
        <v>1.0163711999999998</v>
      </c>
      <c r="W94" s="78">
        <f t="shared" si="24"/>
        <v>5.8306559999999994</v>
      </c>
    </row>
    <row r="95" spans="1:23">
      <c r="A95" s="8" t="s">
        <v>137</v>
      </c>
      <c r="B95" s="22">
        <v>19.988</v>
      </c>
      <c r="C95" s="22">
        <f t="shared" si="15"/>
        <v>19.988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8.356982799999999</v>
      </c>
      <c r="K95" s="23">
        <v>4.777131999999999</v>
      </c>
      <c r="L95" s="23">
        <v>0</v>
      </c>
      <c r="M95" s="23">
        <v>1.0173891999999998</v>
      </c>
      <c r="N95" s="23">
        <v>5.8364959999999986</v>
      </c>
      <c r="O95" s="23">
        <f t="shared" si="17"/>
        <v>19.988</v>
      </c>
      <c r="P95" s="24"/>
      <c r="Q95" s="81">
        <f t="shared" si="18"/>
        <v>19.988</v>
      </c>
      <c r="S95" s="78">
        <f t="shared" si="20"/>
        <v>8.356982799999999</v>
      </c>
      <c r="T95" s="78">
        <f t="shared" si="21"/>
        <v>4.777131999999999</v>
      </c>
      <c r="U95" s="78">
        <f t="shared" si="22"/>
        <v>0</v>
      </c>
      <c r="V95" s="78">
        <f t="shared" si="23"/>
        <v>1.0173891999999998</v>
      </c>
      <c r="W95" s="78">
        <f t="shared" si="24"/>
        <v>5.8364959999999986</v>
      </c>
    </row>
    <row r="96" spans="1:23">
      <c r="A96" s="8" t="s">
        <v>138</v>
      </c>
      <c r="B96" s="22">
        <v>18.911999999999999</v>
      </c>
      <c r="C96" s="22">
        <f t="shared" si="15"/>
        <v>18.911999999999999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7.9071071999999996</v>
      </c>
      <c r="K96" s="23">
        <v>4.5199679999999987</v>
      </c>
      <c r="L96" s="23">
        <v>0</v>
      </c>
      <c r="M96" s="23">
        <v>0.96262079999999983</v>
      </c>
      <c r="N96" s="23">
        <v>5.5223039999999983</v>
      </c>
      <c r="O96" s="23">
        <f t="shared" si="17"/>
        <v>18.911999999999999</v>
      </c>
      <c r="P96" s="24"/>
      <c r="Q96" s="81">
        <f t="shared" si="18"/>
        <v>18.911999999999999</v>
      </c>
      <c r="S96" s="78">
        <f t="shared" si="20"/>
        <v>7.9071071999999996</v>
      </c>
      <c r="T96" s="78">
        <f t="shared" si="21"/>
        <v>4.5199679999999987</v>
      </c>
      <c r="U96" s="78">
        <f t="shared" si="22"/>
        <v>0</v>
      </c>
      <c r="V96" s="78">
        <f t="shared" si="23"/>
        <v>0.96262079999999983</v>
      </c>
      <c r="W96" s="78">
        <f t="shared" si="24"/>
        <v>5.5223039999999983</v>
      </c>
    </row>
    <row r="97" spans="1:26">
      <c r="A97" s="8" t="s">
        <v>139</v>
      </c>
      <c r="B97" s="22">
        <v>19.16</v>
      </c>
      <c r="C97" s="22">
        <f t="shared" si="15"/>
        <v>19.16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8.0107959999999991</v>
      </c>
      <c r="K97" s="23">
        <v>4.5792399999999995</v>
      </c>
      <c r="L97" s="23">
        <v>0</v>
      </c>
      <c r="M97" s="23">
        <v>0.97524399999999989</v>
      </c>
      <c r="N97" s="23">
        <v>5.5947199999999988</v>
      </c>
      <c r="O97" s="23">
        <f t="shared" si="17"/>
        <v>19.16</v>
      </c>
      <c r="P97" s="24"/>
      <c r="Q97" s="81">
        <f t="shared" si="18"/>
        <v>19.16</v>
      </c>
      <c r="S97" s="78">
        <f t="shared" si="20"/>
        <v>8.0107959999999991</v>
      </c>
      <c r="T97" s="78">
        <f t="shared" si="21"/>
        <v>4.5792399999999995</v>
      </c>
      <c r="U97" s="78">
        <f t="shared" si="22"/>
        <v>0</v>
      </c>
      <c r="V97" s="78">
        <f t="shared" si="23"/>
        <v>0.97524399999999989</v>
      </c>
      <c r="W97" s="78">
        <f t="shared" si="24"/>
        <v>5.5947199999999988</v>
      </c>
    </row>
    <row r="98" spans="1:26">
      <c r="A98" s="8" t="s">
        <v>140</v>
      </c>
      <c r="B98" s="22">
        <v>18.356000000000002</v>
      </c>
      <c r="C98" s="22">
        <f t="shared" si="15"/>
        <v>18.356000000000002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7.6746435999999996</v>
      </c>
      <c r="K98" s="23">
        <v>4.3870839999999998</v>
      </c>
      <c r="L98" s="23">
        <v>0</v>
      </c>
      <c r="M98" s="23">
        <v>0.93432039999999983</v>
      </c>
      <c r="N98" s="23">
        <v>5.3599519999999998</v>
      </c>
      <c r="O98" s="23">
        <f t="shared" si="17"/>
        <v>18.356000000000002</v>
      </c>
      <c r="P98" s="24"/>
      <c r="Q98" s="81">
        <f t="shared" si="18"/>
        <v>18.356000000000002</v>
      </c>
      <c r="S98" s="78">
        <f t="shared" si="20"/>
        <v>7.6746435999999996</v>
      </c>
      <c r="T98" s="78">
        <f t="shared" si="21"/>
        <v>4.3870839999999998</v>
      </c>
      <c r="U98" s="78">
        <f t="shared" si="22"/>
        <v>0</v>
      </c>
      <c r="V98" s="78">
        <f t="shared" si="23"/>
        <v>0.93432039999999983</v>
      </c>
      <c r="W98" s="78">
        <f t="shared" si="24"/>
        <v>5.3599519999999998</v>
      </c>
    </row>
    <row r="99" spans="1:26">
      <c r="A99" s="8" t="s">
        <v>175</v>
      </c>
      <c r="B99" s="22">
        <f t="shared" ref="B99:Q99" si="25">SUM(B3:B98)/4000</f>
        <v>0.46715200000000068</v>
      </c>
      <c r="C99" s="22">
        <f t="shared" si="25"/>
        <v>0.46715200000000068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0.19531625120000001</v>
      </c>
      <c r="K99" s="24">
        <f t="shared" si="25"/>
        <v>0.11164932800000001</v>
      </c>
      <c r="L99" s="24">
        <f t="shared" si="25"/>
        <v>0</v>
      </c>
      <c r="M99" s="24">
        <f t="shared" si="25"/>
        <v>2.3778036799999999E-2</v>
      </c>
      <c r="N99" s="24">
        <f t="shared" si="25"/>
        <v>0.13640838399999999</v>
      </c>
      <c r="O99" s="25">
        <f t="shared" si="25"/>
        <v>0.46715200000000068</v>
      </c>
      <c r="P99" s="25"/>
      <c r="Q99" s="85">
        <f t="shared" si="25"/>
        <v>0.46715200000000068</v>
      </c>
      <c r="S99" s="78">
        <f>SUM(S3:S98)/4000</f>
        <v>0.19531625120000001</v>
      </c>
      <c r="T99" s="78">
        <f t="shared" ref="T99:W99" si="26">SUM(T3:T98)/4000</f>
        <v>0.11164932800000001</v>
      </c>
      <c r="U99" s="78">
        <f t="shared" si="26"/>
        <v>0</v>
      </c>
      <c r="V99" s="78">
        <f t="shared" si="26"/>
        <v>2.3778036799999999E-2</v>
      </c>
      <c r="W99" s="78">
        <f t="shared" si="26"/>
        <v>0.13640838399999999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J82" activePane="bottomRight" state="frozen"/>
      <selection sqref="A1:D35"/>
      <selection pane="topRight" sqref="A1:D35"/>
      <selection pane="bottomLeft" sqref="A1:D35"/>
      <selection pane="bottomRight" activeCell="Z99" sqref="Z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1" t="s">
        <v>229</v>
      </c>
      <c r="B1" s="221"/>
      <c r="C1" s="221"/>
      <c r="D1" s="221"/>
      <c r="E1" s="109"/>
      <c r="F1" s="109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U1" s="225" t="s">
        <v>343</v>
      </c>
      <c r="V1" s="22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4.21</v>
      </c>
      <c r="N3" s="113">
        <v>0</v>
      </c>
      <c r="O3" s="95">
        <v>-57</v>
      </c>
      <c r="P3" s="95">
        <v>-18.329999999999998</v>
      </c>
      <c r="Q3" s="95">
        <v>0</v>
      </c>
      <c r="R3" s="95">
        <v>0</v>
      </c>
      <c r="S3" s="114">
        <v>0</v>
      </c>
      <c r="U3" s="115">
        <v>-75.33</v>
      </c>
      <c r="V3" s="116">
        <v>4.21</v>
      </c>
      <c r="W3">
        <v>0</v>
      </c>
      <c r="X3">
        <v>-57</v>
      </c>
      <c r="Y3">
        <v>0</v>
      </c>
      <c r="Z3">
        <v>4.21</v>
      </c>
      <c r="AA3">
        <v>-18.329999999999998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3.54</v>
      </c>
      <c r="N4" s="115">
        <v>0</v>
      </c>
      <c r="O4" s="88">
        <v>-77</v>
      </c>
      <c r="P4" s="88">
        <v>0</v>
      </c>
      <c r="Q4" s="88">
        <v>0</v>
      </c>
      <c r="R4" s="88">
        <v>0</v>
      </c>
      <c r="S4" s="116">
        <v>0</v>
      </c>
      <c r="U4" s="115">
        <v>-77</v>
      </c>
      <c r="V4" s="116">
        <v>3.54</v>
      </c>
      <c r="W4">
        <v>0</v>
      </c>
      <c r="X4">
        <v>-77</v>
      </c>
      <c r="Y4">
        <v>0</v>
      </c>
      <c r="Z4">
        <v>3.54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2.68</v>
      </c>
      <c r="N5" s="115">
        <v>0</v>
      </c>
      <c r="O5" s="88">
        <v>-97</v>
      </c>
      <c r="P5" s="88">
        <v>-12</v>
      </c>
      <c r="Q5" s="88">
        <v>0</v>
      </c>
      <c r="R5" s="88">
        <v>0</v>
      </c>
      <c r="S5" s="116">
        <v>0</v>
      </c>
      <c r="U5" s="115">
        <v>-109</v>
      </c>
      <c r="V5" s="116">
        <v>2.68</v>
      </c>
      <c r="W5">
        <v>0</v>
      </c>
      <c r="X5">
        <v>-97</v>
      </c>
      <c r="Y5">
        <v>0</v>
      </c>
      <c r="Z5">
        <v>2.68</v>
      </c>
      <c r="AA5">
        <v>-12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3.06</v>
      </c>
      <c r="N6" s="115">
        <v>0</v>
      </c>
      <c r="O6" s="88">
        <v>-117</v>
      </c>
      <c r="P6" s="88">
        <v>-37</v>
      </c>
      <c r="Q6" s="88">
        <v>0</v>
      </c>
      <c r="R6" s="88">
        <v>0</v>
      </c>
      <c r="S6" s="116">
        <v>0</v>
      </c>
      <c r="U6" s="115">
        <v>-154</v>
      </c>
      <c r="V6" s="116">
        <v>3.06</v>
      </c>
      <c r="W6">
        <v>0</v>
      </c>
      <c r="X6">
        <v>-117</v>
      </c>
      <c r="Y6">
        <v>0</v>
      </c>
      <c r="Z6">
        <v>3.06</v>
      </c>
      <c r="AA6">
        <v>-37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2.39</v>
      </c>
      <c r="N7" s="115">
        <v>0</v>
      </c>
      <c r="O7" s="88">
        <v>-132</v>
      </c>
      <c r="P7" s="88">
        <v>-61</v>
      </c>
      <c r="Q7" s="88">
        <v>0</v>
      </c>
      <c r="R7" s="88">
        <v>0</v>
      </c>
      <c r="S7" s="116">
        <v>0</v>
      </c>
      <c r="U7" s="115">
        <v>-193</v>
      </c>
      <c r="V7" s="116">
        <v>2.39</v>
      </c>
      <c r="W7">
        <v>0</v>
      </c>
      <c r="X7">
        <v>-132</v>
      </c>
      <c r="Y7">
        <v>0</v>
      </c>
      <c r="Z7">
        <v>2.39</v>
      </c>
      <c r="AA7">
        <v>-61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7.36</v>
      </c>
      <c r="N8" s="115">
        <v>-5</v>
      </c>
      <c r="O8" s="88">
        <v>-147</v>
      </c>
      <c r="P8" s="88">
        <v>-79</v>
      </c>
      <c r="Q8" s="88">
        <v>0</v>
      </c>
      <c r="R8" s="88">
        <v>0</v>
      </c>
      <c r="S8" s="116">
        <v>0</v>
      </c>
      <c r="U8" s="115">
        <v>-231</v>
      </c>
      <c r="V8" s="116">
        <v>7.36</v>
      </c>
      <c r="W8">
        <v>-5</v>
      </c>
      <c r="X8">
        <v>-147</v>
      </c>
      <c r="Y8">
        <v>0</v>
      </c>
      <c r="Z8">
        <v>7.36</v>
      </c>
      <c r="AA8">
        <v>-79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5.74</v>
      </c>
      <c r="N9" s="115">
        <v>-24</v>
      </c>
      <c r="O9" s="88">
        <v>-162</v>
      </c>
      <c r="P9" s="88">
        <v>-93</v>
      </c>
      <c r="Q9" s="88">
        <v>0</v>
      </c>
      <c r="R9" s="88">
        <v>0</v>
      </c>
      <c r="S9" s="116">
        <v>0</v>
      </c>
      <c r="U9" s="115">
        <v>-279</v>
      </c>
      <c r="V9" s="116">
        <v>5.74</v>
      </c>
      <c r="W9">
        <v>-24</v>
      </c>
      <c r="X9">
        <v>-162</v>
      </c>
      <c r="Y9">
        <v>0</v>
      </c>
      <c r="Z9">
        <v>5.74</v>
      </c>
      <c r="AA9">
        <v>-93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6.69</v>
      </c>
      <c r="N10" s="115">
        <v>-41</v>
      </c>
      <c r="O10" s="88">
        <v>-172</v>
      </c>
      <c r="P10" s="88">
        <v>-106</v>
      </c>
      <c r="Q10" s="88">
        <v>0</v>
      </c>
      <c r="R10" s="88">
        <v>0</v>
      </c>
      <c r="S10" s="116">
        <v>0</v>
      </c>
      <c r="U10" s="115">
        <v>-319</v>
      </c>
      <c r="V10" s="116">
        <v>6.69</v>
      </c>
      <c r="W10">
        <v>-41</v>
      </c>
      <c r="X10">
        <v>-172</v>
      </c>
      <c r="Y10">
        <v>0</v>
      </c>
      <c r="Z10">
        <v>6.69</v>
      </c>
      <c r="AA10">
        <v>-106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4.59</v>
      </c>
      <c r="N11" s="115">
        <v>-54</v>
      </c>
      <c r="O11" s="88">
        <v>-182</v>
      </c>
      <c r="P11" s="88">
        <v>-118</v>
      </c>
      <c r="Q11" s="88">
        <v>0</v>
      </c>
      <c r="R11" s="88">
        <v>0</v>
      </c>
      <c r="S11" s="116">
        <v>0</v>
      </c>
      <c r="U11" s="115">
        <v>-354</v>
      </c>
      <c r="V11" s="116">
        <v>4.59</v>
      </c>
      <c r="W11">
        <v>-54</v>
      </c>
      <c r="X11">
        <v>-182</v>
      </c>
      <c r="Y11">
        <v>0</v>
      </c>
      <c r="Z11">
        <v>4.59</v>
      </c>
      <c r="AA11">
        <v>-118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3.82</v>
      </c>
      <c r="N12" s="115">
        <v>-64</v>
      </c>
      <c r="O12" s="88">
        <v>-192</v>
      </c>
      <c r="P12" s="88">
        <v>-128</v>
      </c>
      <c r="Q12" s="88">
        <v>0</v>
      </c>
      <c r="R12" s="88">
        <v>0</v>
      </c>
      <c r="S12" s="116">
        <v>0</v>
      </c>
      <c r="U12" s="115">
        <v>-384</v>
      </c>
      <c r="V12" s="116">
        <v>3.82</v>
      </c>
      <c r="W12">
        <v>-64</v>
      </c>
      <c r="X12">
        <v>-192</v>
      </c>
      <c r="Y12">
        <v>0</v>
      </c>
      <c r="Z12">
        <v>3.82</v>
      </c>
      <c r="AA12">
        <v>-128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3.44</v>
      </c>
      <c r="N13" s="115">
        <v>-71</v>
      </c>
      <c r="O13" s="88">
        <v>-197</v>
      </c>
      <c r="P13" s="88">
        <v>-134</v>
      </c>
      <c r="Q13" s="88">
        <v>0</v>
      </c>
      <c r="R13" s="88">
        <v>0</v>
      </c>
      <c r="S13" s="116">
        <v>0</v>
      </c>
      <c r="U13" s="115">
        <v>-402</v>
      </c>
      <c r="V13" s="116">
        <v>3.44</v>
      </c>
      <c r="W13">
        <v>-71</v>
      </c>
      <c r="X13">
        <v>-197</v>
      </c>
      <c r="Y13">
        <v>0</v>
      </c>
      <c r="Z13">
        <v>3.44</v>
      </c>
      <c r="AA13">
        <v>-134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3.73</v>
      </c>
      <c r="N14" s="115">
        <v>-78</v>
      </c>
      <c r="O14" s="88">
        <v>-202</v>
      </c>
      <c r="P14" s="88">
        <v>-138</v>
      </c>
      <c r="Q14" s="88">
        <v>0</v>
      </c>
      <c r="R14" s="88">
        <v>0</v>
      </c>
      <c r="S14" s="116">
        <v>0</v>
      </c>
      <c r="U14" s="115">
        <v>-418</v>
      </c>
      <c r="V14" s="116">
        <v>3.73</v>
      </c>
      <c r="W14">
        <v>-78</v>
      </c>
      <c r="X14">
        <v>-202</v>
      </c>
      <c r="Y14">
        <v>0</v>
      </c>
      <c r="Z14">
        <v>3.73</v>
      </c>
      <c r="AA14">
        <v>-138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4.1100000000000003</v>
      </c>
      <c r="N15" s="115">
        <v>-80</v>
      </c>
      <c r="O15" s="88">
        <v>-207</v>
      </c>
      <c r="P15" s="88">
        <v>-143</v>
      </c>
      <c r="Q15" s="88">
        <v>0</v>
      </c>
      <c r="R15" s="88">
        <v>0</v>
      </c>
      <c r="S15" s="116">
        <v>0</v>
      </c>
      <c r="U15" s="115">
        <v>-430</v>
      </c>
      <c r="V15" s="116">
        <v>4.1100000000000003</v>
      </c>
      <c r="W15">
        <v>-80</v>
      </c>
      <c r="X15">
        <v>-207</v>
      </c>
      <c r="Y15">
        <v>0</v>
      </c>
      <c r="Z15">
        <v>4.1100000000000003</v>
      </c>
      <c r="AA15">
        <v>-143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2.87</v>
      </c>
      <c r="N16" s="115">
        <v>-79</v>
      </c>
      <c r="O16" s="88">
        <v>-212</v>
      </c>
      <c r="P16" s="88">
        <v>-147</v>
      </c>
      <c r="Q16" s="88">
        <v>0</v>
      </c>
      <c r="R16" s="88">
        <v>0</v>
      </c>
      <c r="S16" s="116">
        <v>0</v>
      </c>
      <c r="U16" s="115">
        <v>-438</v>
      </c>
      <c r="V16" s="116">
        <v>2.87</v>
      </c>
      <c r="W16">
        <v>-79</v>
      </c>
      <c r="X16">
        <v>-212</v>
      </c>
      <c r="Y16">
        <v>0</v>
      </c>
      <c r="Z16">
        <v>2.87</v>
      </c>
      <c r="AA16">
        <v>-147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3.25</v>
      </c>
      <c r="N17" s="115">
        <v>-77</v>
      </c>
      <c r="O17" s="88">
        <v>-217</v>
      </c>
      <c r="P17" s="88">
        <v>-155</v>
      </c>
      <c r="Q17" s="88">
        <v>0</v>
      </c>
      <c r="R17" s="88">
        <v>0</v>
      </c>
      <c r="S17" s="116">
        <v>0</v>
      </c>
      <c r="U17" s="115">
        <v>-449</v>
      </c>
      <c r="V17" s="116">
        <v>3.25</v>
      </c>
      <c r="W17">
        <v>-77</v>
      </c>
      <c r="X17">
        <v>-217</v>
      </c>
      <c r="Y17">
        <v>0</v>
      </c>
      <c r="Z17">
        <v>3.25</v>
      </c>
      <c r="AA17">
        <v>-155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3.35</v>
      </c>
      <c r="N18" s="115">
        <v>-64</v>
      </c>
      <c r="O18" s="88">
        <v>-217</v>
      </c>
      <c r="P18" s="88">
        <v>-154</v>
      </c>
      <c r="Q18" s="88">
        <v>0</v>
      </c>
      <c r="R18" s="88">
        <v>0</v>
      </c>
      <c r="S18" s="116">
        <v>0</v>
      </c>
      <c r="U18" s="115">
        <v>-435</v>
      </c>
      <c r="V18" s="116">
        <v>3.35</v>
      </c>
      <c r="W18">
        <v>-64</v>
      </c>
      <c r="X18">
        <v>-217</v>
      </c>
      <c r="Y18">
        <v>0</v>
      </c>
      <c r="Z18">
        <v>3.35</v>
      </c>
      <c r="AA18">
        <v>-154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3.35</v>
      </c>
      <c r="N19" s="115">
        <v>-46</v>
      </c>
      <c r="O19" s="88">
        <v>-212</v>
      </c>
      <c r="P19" s="88">
        <v>-144</v>
      </c>
      <c r="Q19" s="88">
        <v>0</v>
      </c>
      <c r="R19" s="88">
        <v>0</v>
      </c>
      <c r="S19" s="116">
        <v>0</v>
      </c>
      <c r="U19" s="115">
        <v>-402</v>
      </c>
      <c r="V19" s="116">
        <v>3.35</v>
      </c>
      <c r="W19">
        <v>-46</v>
      </c>
      <c r="X19">
        <v>-212</v>
      </c>
      <c r="Y19">
        <v>0</v>
      </c>
      <c r="Z19">
        <v>3.35</v>
      </c>
      <c r="AA19">
        <v>-144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5.35</v>
      </c>
      <c r="N20" s="115">
        <v>-27</v>
      </c>
      <c r="O20" s="88">
        <v>-207</v>
      </c>
      <c r="P20" s="88">
        <v>-135</v>
      </c>
      <c r="Q20" s="88">
        <v>0</v>
      </c>
      <c r="R20" s="88">
        <v>0</v>
      </c>
      <c r="S20" s="116">
        <v>0</v>
      </c>
      <c r="U20" s="115">
        <v>-369</v>
      </c>
      <c r="V20" s="116">
        <v>5.35</v>
      </c>
      <c r="W20">
        <v>-27</v>
      </c>
      <c r="X20">
        <v>-207</v>
      </c>
      <c r="Y20">
        <v>0</v>
      </c>
      <c r="Z20">
        <v>5.35</v>
      </c>
      <c r="AA20">
        <v>-135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4.68</v>
      </c>
      <c r="N21" s="115">
        <v>-2</v>
      </c>
      <c r="O21" s="88">
        <v>-192</v>
      </c>
      <c r="P21" s="88">
        <v>-122</v>
      </c>
      <c r="Q21" s="88">
        <v>0</v>
      </c>
      <c r="R21" s="88">
        <v>0</v>
      </c>
      <c r="S21" s="116">
        <v>0</v>
      </c>
      <c r="U21" s="115">
        <v>-316</v>
      </c>
      <c r="V21" s="116">
        <v>4.68</v>
      </c>
      <c r="W21">
        <v>-2</v>
      </c>
      <c r="X21">
        <v>-192</v>
      </c>
      <c r="Y21">
        <v>0</v>
      </c>
      <c r="Z21">
        <v>4.68</v>
      </c>
      <c r="AA21">
        <v>-122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6.5</v>
      </c>
      <c r="N22" s="115">
        <v>0</v>
      </c>
      <c r="O22" s="88">
        <v>-177</v>
      </c>
      <c r="P22" s="88">
        <v>-106</v>
      </c>
      <c r="Q22" s="88">
        <v>0</v>
      </c>
      <c r="R22" s="88">
        <v>0</v>
      </c>
      <c r="S22" s="116">
        <v>0</v>
      </c>
      <c r="U22" s="115">
        <v>-283</v>
      </c>
      <c r="V22" s="116">
        <v>6.5</v>
      </c>
      <c r="W22">
        <v>0</v>
      </c>
      <c r="X22">
        <v>-177</v>
      </c>
      <c r="Y22">
        <v>0</v>
      </c>
      <c r="Z22">
        <v>6.5</v>
      </c>
      <c r="AA22">
        <v>-106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7.74</v>
      </c>
      <c r="N23" s="115">
        <v>0</v>
      </c>
      <c r="O23" s="88">
        <v>-252</v>
      </c>
      <c r="P23" s="88">
        <v>-130</v>
      </c>
      <c r="Q23" s="88">
        <v>0</v>
      </c>
      <c r="R23" s="88">
        <v>0</v>
      </c>
      <c r="S23" s="116">
        <v>0</v>
      </c>
      <c r="U23" s="115">
        <v>-382</v>
      </c>
      <c r="V23" s="116">
        <v>7.74</v>
      </c>
      <c r="W23">
        <v>0</v>
      </c>
      <c r="X23">
        <v>-252</v>
      </c>
      <c r="Y23">
        <v>0</v>
      </c>
      <c r="Z23">
        <v>7.74</v>
      </c>
      <c r="AA23">
        <v>-130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6.79</v>
      </c>
      <c r="N24" s="115">
        <v>0</v>
      </c>
      <c r="O24" s="88">
        <v>-227</v>
      </c>
      <c r="P24" s="88">
        <v>-235</v>
      </c>
      <c r="Q24" s="88">
        <v>0</v>
      </c>
      <c r="R24" s="88">
        <v>0</v>
      </c>
      <c r="S24" s="116">
        <v>0</v>
      </c>
      <c r="U24" s="115">
        <v>-462</v>
      </c>
      <c r="V24" s="116">
        <v>6.79</v>
      </c>
      <c r="W24">
        <v>0</v>
      </c>
      <c r="X24">
        <v>-227</v>
      </c>
      <c r="Y24">
        <v>0</v>
      </c>
      <c r="Z24">
        <v>6.79</v>
      </c>
      <c r="AA24">
        <v>-235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6.6</v>
      </c>
      <c r="N25" s="115">
        <v>0</v>
      </c>
      <c r="O25" s="88">
        <v>-223</v>
      </c>
      <c r="P25" s="88">
        <v>-187</v>
      </c>
      <c r="Q25" s="88">
        <v>0</v>
      </c>
      <c r="R25" s="88">
        <v>0</v>
      </c>
      <c r="S25" s="116">
        <v>0</v>
      </c>
      <c r="U25" s="115">
        <v>-410</v>
      </c>
      <c r="V25" s="116">
        <v>6.6</v>
      </c>
      <c r="W25">
        <v>0</v>
      </c>
      <c r="X25">
        <v>-223</v>
      </c>
      <c r="Y25">
        <v>0</v>
      </c>
      <c r="Z25">
        <v>6.6</v>
      </c>
      <c r="AA25">
        <v>-187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6.21</v>
      </c>
      <c r="N26" s="115">
        <v>0</v>
      </c>
      <c r="O26" s="88">
        <v>-173</v>
      </c>
      <c r="P26" s="88">
        <v>-130</v>
      </c>
      <c r="Q26" s="88">
        <v>0</v>
      </c>
      <c r="R26" s="88">
        <v>0</v>
      </c>
      <c r="S26" s="116">
        <v>0</v>
      </c>
      <c r="U26" s="115">
        <v>-303</v>
      </c>
      <c r="V26" s="116">
        <v>6.21</v>
      </c>
      <c r="W26">
        <v>0</v>
      </c>
      <c r="X26">
        <v>-173</v>
      </c>
      <c r="Y26">
        <v>0</v>
      </c>
      <c r="Z26">
        <v>6.21</v>
      </c>
      <c r="AA26">
        <v>-130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5.93</v>
      </c>
      <c r="N27" s="115">
        <v>0</v>
      </c>
      <c r="O27" s="88">
        <v>-30</v>
      </c>
      <c r="P27" s="88">
        <v>-29</v>
      </c>
      <c r="Q27" s="88">
        <v>0</v>
      </c>
      <c r="R27" s="88">
        <v>0</v>
      </c>
      <c r="S27" s="116">
        <v>0</v>
      </c>
      <c r="U27" s="115">
        <v>-59</v>
      </c>
      <c r="V27" s="116">
        <v>5.93</v>
      </c>
      <c r="W27">
        <v>0</v>
      </c>
      <c r="X27">
        <v>-30</v>
      </c>
      <c r="Y27">
        <v>0</v>
      </c>
      <c r="Z27">
        <v>5.93</v>
      </c>
      <c r="AA27">
        <v>-29</v>
      </c>
    </row>
    <row r="28" spans="7:27">
      <c r="G28" t="s">
        <v>70</v>
      </c>
      <c r="H28" s="115">
        <v>138.63999999999999</v>
      </c>
      <c r="I28" s="88">
        <v>0</v>
      </c>
      <c r="J28" s="88">
        <v>0</v>
      </c>
      <c r="K28" s="88">
        <v>0</v>
      </c>
      <c r="L28" s="88">
        <v>0</v>
      </c>
      <c r="M28" s="116">
        <v>10.8</v>
      </c>
      <c r="N28" s="115">
        <v>0</v>
      </c>
      <c r="O28" s="88">
        <v>0</v>
      </c>
      <c r="P28" s="88">
        <v>-273</v>
      </c>
      <c r="Q28" s="88">
        <v>0</v>
      </c>
      <c r="R28" s="88">
        <v>0</v>
      </c>
      <c r="S28" s="116">
        <v>0</v>
      </c>
      <c r="U28" s="115">
        <v>-273</v>
      </c>
      <c r="V28" s="116">
        <v>149.44</v>
      </c>
      <c r="W28">
        <v>138.63999999999999</v>
      </c>
      <c r="X28">
        <v>0</v>
      </c>
      <c r="Y28">
        <v>0</v>
      </c>
      <c r="Z28">
        <v>10.8</v>
      </c>
      <c r="AA28">
        <v>-273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11.95</v>
      </c>
      <c r="N29" s="115">
        <v>0</v>
      </c>
      <c r="O29" s="88">
        <v>0</v>
      </c>
      <c r="P29" s="88">
        <v>-50</v>
      </c>
      <c r="Q29" s="88">
        <v>0</v>
      </c>
      <c r="R29" s="88">
        <v>0</v>
      </c>
      <c r="S29" s="116">
        <v>0</v>
      </c>
      <c r="U29" s="115">
        <v>-50</v>
      </c>
      <c r="V29" s="116">
        <v>11.95</v>
      </c>
      <c r="W29">
        <v>0</v>
      </c>
      <c r="X29">
        <v>0</v>
      </c>
      <c r="Y29">
        <v>0</v>
      </c>
      <c r="Z29">
        <v>11.95</v>
      </c>
      <c r="AA29">
        <v>-50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10.039999999999999</v>
      </c>
      <c r="N30" s="115">
        <v>0</v>
      </c>
      <c r="O30" s="88">
        <v>0</v>
      </c>
      <c r="P30" s="88">
        <v>-20</v>
      </c>
      <c r="Q30" s="88">
        <v>0</v>
      </c>
      <c r="R30" s="88">
        <v>0</v>
      </c>
      <c r="S30" s="116">
        <v>0</v>
      </c>
      <c r="U30" s="115">
        <v>-20</v>
      </c>
      <c r="V30" s="116">
        <v>10.039999999999999</v>
      </c>
      <c r="W30">
        <v>0</v>
      </c>
      <c r="X30">
        <v>0</v>
      </c>
      <c r="Y30">
        <v>0</v>
      </c>
      <c r="Z30">
        <v>10.039999999999999</v>
      </c>
      <c r="AA30">
        <v>-20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11.45</v>
      </c>
      <c r="N31" s="115">
        <v>0</v>
      </c>
      <c r="O31" s="88">
        <v>0</v>
      </c>
      <c r="P31" s="88">
        <v>-20</v>
      </c>
      <c r="Q31" s="88">
        <v>0</v>
      </c>
      <c r="R31" s="88">
        <v>0</v>
      </c>
      <c r="S31" s="116">
        <v>0</v>
      </c>
      <c r="U31" s="115">
        <v>-20</v>
      </c>
      <c r="V31" s="116">
        <v>11.45</v>
      </c>
      <c r="W31">
        <v>0</v>
      </c>
      <c r="X31">
        <v>0</v>
      </c>
      <c r="Y31">
        <v>0</v>
      </c>
      <c r="Z31">
        <v>11.45</v>
      </c>
      <c r="AA31">
        <v>-20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10.99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10.99</v>
      </c>
      <c r="W32">
        <v>0</v>
      </c>
      <c r="X32">
        <v>0</v>
      </c>
      <c r="Y32">
        <v>0</v>
      </c>
      <c r="Z32">
        <v>10.99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1.1000000000000001</v>
      </c>
      <c r="L33" s="88">
        <v>0</v>
      </c>
      <c r="M33" s="116">
        <v>8.49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9.59</v>
      </c>
      <c r="W33">
        <v>0</v>
      </c>
      <c r="X33">
        <v>0</v>
      </c>
      <c r="Y33">
        <v>1.1000000000000001</v>
      </c>
      <c r="Z33">
        <v>8.49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0.71</v>
      </c>
      <c r="L34" s="88">
        <v>0</v>
      </c>
      <c r="M34" s="116">
        <v>5.47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6.18</v>
      </c>
      <c r="W34">
        <v>0</v>
      </c>
      <c r="X34">
        <v>0</v>
      </c>
      <c r="Y34">
        <v>0.71</v>
      </c>
      <c r="Z34">
        <v>5.47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0.52</v>
      </c>
      <c r="K35" s="88">
        <v>1.24</v>
      </c>
      <c r="L35" s="88">
        <v>0</v>
      </c>
      <c r="M35" s="116">
        <v>5.09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6.85</v>
      </c>
      <c r="W35">
        <v>0</v>
      </c>
      <c r="X35">
        <v>0</v>
      </c>
      <c r="Y35">
        <v>1.24</v>
      </c>
      <c r="Z35">
        <v>5.09</v>
      </c>
      <c r="AA35">
        <v>0.52</v>
      </c>
    </row>
    <row r="36" spans="7:27">
      <c r="G36" t="s">
        <v>78</v>
      </c>
      <c r="H36" s="115">
        <v>0</v>
      </c>
      <c r="I36" s="88">
        <v>0</v>
      </c>
      <c r="J36" s="88">
        <v>12.29</v>
      </c>
      <c r="K36" s="88">
        <v>1.19</v>
      </c>
      <c r="L36" s="88">
        <v>0</v>
      </c>
      <c r="M36" s="116">
        <v>5.0599999999999996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18.54</v>
      </c>
      <c r="W36">
        <v>0</v>
      </c>
      <c r="X36">
        <v>0</v>
      </c>
      <c r="Y36">
        <v>1.19</v>
      </c>
      <c r="Z36">
        <v>5.0599999999999996</v>
      </c>
      <c r="AA36">
        <v>12.29</v>
      </c>
    </row>
    <row r="37" spans="7:27">
      <c r="G37" t="s">
        <v>79</v>
      </c>
      <c r="H37" s="115">
        <v>0</v>
      </c>
      <c r="I37" s="88">
        <v>0</v>
      </c>
      <c r="J37" s="88">
        <v>13.64</v>
      </c>
      <c r="K37" s="88">
        <v>1</v>
      </c>
      <c r="L37" s="88">
        <v>0</v>
      </c>
      <c r="M37" s="116">
        <v>4.1900000000000004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18.829999999999998</v>
      </c>
      <c r="W37">
        <v>0</v>
      </c>
      <c r="X37">
        <v>0</v>
      </c>
      <c r="Y37">
        <v>1</v>
      </c>
      <c r="Z37">
        <v>4.1900000000000004</v>
      </c>
      <c r="AA37">
        <v>13.64</v>
      </c>
    </row>
    <row r="38" spans="7:27">
      <c r="G38" t="s">
        <v>80</v>
      </c>
      <c r="H38" s="115">
        <v>0</v>
      </c>
      <c r="I38" s="88">
        <v>0</v>
      </c>
      <c r="J38" s="88">
        <v>4.72</v>
      </c>
      <c r="K38" s="88">
        <v>0.87</v>
      </c>
      <c r="L38" s="88">
        <v>0</v>
      </c>
      <c r="M38" s="116">
        <v>3.42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9.01</v>
      </c>
      <c r="W38">
        <v>0</v>
      </c>
      <c r="X38">
        <v>0</v>
      </c>
      <c r="Y38">
        <v>0.87</v>
      </c>
      <c r="Z38">
        <v>3.42</v>
      </c>
      <c r="AA38">
        <v>4.72</v>
      </c>
    </row>
    <row r="39" spans="7:27">
      <c r="G39" t="s">
        <v>81</v>
      </c>
      <c r="H39" s="115">
        <v>0</v>
      </c>
      <c r="I39" s="88">
        <v>0</v>
      </c>
      <c r="J39" s="88">
        <v>15.81</v>
      </c>
      <c r="K39" s="88">
        <v>7.33</v>
      </c>
      <c r="L39" s="88">
        <v>0</v>
      </c>
      <c r="M39" s="116">
        <v>3.76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26.9</v>
      </c>
      <c r="W39">
        <v>0</v>
      </c>
      <c r="X39">
        <v>0</v>
      </c>
      <c r="Y39">
        <v>7.33</v>
      </c>
      <c r="Z39">
        <v>3.76</v>
      </c>
      <c r="AA39">
        <v>15.81</v>
      </c>
    </row>
    <row r="40" spans="7:27">
      <c r="G40" t="s">
        <v>82</v>
      </c>
      <c r="H40" s="115">
        <v>0</v>
      </c>
      <c r="I40" s="88">
        <v>0</v>
      </c>
      <c r="J40" s="88">
        <v>19.8</v>
      </c>
      <c r="K40" s="88">
        <v>7.56</v>
      </c>
      <c r="L40" s="88">
        <v>0</v>
      </c>
      <c r="M40" s="116">
        <v>3.5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30.86</v>
      </c>
      <c r="W40">
        <v>0</v>
      </c>
      <c r="X40">
        <v>0</v>
      </c>
      <c r="Y40">
        <v>7.56</v>
      </c>
      <c r="Z40">
        <v>3.5</v>
      </c>
      <c r="AA40">
        <v>19.8</v>
      </c>
    </row>
    <row r="41" spans="7:27">
      <c r="G41" t="s">
        <v>83</v>
      </c>
      <c r="H41" s="115">
        <v>0</v>
      </c>
      <c r="I41" s="88">
        <v>0</v>
      </c>
      <c r="J41" s="88">
        <v>38.299999999999997</v>
      </c>
      <c r="K41" s="88">
        <v>11.15</v>
      </c>
      <c r="L41" s="88">
        <v>0</v>
      </c>
      <c r="M41" s="116">
        <v>4.72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54.17</v>
      </c>
      <c r="W41">
        <v>0</v>
      </c>
      <c r="X41">
        <v>0</v>
      </c>
      <c r="Y41">
        <v>11.15</v>
      </c>
      <c r="Z41">
        <v>4.72</v>
      </c>
      <c r="AA41">
        <v>38.299999999999997</v>
      </c>
    </row>
    <row r="42" spans="7:27">
      <c r="G42" t="s">
        <v>84</v>
      </c>
      <c r="H42" s="115">
        <v>0</v>
      </c>
      <c r="I42" s="88">
        <v>0</v>
      </c>
      <c r="J42" s="88">
        <v>69.23</v>
      </c>
      <c r="K42" s="88">
        <v>15.79</v>
      </c>
      <c r="L42" s="88">
        <v>0</v>
      </c>
      <c r="M42" s="116">
        <v>6.29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91.31</v>
      </c>
      <c r="W42">
        <v>0</v>
      </c>
      <c r="X42">
        <v>0</v>
      </c>
      <c r="Y42">
        <v>15.79</v>
      </c>
      <c r="Z42">
        <v>6.29</v>
      </c>
      <c r="AA42">
        <v>69.23</v>
      </c>
    </row>
    <row r="43" spans="7:27">
      <c r="G43" t="s">
        <v>85</v>
      </c>
      <c r="H43" s="115">
        <v>0</v>
      </c>
      <c r="I43" s="88">
        <v>0</v>
      </c>
      <c r="J43" s="88">
        <v>88.85</v>
      </c>
      <c r="K43" s="88">
        <v>17.66</v>
      </c>
      <c r="L43" s="88">
        <v>0</v>
      </c>
      <c r="M43" s="116">
        <v>7.48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113.99</v>
      </c>
      <c r="W43">
        <v>0</v>
      </c>
      <c r="X43">
        <v>0</v>
      </c>
      <c r="Y43">
        <v>17.66</v>
      </c>
      <c r="Z43">
        <v>7.48</v>
      </c>
      <c r="AA43">
        <v>88.85</v>
      </c>
    </row>
    <row r="44" spans="7:27">
      <c r="G44" t="s">
        <v>86</v>
      </c>
      <c r="H44" s="115">
        <v>6.86</v>
      </c>
      <c r="I44" s="88">
        <v>0</v>
      </c>
      <c r="J44" s="88">
        <v>113.64</v>
      </c>
      <c r="K44" s="88">
        <v>4.62</v>
      </c>
      <c r="L44" s="88">
        <v>0</v>
      </c>
      <c r="M44" s="116">
        <v>7.43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132.55000000000001</v>
      </c>
      <c r="W44">
        <v>6.86</v>
      </c>
      <c r="X44">
        <v>0</v>
      </c>
      <c r="Y44">
        <v>4.62</v>
      </c>
      <c r="Z44">
        <v>7.43</v>
      </c>
      <c r="AA44">
        <v>113.64</v>
      </c>
    </row>
    <row r="45" spans="7:27">
      <c r="G45" t="s">
        <v>87</v>
      </c>
      <c r="H45" s="115">
        <v>94.13</v>
      </c>
      <c r="I45" s="88">
        <v>37.65</v>
      </c>
      <c r="J45" s="88">
        <v>167.54</v>
      </c>
      <c r="K45" s="88">
        <v>0</v>
      </c>
      <c r="L45" s="88">
        <v>0</v>
      </c>
      <c r="M45" s="116">
        <v>12.24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311.56</v>
      </c>
      <c r="W45">
        <v>94.13</v>
      </c>
      <c r="X45">
        <v>37.65</v>
      </c>
      <c r="Y45">
        <v>0</v>
      </c>
      <c r="Z45">
        <v>12.24</v>
      </c>
      <c r="AA45">
        <v>167.54</v>
      </c>
    </row>
    <row r="46" spans="7:27">
      <c r="G46" t="s">
        <v>88</v>
      </c>
      <c r="H46" s="115">
        <v>124.29</v>
      </c>
      <c r="I46" s="88">
        <v>33.46</v>
      </c>
      <c r="J46" s="88">
        <v>163.5</v>
      </c>
      <c r="K46" s="88">
        <v>0</v>
      </c>
      <c r="L46" s="88">
        <v>0</v>
      </c>
      <c r="M46" s="116">
        <v>10.42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331.67</v>
      </c>
      <c r="W46">
        <v>124.29</v>
      </c>
      <c r="X46">
        <v>33.46</v>
      </c>
      <c r="Y46">
        <v>0</v>
      </c>
      <c r="Z46">
        <v>10.42</v>
      </c>
      <c r="AA46">
        <v>163.5</v>
      </c>
    </row>
    <row r="47" spans="7:27">
      <c r="G47" t="s">
        <v>89</v>
      </c>
      <c r="H47" s="115">
        <v>321.24</v>
      </c>
      <c r="I47" s="88">
        <v>0</v>
      </c>
      <c r="J47" s="88">
        <v>165.41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486.65</v>
      </c>
      <c r="W47">
        <v>321.24</v>
      </c>
      <c r="X47">
        <v>0</v>
      </c>
      <c r="Y47">
        <v>0</v>
      </c>
      <c r="Z47">
        <v>0</v>
      </c>
      <c r="AA47">
        <v>165.41</v>
      </c>
    </row>
    <row r="48" spans="7:27">
      <c r="G48" t="s">
        <v>90</v>
      </c>
      <c r="H48" s="115">
        <v>327.94</v>
      </c>
      <c r="I48" s="88">
        <v>0</v>
      </c>
      <c r="J48" s="88">
        <v>152.97999999999999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480.92</v>
      </c>
      <c r="W48">
        <v>327.94</v>
      </c>
      <c r="X48">
        <v>0</v>
      </c>
      <c r="Y48">
        <v>0</v>
      </c>
      <c r="Z48">
        <v>0</v>
      </c>
      <c r="AA48">
        <v>152.97999999999999</v>
      </c>
    </row>
    <row r="49" spans="7:27">
      <c r="G49" t="s">
        <v>91</v>
      </c>
      <c r="H49" s="115">
        <v>319.33999999999997</v>
      </c>
      <c r="I49" s="88">
        <v>0</v>
      </c>
      <c r="J49" s="88">
        <v>141.5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460.84</v>
      </c>
      <c r="W49">
        <v>319.33999999999997</v>
      </c>
      <c r="X49">
        <v>0</v>
      </c>
      <c r="Y49">
        <v>0</v>
      </c>
      <c r="Z49">
        <v>0</v>
      </c>
      <c r="AA49">
        <v>141.5</v>
      </c>
    </row>
    <row r="50" spans="7:27">
      <c r="G50" t="s">
        <v>92</v>
      </c>
      <c r="H50" s="115">
        <v>313.60000000000002</v>
      </c>
      <c r="I50" s="88">
        <v>0</v>
      </c>
      <c r="J50" s="88">
        <v>119.51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433.11</v>
      </c>
      <c r="W50">
        <v>313.60000000000002</v>
      </c>
      <c r="X50">
        <v>0</v>
      </c>
      <c r="Y50">
        <v>0</v>
      </c>
      <c r="Z50">
        <v>0</v>
      </c>
      <c r="AA50">
        <v>119.51</v>
      </c>
    </row>
    <row r="51" spans="7:27">
      <c r="G51" t="s">
        <v>93</v>
      </c>
      <c r="H51" s="115">
        <v>283</v>
      </c>
      <c r="I51" s="88">
        <v>0</v>
      </c>
      <c r="J51" s="88">
        <v>101.35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384.35</v>
      </c>
      <c r="W51">
        <v>283</v>
      </c>
      <c r="X51">
        <v>0</v>
      </c>
      <c r="Y51">
        <v>0</v>
      </c>
      <c r="Z51">
        <v>0</v>
      </c>
      <c r="AA51">
        <v>101.35</v>
      </c>
    </row>
    <row r="52" spans="7:27">
      <c r="G52" t="s">
        <v>94</v>
      </c>
      <c r="H52" s="115">
        <v>261.01</v>
      </c>
      <c r="I52" s="88">
        <v>0</v>
      </c>
      <c r="J52" s="88">
        <v>66.930000000000007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327.94</v>
      </c>
      <c r="W52">
        <v>261.01</v>
      </c>
      <c r="X52">
        <v>0</v>
      </c>
      <c r="Y52">
        <v>0</v>
      </c>
      <c r="Z52">
        <v>0</v>
      </c>
      <c r="AA52">
        <v>66.930000000000007</v>
      </c>
    </row>
    <row r="53" spans="7:27">
      <c r="G53" t="s">
        <v>95</v>
      </c>
      <c r="H53" s="115">
        <v>233.48</v>
      </c>
      <c r="I53" s="88">
        <v>0</v>
      </c>
      <c r="J53" s="88">
        <v>44.94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278.42</v>
      </c>
      <c r="W53">
        <v>233.48</v>
      </c>
      <c r="X53">
        <v>0</v>
      </c>
      <c r="Y53">
        <v>0</v>
      </c>
      <c r="Z53">
        <v>0</v>
      </c>
      <c r="AA53">
        <v>44.94</v>
      </c>
    </row>
    <row r="54" spans="7:27">
      <c r="G54" t="s">
        <v>96</v>
      </c>
      <c r="H54" s="115">
        <v>186.64</v>
      </c>
      <c r="I54" s="88">
        <v>0</v>
      </c>
      <c r="J54" s="88">
        <v>8.6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195.24</v>
      </c>
      <c r="W54">
        <v>186.64</v>
      </c>
      <c r="X54">
        <v>0</v>
      </c>
      <c r="Y54">
        <v>0</v>
      </c>
      <c r="Z54">
        <v>0</v>
      </c>
      <c r="AA54">
        <v>8.6</v>
      </c>
    </row>
    <row r="55" spans="7:27">
      <c r="G55" t="s">
        <v>97</v>
      </c>
      <c r="H55" s="115">
        <v>77.06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77.06</v>
      </c>
      <c r="W55">
        <v>77.06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115">
        <v>43.5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43.5</v>
      </c>
      <c r="W57">
        <v>43.5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28.59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28.59</v>
      </c>
      <c r="W58">
        <v>28.59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43.98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43.98</v>
      </c>
      <c r="W59">
        <v>43.98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18.170000000000002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18.170000000000002</v>
      </c>
      <c r="W60">
        <v>18.170000000000002</v>
      </c>
      <c r="X60">
        <v>0</v>
      </c>
      <c r="Y60">
        <v>0</v>
      </c>
      <c r="Z60">
        <v>0</v>
      </c>
      <c r="AA60">
        <v>0</v>
      </c>
    </row>
    <row r="61" spans="7:27">
      <c r="G61" t="s">
        <v>103</v>
      </c>
      <c r="H61" s="115">
        <v>8.6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8.6</v>
      </c>
      <c r="W61">
        <v>8.6</v>
      </c>
      <c r="X61">
        <v>0</v>
      </c>
      <c r="Y61">
        <v>0</v>
      </c>
      <c r="Z61">
        <v>0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0</v>
      </c>
      <c r="W62">
        <v>0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-3</v>
      </c>
      <c r="P64" s="88">
        <v>0</v>
      </c>
      <c r="Q64" s="88">
        <v>0</v>
      </c>
      <c r="R64" s="88">
        <v>0</v>
      </c>
      <c r="S64" s="116">
        <v>0</v>
      </c>
      <c r="U64" s="115">
        <v>-3</v>
      </c>
      <c r="V64" s="116">
        <v>0</v>
      </c>
      <c r="W64">
        <v>0</v>
      </c>
      <c r="X64">
        <v>-3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0</v>
      </c>
      <c r="W65">
        <v>0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115">
        <v>36.33</v>
      </c>
      <c r="I66" s="88">
        <v>0</v>
      </c>
      <c r="J66" s="88">
        <v>0</v>
      </c>
      <c r="K66" s="88">
        <v>0</v>
      </c>
      <c r="L66" s="88">
        <v>0</v>
      </c>
      <c r="M66" s="116">
        <v>12.72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49.05</v>
      </c>
      <c r="W66">
        <v>36.33</v>
      </c>
      <c r="X66">
        <v>0</v>
      </c>
      <c r="Y66">
        <v>0</v>
      </c>
      <c r="Z66">
        <v>12.72</v>
      </c>
      <c r="AA66">
        <v>0</v>
      </c>
    </row>
    <row r="67" spans="7:27">
      <c r="G67" t="s">
        <v>109</v>
      </c>
      <c r="H67" s="115">
        <v>66.930000000000007</v>
      </c>
      <c r="I67" s="88">
        <v>0</v>
      </c>
      <c r="J67" s="88">
        <v>0</v>
      </c>
      <c r="K67" s="88">
        <v>0</v>
      </c>
      <c r="L67" s="88">
        <v>0</v>
      </c>
      <c r="M67" s="116">
        <v>11.28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78.209999999999994</v>
      </c>
      <c r="W67">
        <v>66.930000000000007</v>
      </c>
      <c r="X67">
        <v>0</v>
      </c>
      <c r="Y67">
        <v>0</v>
      </c>
      <c r="Z67">
        <v>11.28</v>
      </c>
      <c r="AA67">
        <v>0</v>
      </c>
    </row>
    <row r="68" spans="7:27">
      <c r="G68" t="s">
        <v>110</v>
      </c>
      <c r="H68" s="115">
        <v>118.56</v>
      </c>
      <c r="I68" s="88">
        <v>0</v>
      </c>
      <c r="J68" s="88">
        <v>0</v>
      </c>
      <c r="K68" s="88">
        <v>0</v>
      </c>
      <c r="L68" s="88">
        <v>0</v>
      </c>
      <c r="M68" s="116">
        <v>13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131.56</v>
      </c>
      <c r="W68">
        <v>118.56</v>
      </c>
      <c r="X68">
        <v>0</v>
      </c>
      <c r="Y68">
        <v>0</v>
      </c>
      <c r="Z68">
        <v>13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10.130000000000001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10.130000000000001</v>
      </c>
      <c r="W69">
        <v>0</v>
      </c>
      <c r="X69">
        <v>0</v>
      </c>
      <c r="Y69">
        <v>0</v>
      </c>
      <c r="Z69">
        <v>10.130000000000001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10.61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10.61</v>
      </c>
      <c r="W70">
        <v>0</v>
      </c>
      <c r="X70">
        <v>0</v>
      </c>
      <c r="Y70">
        <v>0</v>
      </c>
      <c r="Z70">
        <v>10.61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13.19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13.19</v>
      </c>
      <c r="W71">
        <v>0</v>
      </c>
      <c r="X71">
        <v>0</v>
      </c>
      <c r="Y71">
        <v>0</v>
      </c>
      <c r="Z71">
        <v>13.19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13.19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13.19</v>
      </c>
      <c r="W72">
        <v>0</v>
      </c>
      <c r="X72">
        <v>0</v>
      </c>
      <c r="Y72">
        <v>0</v>
      </c>
      <c r="Z72">
        <v>13.19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11.47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11.47</v>
      </c>
      <c r="W73">
        <v>0</v>
      </c>
      <c r="X73">
        <v>0</v>
      </c>
      <c r="Y73">
        <v>0</v>
      </c>
      <c r="Z73">
        <v>11.47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11.47</v>
      </c>
      <c r="K74" s="88">
        <v>0</v>
      </c>
      <c r="L74" s="88">
        <v>0</v>
      </c>
      <c r="M74" s="116">
        <v>10.9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22.37</v>
      </c>
      <c r="W74">
        <v>0</v>
      </c>
      <c r="X74">
        <v>0</v>
      </c>
      <c r="Y74">
        <v>0</v>
      </c>
      <c r="Z74">
        <v>10.9</v>
      </c>
      <c r="AA74">
        <v>11.47</v>
      </c>
    </row>
    <row r="75" spans="7:27">
      <c r="G75" t="s">
        <v>117</v>
      </c>
      <c r="H75" s="115">
        <v>0</v>
      </c>
      <c r="I75" s="88">
        <v>0</v>
      </c>
      <c r="J75" s="88">
        <v>28.69</v>
      </c>
      <c r="K75" s="88">
        <v>14.15</v>
      </c>
      <c r="L75" s="88">
        <v>0</v>
      </c>
      <c r="M75" s="116">
        <v>13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55.84</v>
      </c>
      <c r="W75">
        <v>0</v>
      </c>
      <c r="X75">
        <v>0</v>
      </c>
      <c r="Y75">
        <v>14.15</v>
      </c>
      <c r="Z75">
        <v>13</v>
      </c>
      <c r="AA75">
        <v>28.69</v>
      </c>
    </row>
    <row r="76" spans="7:27">
      <c r="G76" t="s">
        <v>118</v>
      </c>
      <c r="H76" s="115">
        <v>0</v>
      </c>
      <c r="I76" s="88">
        <v>0</v>
      </c>
      <c r="J76" s="88">
        <v>34.770000000000003</v>
      </c>
      <c r="K76" s="88">
        <v>10.87</v>
      </c>
      <c r="L76" s="88">
        <v>0</v>
      </c>
      <c r="M76" s="116">
        <v>7.17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52.81</v>
      </c>
      <c r="W76">
        <v>0</v>
      </c>
      <c r="X76">
        <v>0</v>
      </c>
      <c r="Y76">
        <v>10.87</v>
      </c>
      <c r="Z76">
        <v>7.17</v>
      </c>
      <c r="AA76">
        <v>34.770000000000003</v>
      </c>
    </row>
    <row r="77" spans="7:27">
      <c r="G77" t="s">
        <v>119</v>
      </c>
      <c r="H77" s="115">
        <v>0</v>
      </c>
      <c r="I77" s="88">
        <v>0</v>
      </c>
      <c r="J77" s="88">
        <v>46.63</v>
      </c>
      <c r="K77" s="88">
        <v>11.84</v>
      </c>
      <c r="L77" s="88">
        <v>0</v>
      </c>
      <c r="M77" s="116">
        <v>9.85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68.319999999999993</v>
      </c>
      <c r="W77">
        <v>0</v>
      </c>
      <c r="X77">
        <v>0</v>
      </c>
      <c r="Y77">
        <v>11.84</v>
      </c>
      <c r="Z77">
        <v>9.85</v>
      </c>
      <c r="AA77">
        <v>46.63</v>
      </c>
    </row>
    <row r="78" spans="7:27">
      <c r="G78" t="s">
        <v>120</v>
      </c>
      <c r="H78" s="115">
        <v>8.92</v>
      </c>
      <c r="I78" s="88">
        <v>0</v>
      </c>
      <c r="J78" s="88">
        <v>54.4</v>
      </c>
      <c r="K78" s="88">
        <v>12.22</v>
      </c>
      <c r="L78" s="88">
        <v>0</v>
      </c>
      <c r="M78" s="116">
        <v>10.16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85.7</v>
      </c>
      <c r="W78">
        <v>8.92</v>
      </c>
      <c r="X78">
        <v>0</v>
      </c>
      <c r="Y78">
        <v>12.22</v>
      </c>
      <c r="Z78">
        <v>10.16</v>
      </c>
      <c r="AA78">
        <v>54.4</v>
      </c>
    </row>
    <row r="79" spans="7:27">
      <c r="G79" t="s">
        <v>121</v>
      </c>
      <c r="H79" s="115">
        <v>1.89</v>
      </c>
      <c r="I79" s="88">
        <v>0</v>
      </c>
      <c r="J79" s="88">
        <v>71.790000000000006</v>
      </c>
      <c r="K79" s="88">
        <v>0</v>
      </c>
      <c r="L79" s="88">
        <v>0</v>
      </c>
      <c r="M79" s="116">
        <v>10.01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83.69</v>
      </c>
      <c r="W79">
        <v>1.89</v>
      </c>
      <c r="X79">
        <v>0</v>
      </c>
      <c r="Y79">
        <v>0</v>
      </c>
      <c r="Z79">
        <v>10.01</v>
      </c>
      <c r="AA79">
        <v>71.790000000000006</v>
      </c>
    </row>
    <row r="80" spans="7:27">
      <c r="G80" t="s">
        <v>122</v>
      </c>
      <c r="H80" s="115">
        <v>1.77</v>
      </c>
      <c r="I80" s="88">
        <v>0</v>
      </c>
      <c r="J80" s="88">
        <v>68.989999999999995</v>
      </c>
      <c r="K80" s="88">
        <v>0</v>
      </c>
      <c r="L80" s="88">
        <v>0</v>
      </c>
      <c r="M80" s="116">
        <v>9.82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80.58</v>
      </c>
      <c r="W80">
        <v>1.77</v>
      </c>
      <c r="X80">
        <v>0</v>
      </c>
      <c r="Y80">
        <v>0</v>
      </c>
      <c r="Z80">
        <v>9.82</v>
      </c>
      <c r="AA80">
        <v>68.989999999999995</v>
      </c>
    </row>
    <row r="81" spans="7:27">
      <c r="G81" t="s">
        <v>123</v>
      </c>
      <c r="H81" s="115">
        <v>25.81</v>
      </c>
      <c r="I81" s="88">
        <v>0</v>
      </c>
      <c r="J81" s="88">
        <v>78.400000000000006</v>
      </c>
      <c r="K81" s="88">
        <v>0</v>
      </c>
      <c r="L81" s="88">
        <v>0</v>
      </c>
      <c r="M81" s="116">
        <v>12.43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116.64</v>
      </c>
      <c r="W81">
        <v>25.81</v>
      </c>
      <c r="X81">
        <v>0</v>
      </c>
      <c r="Y81">
        <v>0</v>
      </c>
      <c r="Z81">
        <v>12.43</v>
      </c>
      <c r="AA81">
        <v>78.400000000000006</v>
      </c>
    </row>
    <row r="82" spans="7:27">
      <c r="G82" t="s">
        <v>124</v>
      </c>
      <c r="H82" s="115">
        <v>96.57</v>
      </c>
      <c r="I82" s="88">
        <v>0</v>
      </c>
      <c r="J82" s="88">
        <v>61.19</v>
      </c>
      <c r="K82" s="88">
        <v>0</v>
      </c>
      <c r="L82" s="88">
        <v>0</v>
      </c>
      <c r="M82" s="116">
        <v>13.19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170.95</v>
      </c>
      <c r="W82">
        <v>96.57</v>
      </c>
      <c r="X82">
        <v>0</v>
      </c>
      <c r="Y82">
        <v>0</v>
      </c>
      <c r="Z82">
        <v>13.19</v>
      </c>
      <c r="AA82">
        <v>61.19</v>
      </c>
    </row>
    <row r="83" spans="7:27">
      <c r="G83" t="s">
        <v>125</v>
      </c>
      <c r="H83" s="115">
        <v>98.49</v>
      </c>
      <c r="I83" s="88">
        <v>0</v>
      </c>
      <c r="J83" s="88">
        <v>33.46</v>
      </c>
      <c r="K83" s="88">
        <v>0</v>
      </c>
      <c r="L83" s="88">
        <v>0</v>
      </c>
      <c r="M83" s="116">
        <v>13.19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145.13999999999999</v>
      </c>
      <c r="W83">
        <v>98.49</v>
      </c>
      <c r="X83">
        <v>0</v>
      </c>
      <c r="Y83">
        <v>0</v>
      </c>
      <c r="Z83">
        <v>13.19</v>
      </c>
      <c r="AA83">
        <v>33.46</v>
      </c>
    </row>
    <row r="84" spans="7:27">
      <c r="G84" t="s">
        <v>126</v>
      </c>
      <c r="H84" s="115">
        <v>87.01</v>
      </c>
      <c r="I84" s="88">
        <v>0</v>
      </c>
      <c r="J84" s="88">
        <v>7.65</v>
      </c>
      <c r="K84" s="88">
        <v>0</v>
      </c>
      <c r="L84" s="88">
        <v>0</v>
      </c>
      <c r="M84" s="116">
        <v>13.19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107.85</v>
      </c>
      <c r="W84">
        <v>87.01</v>
      </c>
      <c r="X84">
        <v>0</v>
      </c>
      <c r="Y84">
        <v>0</v>
      </c>
      <c r="Z84">
        <v>13.19</v>
      </c>
      <c r="AA84">
        <v>7.65</v>
      </c>
    </row>
    <row r="85" spans="7:27">
      <c r="G85" t="s">
        <v>127</v>
      </c>
      <c r="H85" s="115">
        <v>147.33000000000001</v>
      </c>
      <c r="I85" s="88">
        <v>0</v>
      </c>
      <c r="J85" s="88">
        <v>0</v>
      </c>
      <c r="K85" s="88">
        <v>0</v>
      </c>
      <c r="L85" s="88">
        <v>0</v>
      </c>
      <c r="M85" s="116">
        <v>11.57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158.9</v>
      </c>
      <c r="W85">
        <v>147.33000000000001</v>
      </c>
      <c r="X85">
        <v>0</v>
      </c>
      <c r="Y85">
        <v>0</v>
      </c>
      <c r="Z85">
        <v>11.57</v>
      </c>
      <c r="AA85">
        <v>0</v>
      </c>
    </row>
    <row r="86" spans="7:27">
      <c r="G86" t="s">
        <v>128</v>
      </c>
      <c r="H86" s="115">
        <v>17.690000000000001</v>
      </c>
      <c r="I86" s="88">
        <v>0</v>
      </c>
      <c r="J86" s="88">
        <v>0</v>
      </c>
      <c r="K86" s="88">
        <v>0</v>
      </c>
      <c r="L86" s="88">
        <v>0</v>
      </c>
      <c r="M86" s="116">
        <v>13.19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30.88</v>
      </c>
      <c r="W86">
        <v>17.690000000000001</v>
      </c>
      <c r="X86">
        <v>0</v>
      </c>
      <c r="Y86">
        <v>0</v>
      </c>
      <c r="Z86">
        <v>13.19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11.28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11.28</v>
      </c>
      <c r="W87">
        <v>0</v>
      </c>
      <c r="X87">
        <v>0</v>
      </c>
      <c r="Y87">
        <v>0</v>
      </c>
      <c r="Z87">
        <v>11.28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10.9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10.9</v>
      </c>
      <c r="W88">
        <v>0</v>
      </c>
      <c r="X88">
        <v>0</v>
      </c>
      <c r="Y88">
        <v>0</v>
      </c>
      <c r="Z88">
        <v>10.9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10.52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10.52</v>
      </c>
      <c r="W89">
        <v>0</v>
      </c>
      <c r="X89">
        <v>0</v>
      </c>
      <c r="Y89">
        <v>0</v>
      </c>
      <c r="Z89">
        <v>10.52</v>
      </c>
      <c r="AA89">
        <v>0</v>
      </c>
    </row>
    <row r="90" spans="7:27">
      <c r="G90" t="s">
        <v>132</v>
      </c>
      <c r="H90" s="115">
        <v>63.1</v>
      </c>
      <c r="I90" s="88">
        <v>0</v>
      </c>
      <c r="J90" s="88">
        <v>0</v>
      </c>
      <c r="K90" s="88">
        <v>0</v>
      </c>
      <c r="L90" s="88">
        <v>0</v>
      </c>
      <c r="M90" s="116">
        <v>11.95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75.05</v>
      </c>
      <c r="W90">
        <v>63.1</v>
      </c>
      <c r="X90">
        <v>0</v>
      </c>
      <c r="Y90">
        <v>0</v>
      </c>
      <c r="Z90">
        <v>11.95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12.33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12.33</v>
      </c>
      <c r="W91">
        <v>0</v>
      </c>
      <c r="X91">
        <v>0</v>
      </c>
      <c r="Y91">
        <v>0</v>
      </c>
      <c r="Z91">
        <v>12.33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13.19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13.19</v>
      </c>
      <c r="W92">
        <v>0</v>
      </c>
      <c r="X92">
        <v>0</v>
      </c>
      <c r="Y92">
        <v>0</v>
      </c>
      <c r="Z92">
        <v>13.19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13.19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13.19</v>
      </c>
      <c r="W93">
        <v>0</v>
      </c>
      <c r="X93">
        <v>0</v>
      </c>
      <c r="Y93">
        <v>0</v>
      </c>
      <c r="Z93">
        <v>13.19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12.24</v>
      </c>
      <c r="N94" s="115">
        <v>0</v>
      </c>
      <c r="O94" s="88">
        <v>-22</v>
      </c>
      <c r="P94" s="88">
        <v>0</v>
      </c>
      <c r="Q94" s="88">
        <v>0</v>
      </c>
      <c r="R94" s="88">
        <v>0</v>
      </c>
      <c r="S94" s="116">
        <v>0</v>
      </c>
      <c r="U94" s="115">
        <v>-22</v>
      </c>
      <c r="V94" s="116">
        <v>12.24</v>
      </c>
      <c r="W94">
        <v>0</v>
      </c>
      <c r="X94">
        <v>-22</v>
      </c>
      <c r="Y94">
        <v>0</v>
      </c>
      <c r="Z94">
        <v>12.24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10.42</v>
      </c>
      <c r="N95" s="115">
        <v>0</v>
      </c>
      <c r="O95" s="88">
        <v>-57</v>
      </c>
      <c r="P95" s="88">
        <v>0</v>
      </c>
      <c r="Q95" s="88">
        <v>0</v>
      </c>
      <c r="R95" s="88">
        <v>0</v>
      </c>
      <c r="S95" s="116">
        <v>0</v>
      </c>
      <c r="U95" s="115">
        <v>-57</v>
      </c>
      <c r="V95" s="116">
        <v>10.42</v>
      </c>
      <c r="W95">
        <v>0</v>
      </c>
      <c r="X95">
        <v>-57</v>
      </c>
      <c r="Y95">
        <v>0</v>
      </c>
      <c r="Z95">
        <v>10.42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8.41</v>
      </c>
      <c r="N96" s="115">
        <v>0</v>
      </c>
      <c r="O96" s="88">
        <v>-92</v>
      </c>
      <c r="P96" s="88">
        <v>0</v>
      </c>
      <c r="Q96" s="88">
        <v>0</v>
      </c>
      <c r="R96" s="88">
        <v>0</v>
      </c>
      <c r="S96" s="116">
        <v>0</v>
      </c>
      <c r="U96" s="115">
        <v>-92</v>
      </c>
      <c r="V96" s="116">
        <v>8.41</v>
      </c>
      <c r="W96">
        <v>0</v>
      </c>
      <c r="X96">
        <v>-92</v>
      </c>
      <c r="Y96">
        <v>0</v>
      </c>
      <c r="Z96">
        <v>8.41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9.08</v>
      </c>
      <c r="N97" s="115">
        <v>0</v>
      </c>
      <c r="O97" s="88">
        <v>-101</v>
      </c>
      <c r="P97" s="88">
        <v>0</v>
      </c>
      <c r="Q97" s="88">
        <v>0</v>
      </c>
      <c r="R97" s="88">
        <v>0</v>
      </c>
      <c r="S97" s="116">
        <v>0</v>
      </c>
      <c r="U97" s="115">
        <v>-101</v>
      </c>
      <c r="V97" s="116">
        <v>9.08</v>
      </c>
      <c r="W97">
        <v>0</v>
      </c>
      <c r="X97">
        <v>-101</v>
      </c>
      <c r="Y97">
        <v>0</v>
      </c>
      <c r="Z97">
        <v>9.08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7.46</v>
      </c>
      <c r="N98" s="115">
        <v>0</v>
      </c>
      <c r="O98" s="88">
        <v>-97</v>
      </c>
      <c r="P98" s="88">
        <v>0</v>
      </c>
      <c r="Q98" s="88">
        <v>0</v>
      </c>
      <c r="R98" s="88">
        <v>0</v>
      </c>
      <c r="S98" s="116">
        <v>0</v>
      </c>
      <c r="U98" s="115">
        <v>-97</v>
      </c>
      <c r="V98" s="116">
        <v>7.46</v>
      </c>
      <c r="W98">
        <v>0</v>
      </c>
      <c r="X98">
        <v>-97</v>
      </c>
      <c r="Y98">
        <v>0</v>
      </c>
      <c r="Z98">
        <v>7.46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0.9001174999999999</v>
      </c>
      <c r="I99" s="111">
        <f t="shared" ref="I99:BQ99" si="1">SUM(I3:I98)/4000</f>
        <v>1.7777499999999998E-2</v>
      </c>
      <c r="J99" s="111">
        <f t="shared" si="1"/>
        <v>0.5016250000000001</v>
      </c>
      <c r="K99" s="111">
        <f t="shared" si="1"/>
        <v>2.9825000000000004E-2</v>
      </c>
      <c r="L99" s="111">
        <f t="shared" si="1"/>
        <v>0</v>
      </c>
      <c r="M99" s="111">
        <f t="shared" si="1"/>
        <v>0.15875000000000003</v>
      </c>
      <c r="N99" s="110">
        <f t="shared" si="1"/>
        <v>-0.17799999999999999</v>
      </c>
      <c r="O99" s="111">
        <f t="shared" si="1"/>
        <v>-1.163</v>
      </c>
      <c r="P99" s="111">
        <f t="shared" si="1"/>
        <v>-0.77608250000000001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-2.1170825</v>
      </c>
      <c r="V99" s="112">
        <f t="shared" si="1"/>
        <v>1.6080949999999998</v>
      </c>
      <c r="W99">
        <f t="shared" si="1"/>
        <v>0.72211749999999986</v>
      </c>
      <c r="X99">
        <f t="shared" si="1"/>
        <v>-1.1452225</v>
      </c>
      <c r="Y99">
        <f t="shared" si="1"/>
        <v>2.9825000000000004E-2</v>
      </c>
      <c r="Z99">
        <f t="shared" si="1"/>
        <v>0.15875000000000003</v>
      </c>
      <c r="AA99">
        <f t="shared" si="1"/>
        <v>-0.27445749999999997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21" t="s">
        <v>229</v>
      </c>
      <c r="B1" s="221"/>
      <c r="C1" s="221"/>
      <c r="D1" s="221"/>
      <c r="E1" s="109"/>
      <c r="F1" s="109"/>
      <c r="G1" s="221" t="s">
        <v>44</v>
      </c>
      <c r="H1" s="222" t="s">
        <v>230</v>
      </c>
      <c r="I1" s="223"/>
      <c r="J1" s="223"/>
      <c r="K1" s="223"/>
      <c r="L1" s="223"/>
      <c r="M1" s="224"/>
      <c r="N1" s="222" t="s">
        <v>231</v>
      </c>
      <c r="O1" s="223"/>
      <c r="P1" s="223"/>
      <c r="Q1" s="223"/>
      <c r="R1" s="223"/>
      <c r="S1" s="224"/>
      <c r="T1">
        <v>3</v>
      </c>
      <c r="W1" t="s">
        <v>149</v>
      </c>
      <c r="X1" t="s">
        <v>149</v>
      </c>
      <c r="Y1" t="s">
        <v>499</v>
      </c>
      <c r="Z1" t="s">
        <v>150</v>
      </c>
      <c r="AA1" t="s">
        <v>150</v>
      </c>
      <c r="AB1" t="s">
        <v>507</v>
      </c>
      <c r="AC1" t="s">
        <v>150</v>
      </c>
      <c r="AD1" t="s">
        <v>150</v>
      </c>
      <c r="AE1" t="s">
        <v>150</v>
      </c>
      <c r="AF1" t="s">
        <v>150</v>
      </c>
      <c r="AG1" t="s">
        <v>499</v>
      </c>
      <c r="AH1" t="s">
        <v>507</v>
      </c>
      <c r="AI1" t="s">
        <v>499</v>
      </c>
      <c r="AJ1" t="s">
        <v>150</v>
      </c>
      <c r="AK1" t="s">
        <v>506</v>
      </c>
      <c r="AL1" t="s">
        <v>149</v>
      </c>
      <c r="AM1" t="s">
        <v>489</v>
      </c>
      <c r="AN1" t="s">
        <v>488</v>
      </c>
      <c r="AO1" t="s">
        <v>499</v>
      </c>
      <c r="AP1" t="s">
        <v>499</v>
      </c>
      <c r="AQ1" t="s">
        <v>499</v>
      </c>
      <c r="AR1" t="s">
        <v>501</v>
      </c>
      <c r="AS1" t="s">
        <v>490</v>
      </c>
      <c r="AT1" t="s">
        <v>496</v>
      </c>
      <c r="AU1" t="s">
        <v>494</v>
      </c>
      <c r="AV1" t="s">
        <v>499</v>
      </c>
      <c r="AW1" t="s">
        <v>498</v>
      </c>
      <c r="AX1" t="s">
        <v>495</v>
      </c>
      <c r="AY1" t="s">
        <v>492</v>
      </c>
      <c r="AZ1" t="s">
        <v>493</v>
      </c>
      <c r="BA1" t="s">
        <v>500</v>
      </c>
      <c r="BB1" t="s">
        <v>491</v>
      </c>
      <c r="BC1" t="s">
        <v>497</v>
      </c>
      <c r="BD1" t="s">
        <v>499</v>
      </c>
      <c r="BE1" t="s">
        <v>499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44943</v>
      </c>
      <c r="W2" s="30" t="s">
        <v>502</v>
      </c>
      <c r="X2" t="s">
        <v>503</v>
      </c>
      <c r="Y2" t="s">
        <v>240</v>
      </c>
      <c r="Z2" t="s">
        <v>504</v>
      </c>
      <c r="AA2" t="s">
        <v>503</v>
      </c>
      <c r="AB2" t="s">
        <v>149</v>
      </c>
      <c r="AC2" t="s">
        <v>503</v>
      </c>
      <c r="AD2" t="s">
        <v>504</v>
      </c>
      <c r="AE2" t="s">
        <v>504</v>
      </c>
      <c r="AF2" t="s">
        <v>504</v>
      </c>
      <c r="AG2" t="s">
        <v>282</v>
      </c>
      <c r="AH2" t="s">
        <v>150</v>
      </c>
      <c r="AI2" t="s">
        <v>269</v>
      </c>
      <c r="AJ2" t="s">
        <v>505</v>
      </c>
      <c r="AK2" t="s">
        <v>405</v>
      </c>
      <c r="AL2" t="s">
        <v>503</v>
      </c>
      <c r="AM2" t="s">
        <v>150</v>
      </c>
      <c r="AN2" t="s">
        <v>149</v>
      </c>
      <c r="AO2" t="s">
        <v>270</v>
      </c>
      <c r="AP2" t="s">
        <v>268</v>
      </c>
      <c r="AQ2" t="s">
        <v>281</v>
      </c>
      <c r="AR2" t="s">
        <v>149</v>
      </c>
      <c r="AS2" t="s">
        <v>153</v>
      </c>
      <c r="AT2" t="s">
        <v>149</v>
      </c>
      <c r="AU2" t="s">
        <v>149</v>
      </c>
      <c r="AV2" t="s">
        <v>232</v>
      </c>
      <c r="AW2" t="s">
        <v>150</v>
      </c>
      <c r="AX2" t="s">
        <v>149</v>
      </c>
      <c r="AY2" t="s">
        <v>149</v>
      </c>
      <c r="AZ2" t="s">
        <v>149</v>
      </c>
      <c r="BA2" t="s">
        <v>149</v>
      </c>
      <c r="BB2" t="s">
        <v>150</v>
      </c>
      <c r="BC2" t="s">
        <v>149</v>
      </c>
      <c r="BD2" t="s">
        <v>237</v>
      </c>
      <c r="BE2" t="s">
        <v>283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2.88</v>
      </c>
      <c r="I3" s="95">
        <v>0.37</v>
      </c>
      <c r="J3" s="95">
        <v>2.7600000000000002</v>
      </c>
      <c r="K3" s="95">
        <v>0</v>
      </c>
      <c r="L3" s="95">
        <v>0</v>
      </c>
      <c r="M3" s="114">
        <v>0</v>
      </c>
      <c r="N3" s="113">
        <v>51.25</v>
      </c>
      <c r="O3" s="95">
        <v>197.18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51.25</v>
      </c>
      <c r="Y3">
        <v>0.35</v>
      </c>
      <c r="Z3">
        <v>20</v>
      </c>
      <c r="AA3">
        <v>0</v>
      </c>
      <c r="AB3">
        <v>0</v>
      </c>
      <c r="AC3">
        <v>17.18</v>
      </c>
      <c r="AD3">
        <v>40</v>
      </c>
      <c r="AE3">
        <v>10</v>
      </c>
      <c r="AF3">
        <v>60</v>
      </c>
      <c r="AG3">
        <v>0.63</v>
      </c>
      <c r="AH3">
        <v>0</v>
      </c>
      <c r="AI3">
        <v>0.27</v>
      </c>
      <c r="AJ3">
        <v>50</v>
      </c>
      <c r="AK3">
        <v>0</v>
      </c>
      <c r="AL3">
        <v>0</v>
      </c>
      <c r="AM3">
        <v>0</v>
      </c>
      <c r="AN3">
        <v>0</v>
      </c>
      <c r="AO3">
        <v>0.43</v>
      </c>
      <c r="AP3">
        <v>0.6</v>
      </c>
      <c r="AQ3">
        <v>0.36</v>
      </c>
      <c r="AR3">
        <v>0</v>
      </c>
      <c r="AS3">
        <v>2.37</v>
      </c>
      <c r="AT3">
        <v>0</v>
      </c>
      <c r="AU3">
        <v>0</v>
      </c>
      <c r="AV3">
        <v>0.37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0.39</v>
      </c>
      <c r="BE3">
        <v>0.24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2.88</v>
      </c>
      <c r="I4" s="88">
        <v>0.37</v>
      </c>
      <c r="J4" s="88">
        <v>2.7600000000000002</v>
      </c>
      <c r="K4" s="88">
        <v>0</v>
      </c>
      <c r="L4" s="88">
        <v>0</v>
      </c>
      <c r="M4" s="116">
        <v>0</v>
      </c>
      <c r="N4" s="115">
        <v>51.25</v>
      </c>
      <c r="O4" s="88">
        <v>197.18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51.25</v>
      </c>
      <c r="Y4">
        <v>0.35</v>
      </c>
      <c r="Z4">
        <v>20</v>
      </c>
      <c r="AA4">
        <v>0</v>
      </c>
      <c r="AB4">
        <v>0</v>
      </c>
      <c r="AC4">
        <v>17.18</v>
      </c>
      <c r="AD4">
        <v>40</v>
      </c>
      <c r="AE4">
        <v>10</v>
      </c>
      <c r="AF4">
        <v>60</v>
      </c>
      <c r="AG4">
        <v>0.63</v>
      </c>
      <c r="AH4">
        <v>0</v>
      </c>
      <c r="AI4">
        <v>0.27</v>
      </c>
      <c r="AJ4">
        <v>50</v>
      </c>
      <c r="AK4">
        <v>0</v>
      </c>
      <c r="AL4">
        <v>0</v>
      </c>
      <c r="AM4">
        <v>0</v>
      </c>
      <c r="AN4">
        <v>0</v>
      </c>
      <c r="AO4">
        <v>0.43</v>
      </c>
      <c r="AP4">
        <v>0.6</v>
      </c>
      <c r="AQ4">
        <v>0.36</v>
      </c>
      <c r="AR4">
        <v>0</v>
      </c>
      <c r="AS4">
        <v>2.37</v>
      </c>
      <c r="AT4">
        <v>0</v>
      </c>
      <c r="AU4">
        <v>0</v>
      </c>
      <c r="AV4">
        <v>0.37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0.39</v>
      </c>
      <c r="BE4">
        <v>0.24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2.88</v>
      </c>
      <c r="I5" s="88">
        <v>0.37</v>
      </c>
      <c r="J5" s="88">
        <v>2.7600000000000002</v>
      </c>
      <c r="K5" s="88">
        <v>0</v>
      </c>
      <c r="L5" s="88">
        <v>0</v>
      </c>
      <c r="M5" s="116">
        <v>0</v>
      </c>
      <c r="N5" s="115">
        <v>51.25</v>
      </c>
      <c r="O5" s="88">
        <v>197.18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51.25</v>
      </c>
      <c r="Y5">
        <v>0.35</v>
      </c>
      <c r="Z5">
        <v>20</v>
      </c>
      <c r="AA5">
        <v>0</v>
      </c>
      <c r="AB5">
        <v>0</v>
      </c>
      <c r="AC5">
        <v>17.18</v>
      </c>
      <c r="AD5">
        <v>40</v>
      </c>
      <c r="AE5">
        <v>10</v>
      </c>
      <c r="AF5">
        <v>60</v>
      </c>
      <c r="AG5">
        <v>0.63</v>
      </c>
      <c r="AH5">
        <v>0</v>
      </c>
      <c r="AI5">
        <v>0.27</v>
      </c>
      <c r="AJ5">
        <v>50</v>
      </c>
      <c r="AK5">
        <v>0</v>
      </c>
      <c r="AL5">
        <v>0</v>
      </c>
      <c r="AM5">
        <v>0</v>
      </c>
      <c r="AN5">
        <v>0</v>
      </c>
      <c r="AO5">
        <v>0.43</v>
      </c>
      <c r="AP5">
        <v>0.6</v>
      </c>
      <c r="AQ5">
        <v>0.36</v>
      </c>
      <c r="AR5">
        <v>0</v>
      </c>
      <c r="AS5">
        <v>2.37</v>
      </c>
      <c r="AT5">
        <v>0</v>
      </c>
      <c r="AU5">
        <v>0</v>
      </c>
      <c r="AV5">
        <v>0.37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0.39</v>
      </c>
      <c r="BE5">
        <v>0.24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2.88</v>
      </c>
      <c r="I6" s="88">
        <v>0.37</v>
      </c>
      <c r="J6" s="88">
        <v>2.7600000000000002</v>
      </c>
      <c r="K6" s="88">
        <v>0</v>
      </c>
      <c r="L6" s="88">
        <v>0</v>
      </c>
      <c r="M6" s="116">
        <v>0</v>
      </c>
      <c r="N6" s="115">
        <v>51.25</v>
      </c>
      <c r="O6" s="88">
        <v>197.18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51.25</v>
      </c>
      <c r="Y6">
        <v>0.35</v>
      </c>
      <c r="Z6">
        <v>20</v>
      </c>
      <c r="AA6">
        <v>0</v>
      </c>
      <c r="AB6">
        <v>0</v>
      </c>
      <c r="AC6">
        <v>17.18</v>
      </c>
      <c r="AD6">
        <v>40</v>
      </c>
      <c r="AE6">
        <v>10</v>
      </c>
      <c r="AF6">
        <v>60</v>
      </c>
      <c r="AG6">
        <v>0.63</v>
      </c>
      <c r="AH6">
        <v>0</v>
      </c>
      <c r="AI6">
        <v>0.27</v>
      </c>
      <c r="AJ6">
        <v>50</v>
      </c>
      <c r="AK6">
        <v>0</v>
      </c>
      <c r="AL6">
        <v>0</v>
      </c>
      <c r="AM6">
        <v>0</v>
      </c>
      <c r="AN6">
        <v>0</v>
      </c>
      <c r="AO6">
        <v>0.43</v>
      </c>
      <c r="AP6">
        <v>0.6</v>
      </c>
      <c r="AQ6">
        <v>0.36</v>
      </c>
      <c r="AR6">
        <v>0</v>
      </c>
      <c r="AS6">
        <v>2.37</v>
      </c>
      <c r="AT6">
        <v>0</v>
      </c>
      <c r="AU6">
        <v>0</v>
      </c>
      <c r="AV6">
        <v>0.37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0.39</v>
      </c>
      <c r="BE6">
        <v>0.24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2.88</v>
      </c>
      <c r="I7" s="88">
        <v>0.37</v>
      </c>
      <c r="J7" s="88">
        <v>2.7600000000000002</v>
      </c>
      <c r="K7" s="88">
        <v>0</v>
      </c>
      <c r="L7" s="88">
        <v>0</v>
      </c>
      <c r="M7" s="116">
        <v>0</v>
      </c>
      <c r="N7" s="115">
        <v>51.25</v>
      </c>
      <c r="O7" s="88">
        <v>197.18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51.25</v>
      </c>
      <c r="Y7">
        <v>0.35</v>
      </c>
      <c r="Z7">
        <v>20</v>
      </c>
      <c r="AA7">
        <v>0</v>
      </c>
      <c r="AB7">
        <v>0</v>
      </c>
      <c r="AC7">
        <v>17.18</v>
      </c>
      <c r="AD7">
        <v>40</v>
      </c>
      <c r="AE7">
        <v>10</v>
      </c>
      <c r="AF7">
        <v>60</v>
      </c>
      <c r="AG7">
        <v>0.63</v>
      </c>
      <c r="AH7">
        <v>0</v>
      </c>
      <c r="AI7">
        <v>0.27</v>
      </c>
      <c r="AJ7">
        <v>50</v>
      </c>
      <c r="AK7">
        <v>0</v>
      </c>
      <c r="AL7">
        <v>0</v>
      </c>
      <c r="AM7">
        <v>0</v>
      </c>
      <c r="AN7">
        <v>0</v>
      </c>
      <c r="AO7">
        <v>0.43</v>
      </c>
      <c r="AP7">
        <v>0.6</v>
      </c>
      <c r="AQ7">
        <v>0.36</v>
      </c>
      <c r="AR7">
        <v>0</v>
      </c>
      <c r="AS7">
        <v>2.37</v>
      </c>
      <c r="AT7">
        <v>0</v>
      </c>
      <c r="AU7">
        <v>0</v>
      </c>
      <c r="AV7">
        <v>0.37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0.39</v>
      </c>
      <c r="BE7">
        <v>0.24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2.88</v>
      </c>
      <c r="I8" s="88">
        <v>0.37</v>
      </c>
      <c r="J8" s="88">
        <v>2.7600000000000002</v>
      </c>
      <c r="K8" s="88">
        <v>0</v>
      </c>
      <c r="L8" s="88">
        <v>0</v>
      </c>
      <c r="M8" s="116">
        <v>0</v>
      </c>
      <c r="N8" s="115">
        <v>51.25</v>
      </c>
      <c r="O8" s="88">
        <v>197.18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51.25</v>
      </c>
      <c r="Y8">
        <v>0.35</v>
      </c>
      <c r="Z8">
        <v>20</v>
      </c>
      <c r="AA8">
        <v>0</v>
      </c>
      <c r="AB8">
        <v>0</v>
      </c>
      <c r="AC8">
        <v>17.18</v>
      </c>
      <c r="AD8">
        <v>40</v>
      </c>
      <c r="AE8">
        <v>10</v>
      </c>
      <c r="AF8">
        <v>60</v>
      </c>
      <c r="AG8">
        <v>0.63</v>
      </c>
      <c r="AH8">
        <v>0</v>
      </c>
      <c r="AI8">
        <v>0.27</v>
      </c>
      <c r="AJ8">
        <v>50</v>
      </c>
      <c r="AK8">
        <v>0</v>
      </c>
      <c r="AL8">
        <v>0</v>
      </c>
      <c r="AM8">
        <v>0</v>
      </c>
      <c r="AN8">
        <v>0</v>
      </c>
      <c r="AO8">
        <v>0.43</v>
      </c>
      <c r="AP8">
        <v>0.6</v>
      </c>
      <c r="AQ8">
        <v>0.36</v>
      </c>
      <c r="AR8">
        <v>0</v>
      </c>
      <c r="AS8">
        <v>2.37</v>
      </c>
      <c r="AT8">
        <v>0</v>
      </c>
      <c r="AU8">
        <v>0</v>
      </c>
      <c r="AV8">
        <v>0.37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0.39</v>
      </c>
      <c r="BE8">
        <v>0.24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2.88</v>
      </c>
      <c r="I9" s="88">
        <v>0.37</v>
      </c>
      <c r="J9" s="88">
        <v>2.7600000000000002</v>
      </c>
      <c r="K9" s="88">
        <v>0</v>
      </c>
      <c r="L9" s="88">
        <v>0</v>
      </c>
      <c r="M9" s="116">
        <v>0</v>
      </c>
      <c r="N9" s="115">
        <v>51.25</v>
      </c>
      <c r="O9" s="88">
        <v>197.18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51.25</v>
      </c>
      <c r="Y9">
        <v>0.35</v>
      </c>
      <c r="Z9">
        <v>20</v>
      </c>
      <c r="AA9">
        <v>0</v>
      </c>
      <c r="AB9">
        <v>0</v>
      </c>
      <c r="AC9">
        <v>17.18</v>
      </c>
      <c r="AD9">
        <v>40</v>
      </c>
      <c r="AE9">
        <v>10</v>
      </c>
      <c r="AF9">
        <v>60</v>
      </c>
      <c r="AG9">
        <v>0.63</v>
      </c>
      <c r="AH9">
        <v>0</v>
      </c>
      <c r="AI9">
        <v>0.27</v>
      </c>
      <c r="AJ9">
        <v>50</v>
      </c>
      <c r="AK9">
        <v>0</v>
      </c>
      <c r="AL9">
        <v>0</v>
      </c>
      <c r="AM9">
        <v>0</v>
      </c>
      <c r="AN9">
        <v>0</v>
      </c>
      <c r="AO9">
        <v>0.43</v>
      </c>
      <c r="AP9">
        <v>0.6</v>
      </c>
      <c r="AQ9">
        <v>0.36</v>
      </c>
      <c r="AR9">
        <v>0</v>
      </c>
      <c r="AS9">
        <v>2.37</v>
      </c>
      <c r="AT9">
        <v>0</v>
      </c>
      <c r="AU9">
        <v>0</v>
      </c>
      <c r="AV9">
        <v>0.37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0.39</v>
      </c>
      <c r="BE9">
        <v>0.24</v>
      </c>
    </row>
    <row r="10" spans="1:57">
      <c r="A10" t="s">
        <v>266</v>
      </c>
      <c r="C10" t="s">
        <v>239</v>
      </c>
      <c r="G10" t="s">
        <v>52</v>
      </c>
      <c r="H10" s="115">
        <v>2.88</v>
      </c>
      <c r="I10" s="88">
        <v>0.37</v>
      </c>
      <c r="J10" s="88">
        <v>2.7600000000000002</v>
      </c>
      <c r="K10" s="88">
        <v>0</v>
      </c>
      <c r="L10" s="88">
        <v>0</v>
      </c>
      <c r="M10" s="116">
        <v>0</v>
      </c>
      <c r="N10" s="115">
        <v>51.25</v>
      </c>
      <c r="O10" s="88">
        <v>197.18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51.25</v>
      </c>
      <c r="Y10">
        <v>0.35</v>
      </c>
      <c r="Z10">
        <v>20</v>
      </c>
      <c r="AA10">
        <v>0</v>
      </c>
      <c r="AB10">
        <v>0</v>
      </c>
      <c r="AC10">
        <v>17.18</v>
      </c>
      <c r="AD10">
        <v>40</v>
      </c>
      <c r="AE10">
        <v>10</v>
      </c>
      <c r="AF10">
        <v>60</v>
      </c>
      <c r="AG10">
        <v>0.63</v>
      </c>
      <c r="AH10">
        <v>0</v>
      </c>
      <c r="AI10">
        <v>0.27</v>
      </c>
      <c r="AJ10">
        <v>50</v>
      </c>
      <c r="AK10">
        <v>0</v>
      </c>
      <c r="AL10">
        <v>0</v>
      </c>
      <c r="AM10">
        <v>0</v>
      </c>
      <c r="AN10">
        <v>0</v>
      </c>
      <c r="AO10">
        <v>0.43</v>
      </c>
      <c r="AP10">
        <v>0.6</v>
      </c>
      <c r="AQ10">
        <v>0.36</v>
      </c>
      <c r="AR10">
        <v>0</v>
      </c>
      <c r="AS10">
        <v>2.37</v>
      </c>
      <c r="AT10">
        <v>0</v>
      </c>
      <c r="AU10">
        <v>0</v>
      </c>
      <c r="AV10">
        <v>0.37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0.39</v>
      </c>
      <c r="BE10">
        <v>0.24</v>
      </c>
    </row>
    <row r="11" spans="1:57">
      <c r="A11" t="s">
        <v>246</v>
      </c>
      <c r="C11" t="s">
        <v>342</v>
      </c>
      <c r="G11" t="s">
        <v>53</v>
      </c>
      <c r="H11" s="115">
        <v>2.88</v>
      </c>
      <c r="I11" s="88">
        <v>0.37</v>
      </c>
      <c r="J11" s="88">
        <v>2.7600000000000002</v>
      </c>
      <c r="K11" s="88">
        <v>0</v>
      </c>
      <c r="L11" s="88">
        <v>0</v>
      </c>
      <c r="M11" s="116">
        <v>0</v>
      </c>
      <c r="N11" s="115">
        <v>51.25</v>
      </c>
      <c r="O11" s="88">
        <v>197.18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51.25</v>
      </c>
      <c r="Y11">
        <v>0.35</v>
      </c>
      <c r="Z11">
        <v>20</v>
      </c>
      <c r="AA11">
        <v>0</v>
      </c>
      <c r="AB11">
        <v>0</v>
      </c>
      <c r="AC11">
        <v>17.18</v>
      </c>
      <c r="AD11">
        <v>40</v>
      </c>
      <c r="AE11">
        <v>10</v>
      </c>
      <c r="AF11">
        <v>60</v>
      </c>
      <c r="AG11">
        <v>0.63</v>
      </c>
      <c r="AH11">
        <v>0</v>
      </c>
      <c r="AI11">
        <v>0.27</v>
      </c>
      <c r="AJ11">
        <v>50</v>
      </c>
      <c r="AK11">
        <v>0</v>
      </c>
      <c r="AL11">
        <v>0</v>
      </c>
      <c r="AM11">
        <v>0</v>
      </c>
      <c r="AN11">
        <v>0</v>
      </c>
      <c r="AO11">
        <v>0.43</v>
      </c>
      <c r="AP11">
        <v>0.6</v>
      </c>
      <c r="AQ11">
        <v>0.36</v>
      </c>
      <c r="AR11">
        <v>0</v>
      </c>
      <c r="AS11">
        <v>2.37</v>
      </c>
      <c r="AT11">
        <v>0</v>
      </c>
      <c r="AU11">
        <v>0</v>
      </c>
      <c r="AV11">
        <v>0.37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0.39</v>
      </c>
      <c r="BE11">
        <v>0.24</v>
      </c>
    </row>
    <row r="12" spans="1:57">
      <c r="A12" t="s">
        <v>247</v>
      </c>
      <c r="C12" t="s">
        <v>362</v>
      </c>
      <c r="G12" t="s">
        <v>54</v>
      </c>
      <c r="H12" s="115">
        <v>2.88</v>
      </c>
      <c r="I12" s="88">
        <v>0.37</v>
      </c>
      <c r="J12" s="88">
        <v>2.7600000000000002</v>
      </c>
      <c r="K12" s="88">
        <v>0</v>
      </c>
      <c r="L12" s="88">
        <v>0</v>
      </c>
      <c r="M12" s="116">
        <v>0</v>
      </c>
      <c r="N12" s="115">
        <v>51.25</v>
      </c>
      <c r="O12" s="88">
        <v>197.18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51.25</v>
      </c>
      <c r="Y12">
        <v>0.35</v>
      </c>
      <c r="Z12">
        <v>20</v>
      </c>
      <c r="AA12">
        <v>0</v>
      </c>
      <c r="AB12">
        <v>0</v>
      </c>
      <c r="AC12">
        <v>17.18</v>
      </c>
      <c r="AD12">
        <v>40</v>
      </c>
      <c r="AE12">
        <v>10</v>
      </c>
      <c r="AF12">
        <v>60</v>
      </c>
      <c r="AG12">
        <v>0.63</v>
      </c>
      <c r="AH12">
        <v>0</v>
      </c>
      <c r="AI12">
        <v>0.27</v>
      </c>
      <c r="AJ12">
        <v>50</v>
      </c>
      <c r="AK12">
        <v>0</v>
      </c>
      <c r="AL12">
        <v>0</v>
      </c>
      <c r="AM12">
        <v>0</v>
      </c>
      <c r="AN12">
        <v>0</v>
      </c>
      <c r="AO12">
        <v>0.43</v>
      </c>
      <c r="AP12">
        <v>0.6</v>
      </c>
      <c r="AQ12">
        <v>0.36</v>
      </c>
      <c r="AR12">
        <v>0</v>
      </c>
      <c r="AS12">
        <v>2.37</v>
      </c>
      <c r="AT12">
        <v>0</v>
      </c>
      <c r="AU12">
        <v>0</v>
      </c>
      <c r="AV12">
        <v>0.37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0.39</v>
      </c>
      <c r="BE12">
        <v>0.24</v>
      </c>
    </row>
    <row r="13" spans="1:57">
      <c r="A13" t="s">
        <v>248</v>
      </c>
      <c r="G13" t="s">
        <v>55</v>
      </c>
      <c r="H13" s="115">
        <v>2.88</v>
      </c>
      <c r="I13" s="88">
        <v>0.37</v>
      </c>
      <c r="J13" s="88">
        <v>2.7600000000000002</v>
      </c>
      <c r="K13" s="88">
        <v>0</v>
      </c>
      <c r="L13" s="88">
        <v>0</v>
      </c>
      <c r="M13" s="116">
        <v>0</v>
      </c>
      <c r="N13" s="115">
        <v>51.25</v>
      </c>
      <c r="O13" s="88">
        <v>197.18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51.25</v>
      </c>
      <c r="Y13">
        <v>0.35</v>
      </c>
      <c r="Z13">
        <v>20</v>
      </c>
      <c r="AA13">
        <v>0</v>
      </c>
      <c r="AB13">
        <v>0</v>
      </c>
      <c r="AC13">
        <v>17.18</v>
      </c>
      <c r="AD13">
        <v>40</v>
      </c>
      <c r="AE13">
        <v>10</v>
      </c>
      <c r="AF13">
        <v>60</v>
      </c>
      <c r="AG13">
        <v>0.63</v>
      </c>
      <c r="AH13">
        <v>0</v>
      </c>
      <c r="AI13">
        <v>0.27</v>
      </c>
      <c r="AJ13">
        <v>50</v>
      </c>
      <c r="AK13">
        <v>0</v>
      </c>
      <c r="AL13">
        <v>0</v>
      </c>
      <c r="AM13">
        <v>0</v>
      </c>
      <c r="AN13">
        <v>0</v>
      </c>
      <c r="AO13">
        <v>0.43</v>
      </c>
      <c r="AP13">
        <v>0.6</v>
      </c>
      <c r="AQ13">
        <v>0.36</v>
      </c>
      <c r="AR13">
        <v>0</v>
      </c>
      <c r="AS13">
        <v>2.37</v>
      </c>
      <c r="AT13">
        <v>0</v>
      </c>
      <c r="AU13">
        <v>0</v>
      </c>
      <c r="AV13">
        <v>0.37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0.39</v>
      </c>
      <c r="BE13">
        <v>0.24</v>
      </c>
    </row>
    <row r="14" spans="1:57">
      <c r="A14" t="s">
        <v>249</v>
      </c>
      <c r="G14" t="s">
        <v>56</v>
      </c>
      <c r="H14" s="115">
        <v>2.88</v>
      </c>
      <c r="I14" s="88">
        <v>0.37</v>
      </c>
      <c r="J14" s="88">
        <v>2.7600000000000002</v>
      </c>
      <c r="K14" s="88">
        <v>0</v>
      </c>
      <c r="L14" s="88">
        <v>0</v>
      </c>
      <c r="M14" s="116">
        <v>0</v>
      </c>
      <c r="N14" s="115">
        <v>51.25</v>
      </c>
      <c r="O14" s="88">
        <v>197.18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51.25</v>
      </c>
      <c r="Y14">
        <v>0.35</v>
      </c>
      <c r="Z14">
        <v>20</v>
      </c>
      <c r="AA14">
        <v>0</v>
      </c>
      <c r="AB14">
        <v>0</v>
      </c>
      <c r="AC14">
        <v>17.18</v>
      </c>
      <c r="AD14">
        <v>40</v>
      </c>
      <c r="AE14">
        <v>10</v>
      </c>
      <c r="AF14">
        <v>60</v>
      </c>
      <c r="AG14">
        <v>0.63</v>
      </c>
      <c r="AH14">
        <v>0</v>
      </c>
      <c r="AI14">
        <v>0.27</v>
      </c>
      <c r="AJ14">
        <v>50</v>
      </c>
      <c r="AK14">
        <v>0</v>
      </c>
      <c r="AL14">
        <v>0</v>
      </c>
      <c r="AM14">
        <v>0</v>
      </c>
      <c r="AN14">
        <v>0</v>
      </c>
      <c r="AO14">
        <v>0.43</v>
      </c>
      <c r="AP14">
        <v>0.6</v>
      </c>
      <c r="AQ14">
        <v>0.36</v>
      </c>
      <c r="AR14">
        <v>0</v>
      </c>
      <c r="AS14">
        <v>2.37</v>
      </c>
      <c r="AT14">
        <v>0</v>
      </c>
      <c r="AU14">
        <v>0</v>
      </c>
      <c r="AV14">
        <v>0.37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0.39</v>
      </c>
      <c r="BE14">
        <v>0.24</v>
      </c>
    </row>
    <row r="15" spans="1:57">
      <c r="A15" t="s">
        <v>250</v>
      </c>
      <c r="G15" t="s">
        <v>57</v>
      </c>
      <c r="H15" s="115">
        <v>2.88</v>
      </c>
      <c r="I15" s="88">
        <v>0.37</v>
      </c>
      <c r="J15" s="88">
        <v>2.68</v>
      </c>
      <c r="K15" s="88">
        <v>0</v>
      </c>
      <c r="L15" s="88">
        <v>0</v>
      </c>
      <c r="M15" s="116">
        <v>0</v>
      </c>
      <c r="N15" s="115">
        <v>51.25</v>
      </c>
      <c r="O15" s="88">
        <v>197.18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51.25</v>
      </c>
      <c r="Y15">
        <v>0.35</v>
      </c>
      <c r="Z15">
        <v>20</v>
      </c>
      <c r="AA15">
        <v>0</v>
      </c>
      <c r="AB15">
        <v>0</v>
      </c>
      <c r="AC15">
        <v>17.18</v>
      </c>
      <c r="AD15">
        <v>40</v>
      </c>
      <c r="AE15">
        <v>10</v>
      </c>
      <c r="AF15">
        <v>60</v>
      </c>
      <c r="AG15">
        <v>0.63</v>
      </c>
      <c r="AH15">
        <v>0</v>
      </c>
      <c r="AI15">
        <v>0.27</v>
      </c>
      <c r="AJ15">
        <v>50</v>
      </c>
      <c r="AK15">
        <v>0</v>
      </c>
      <c r="AL15">
        <v>0</v>
      </c>
      <c r="AM15">
        <v>0</v>
      </c>
      <c r="AN15">
        <v>0</v>
      </c>
      <c r="AO15">
        <v>0.43</v>
      </c>
      <c r="AP15">
        <v>0.6</v>
      </c>
      <c r="AQ15">
        <v>0.36</v>
      </c>
      <c r="AR15">
        <v>0</v>
      </c>
      <c r="AS15">
        <v>2.29</v>
      </c>
      <c r="AT15">
        <v>0</v>
      </c>
      <c r="AU15">
        <v>0</v>
      </c>
      <c r="AV15">
        <v>0.37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0.39</v>
      </c>
      <c r="BE15">
        <v>0.24</v>
      </c>
    </row>
    <row r="16" spans="1:57">
      <c r="A16" t="s">
        <v>251</v>
      </c>
      <c r="G16" t="s">
        <v>58</v>
      </c>
      <c r="H16" s="115">
        <v>2.88</v>
      </c>
      <c r="I16" s="88">
        <v>0.37</v>
      </c>
      <c r="J16" s="88">
        <v>2.68</v>
      </c>
      <c r="K16" s="88">
        <v>0</v>
      </c>
      <c r="L16" s="88">
        <v>0</v>
      </c>
      <c r="M16" s="116">
        <v>0</v>
      </c>
      <c r="N16" s="115">
        <v>51.25</v>
      </c>
      <c r="O16" s="88">
        <v>197.18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51.25</v>
      </c>
      <c r="Y16">
        <v>0.35</v>
      </c>
      <c r="Z16">
        <v>20</v>
      </c>
      <c r="AA16">
        <v>0</v>
      </c>
      <c r="AB16">
        <v>0</v>
      </c>
      <c r="AC16">
        <v>17.18</v>
      </c>
      <c r="AD16">
        <v>40</v>
      </c>
      <c r="AE16">
        <v>10</v>
      </c>
      <c r="AF16">
        <v>60</v>
      </c>
      <c r="AG16">
        <v>0.63</v>
      </c>
      <c r="AH16">
        <v>0</v>
      </c>
      <c r="AI16">
        <v>0.27</v>
      </c>
      <c r="AJ16">
        <v>50</v>
      </c>
      <c r="AK16">
        <v>0</v>
      </c>
      <c r="AL16">
        <v>0</v>
      </c>
      <c r="AM16">
        <v>0</v>
      </c>
      <c r="AN16">
        <v>0</v>
      </c>
      <c r="AO16">
        <v>0.43</v>
      </c>
      <c r="AP16">
        <v>0.6</v>
      </c>
      <c r="AQ16">
        <v>0.36</v>
      </c>
      <c r="AR16">
        <v>0</v>
      </c>
      <c r="AS16">
        <v>2.29</v>
      </c>
      <c r="AT16">
        <v>0</v>
      </c>
      <c r="AU16">
        <v>0</v>
      </c>
      <c r="AV16">
        <v>0.37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0.39</v>
      </c>
      <c r="BE16">
        <v>0.24</v>
      </c>
    </row>
    <row r="17" spans="1:57">
      <c r="A17" t="s">
        <v>252</v>
      </c>
      <c r="G17" t="s">
        <v>59</v>
      </c>
      <c r="H17" s="115">
        <v>2.88</v>
      </c>
      <c r="I17" s="88">
        <v>0.37</v>
      </c>
      <c r="J17" s="88">
        <v>2.68</v>
      </c>
      <c r="K17" s="88">
        <v>0</v>
      </c>
      <c r="L17" s="88">
        <v>0</v>
      </c>
      <c r="M17" s="116">
        <v>0</v>
      </c>
      <c r="N17" s="115">
        <v>51.25</v>
      </c>
      <c r="O17" s="88">
        <v>197.18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51.25</v>
      </c>
      <c r="Y17">
        <v>0.35</v>
      </c>
      <c r="Z17">
        <v>20</v>
      </c>
      <c r="AA17">
        <v>0</v>
      </c>
      <c r="AB17">
        <v>0</v>
      </c>
      <c r="AC17">
        <v>17.18</v>
      </c>
      <c r="AD17">
        <v>40</v>
      </c>
      <c r="AE17">
        <v>10</v>
      </c>
      <c r="AF17">
        <v>60</v>
      </c>
      <c r="AG17">
        <v>0.63</v>
      </c>
      <c r="AH17">
        <v>0</v>
      </c>
      <c r="AI17">
        <v>0.27</v>
      </c>
      <c r="AJ17">
        <v>50</v>
      </c>
      <c r="AK17">
        <v>0</v>
      </c>
      <c r="AL17">
        <v>0</v>
      </c>
      <c r="AM17">
        <v>0</v>
      </c>
      <c r="AN17">
        <v>0</v>
      </c>
      <c r="AO17">
        <v>0.43</v>
      </c>
      <c r="AP17">
        <v>0.6</v>
      </c>
      <c r="AQ17">
        <v>0.36</v>
      </c>
      <c r="AR17">
        <v>0</v>
      </c>
      <c r="AS17">
        <v>2.29</v>
      </c>
      <c r="AT17">
        <v>0</v>
      </c>
      <c r="AU17">
        <v>0</v>
      </c>
      <c r="AV17">
        <v>0.37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0.39</v>
      </c>
      <c r="BE17">
        <v>0.24</v>
      </c>
    </row>
    <row r="18" spans="1:57">
      <c r="A18" t="s">
        <v>253</v>
      </c>
      <c r="G18" t="s">
        <v>60</v>
      </c>
      <c r="H18" s="115">
        <v>2.88</v>
      </c>
      <c r="I18" s="88">
        <v>0.37</v>
      </c>
      <c r="J18" s="88">
        <v>2.68</v>
      </c>
      <c r="K18" s="88">
        <v>0</v>
      </c>
      <c r="L18" s="88">
        <v>0</v>
      </c>
      <c r="M18" s="116">
        <v>0</v>
      </c>
      <c r="N18" s="115">
        <v>51.25</v>
      </c>
      <c r="O18" s="88">
        <v>197.18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51.25</v>
      </c>
      <c r="Y18">
        <v>0.35</v>
      </c>
      <c r="Z18">
        <v>20</v>
      </c>
      <c r="AA18">
        <v>0</v>
      </c>
      <c r="AB18">
        <v>0</v>
      </c>
      <c r="AC18">
        <v>17.18</v>
      </c>
      <c r="AD18">
        <v>40</v>
      </c>
      <c r="AE18">
        <v>10</v>
      </c>
      <c r="AF18">
        <v>60</v>
      </c>
      <c r="AG18">
        <v>0.63</v>
      </c>
      <c r="AH18">
        <v>0</v>
      </c>
      <c r="AI18">
        <v>0.27</v>
      </c>
      <c r="AJ18">
        <v>50</v>
      </c>
      <c r="AK18">
        <v>0</v>
      </c>
      <c r="AL18">
        <v>0</v>
      </c>
      <c r="AM18">
        <v>0</v>
      </c>
      <c r="AN18">
        <v>0</v>
      </c>
      <c r="AO18">
        <v>0.43</v>
      </c>
      <c r="AP18">
        <v>0.6</v>
      </c>
      <c r="AQ18">
        <v>0.36</v>
      </c>
      <c r="AR18">
        <v>0</v>
      </c>
      <c r="AS18">
        <v>2.29</v>
      </c>
      <c r="AT18">
        <v>0</v>
      </c>
      <c r="AU18">
        <v>0</v>
      </c>
      <c r="AV18">
        <v>0.37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0.39</v>
      </c>
      <c r="BE18">
        <v>0.24</v>
      </c>
    </row>
    <row r="19" spans="1:57">
      <c r="A19" t="s">
        <v>267</v>
      </c>
      <c r="G19" t="s">
        <v>61</v>
      </c>
      <c r="H19" s="115">
        <v>2.88</v>
      </c>
      <c r="I19" s="88">
        <v>0.37</v>
      </c>
      <c r="J19" s="88">
        <v>2.68</v>
      </c>
      <c r="K19" s="88">
        <v>0</v>
      </c>
      <c r="L19" s="88">
        <v>0</v>
      </c>
      <c r="M19" s="116">
        <v>0</v>
      </c>
      <c r="N19" s="115">
        <v>51.25</v>
      </c>
      <c r="O19" s="88">
        <v>197.18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51.25</v>
      </c>
      <c r="Y19">
        <v>0.35</v>
      </c>
      <c r="Z19">
        <v>20</v>
      </c>
      <c r="AA19">
        <v>0</v>
      </c>
      <c r="AB19">
        <v>0</v>
      </c>
      <c r="AC19">
        <v>17.18</v>
      </c>
      <c r="AD19">
        <v>40</v>
      </c>
      <c r="AE19">
        <v>10</v>
      </c>
      <c r="AF19">
        <v>60</v>
      </c>
      <c r="AG19">
        <v>0.63</v>
      </c>
      <c r="AH19">
        <v>0</v>
      </c>
      <c r="AI19">
        <v>0.27</v>
      </c>
      <c r="AJ19">
        <v>50</v>
      </c>
      <c r="AK19">
        <v>0</v>
      </c>
      <c r="AL19">
        <v>0</v>
      </c>
      <c r="AM19">
        <v>0</v>
      </c>
      <c r="AN19">
        <v>0</v>
      </c>
      <c r="AO19">
        <v>0.43</v>
      </c>
      <c r="AP19">
        <v>0.6</v>
      </c>
      <c r="AQ19">
        <v>0.36</v>
      </c>
      <c r="AR19">
        <v>0</v>
      </c>
      <c r="AS19">
        <v>2.29</v>
      </c>
      <c r="AT19">
        <v>0</v>
      </c>
      <c r="AU19">
        <v>0</v>
      </c>
      <c r="AV19">
        <v>0.37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0.39</v>
      </c>
      <c r="BE19">
        <v>0.24</v>
      </c>
    </row>
    <row r="20" spans="1:57">
      <c r="A20" t="s">
        <v>268</v>
      </c>
      <c r="G20" t="s">
        <v>62</v>
      </c>
      <c r="H20" s="115">
        <v>2.88</v>
      </c>
      <c r="I20" s="88">
        <v>0.37</v>
      </c>
      <c r="J20" s="88">
        <v>2.68</v>
      </c>
      <c r="K20" s="88">
        <v>0</v>
      </c>
      <c r="L20" s="88">
        <v>0</v>
      </c>
      <c r="M20" s="116">
        <v>0</v>
      </c>
      <c r="N20" s="115">
        <v>51.25</v>
      </c>
      <c r="O20" s="88">
        <v>197.18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51.25</v>
      </c>
      <c r="Y20">
        <v>0.35</v>
      </c>
      <c r="Z20">
        <v>20</v>
      </c>
      <c r="AA20">
        <v>0</v>
      </c>
      <c r="AB20">
        <v>0</v>
      </c>
      <c r="AC20">
        <v>17.18</v>
      </c>
      <c r="AD20">
        <v>40</v>
      </c>
      <c r="AE20">
        <v>10</v>
      </c>
      <c r="AF20">
        <v>60</v>
      </c>
      <c r="AG20">
        <v>0.63</v>
      </c>
      <c r="AH20">
        <v>0</v>
      </c>
      <c r="AI20">
        <v>0.27</v>
      </c>
      <c r="AJ20">
        <v>50</v>
      </c>
      <c r="AK20">
        <v>0</v>
      </c>
      <c r="AL20">
        <v>0</v>
      </c>
      <c r="AM20">
        <v>0</v>
      </c>
      <c r="AN20">
        <v>0</v>
      </c>
      <c r="AO20">
        <v>0.43</v>
      </c>
      <c r="AP20">
        <v>0.6</v>
      </c>
      <c r="AQ20">
        <v>0.36</v>
      </c>
      <c r="AR20">
        <v>0</v>
      </c>
      <c r="AS20">
        <v>2.29</v>
      </c>
      <c r="AT20">
        <v>0</v>
      </c>
      <c r="AU20">
        <v>0</v>
      </c>
      <c r="AV20">
        <v>0.37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0.39</v>
      </c>
      <c r="BE20">
        <v>0.24</v>
      </c>
    </row>
    <row r="21" spans="1:57">
      <c r="A21" t="s">
        <v>254</v>
      </c>
      <c r="G21" t="s">
        <v>63</v>
      </c>
      <c r="H21" s="115">
        <v>2.88</v>
      </c>
      <c r="I21" s="88">
        <v>0.37</v>
      </c>
      <c r="J21" s="88">
        <v>2.68</v>
      </c>
      <c r="K21" s="88">
        <v>0</v>
      </c>
      <c r="L21" s="88">
        <v>0</v>
      </c>
      <c r="M21" s="116">
        <v>0</v>
      </c>
      <c r="N21" s="115">
        <v>51.25</v>
      </c>
      <c r="O21" s="88">
        <v>197.18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51.25</v>
      </c>
      <c r="Y21">
        <v>0.35</v>
      </c>
      <c r="Z21">
        <v>20</v>
      </c>
      <c r="AA21">
        <v>0</v>
      </c>
      <c r="AB21">
        <v>0</v>
      </c>
      <c r="AC21">
        <v>17.18</v>
      </c>
      <c r="AD21">
        <v>40</v>
      </c>
      <c r="AE21">
        <v>10</v>
      </c>
      <c r="AF21">
        <v>60</v>
      </c>
      <c r="AG21">
        <v>0.63</v>
      </c>
      <c r="AH21">
        <v>0</v>
      </c>
      <c r="AI21">
        <v>0.27</v>
      </c>
      <c r="AJ21">
        <v>50</v>
      </c>
      <c r="AK21">
        <v>0</v>
      </c>
      <c r="AL21">
        <v>0</v>
      </c>
      <c r="AM21">
        <v>0</v>
      </c>
      <c r="AN21">
        <v>0</v>
      </c>
      <c r="AO21">
        <v>0.43</v>
      </c>
      <c r="AP21">
        <v>0.6</v>
      </c>
      <c r="AQ21">
        <v>0.36</v>
      </c>
      <c r="AR21">
        <v>0</v>
      </c>
      <c r="AS21">
        <v>2.29</v>
      </c>
      <c r="AT21">
        <v>0</v>
      </c>
      <c r="AU21">
        <v>0</v>
      </c>
      <c r="AV21">
        <v>0.37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0.39</v>
      </c>
      <c r="BE21">
        <v>0.24</v>
      </c>
    </row>
    <row r="22" spans="1:57">
      <c r="A22" t="s">
        <v>255</v>
      </c>
      <c r="G22" t="s">
        <v>64</v>
      </c>
      <c r="H22" s="115">
        <v>2.88</v>
      </c>
      <c r="I22" s="88">
        <v>0.37</v>
      </c>
      <c r="J22" s="88">
        <v>2.68</v>
      </c>
      <c r="K22" s="88">
        <v>0</v>
      </c>
      <c r="L22" s="88">
        <v>0</v>
      </c>
      <c r="M22" s="116">
        <v>0</v>
      </c>
      <c r="N22" s="115">
        <v>51.25</v>
      </c>
      <c r="O22" s="88">
        <v>197.18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51.25</v>
      </c>
      <c r="Y22">
        <v>0.35</v>
      </c>
      <c r="Z22">
        <v>20</v>
      </c>
      <c r="AA22">
        <v>0</v>
      </c>
      <c r="AB22">
        <v>0</v>
      </c>
      <c r="AC22">
        <v>17.18</v>
      </c>
      <c r="AD22">
        <v>40</v>
      </c>
      <c r="AE22">
        <v>10</v>
      </c>
      <c r="AF22">
        <v>60</v>
      </c>
      <c r="AG22">
        <v>0.63</v>
      </c>
      <c r="AH22">
        <v>0</v>
      </c>
      <c r="AI22">
        <v>0.27</v>
      </c>
      <c r="AJ22">
        <v>50</v>
      </c>
      <c r="AK22">
        <v>0</v>
      </c>
      <c r="AL22">
        <v>0</v>
      </c>
      <c r="AM22">
        <v>0</v>
      </c>
      <c r="AN22">
        <v>0</v>
      </c>
      <c r="AO22">
        <v>0.43</v>
      </c>
      <c r="AP22">
        <v>0.6</v>
      </c>
      <c r="AQ22">
        <v>0.36</v>
      </c>
      <c r="AR22">
        <v>0</v>
      </c>
      <c r="AS22">
        <v>2.29</v>
      </c>
      <c r="AT22">
        <v>0</v>
      </c>
      <c r="AU22">
        <v>0</v>
      </c>
      <c r="AV22">
        <v>0.37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0.39</v>
      </c>
      <c r="BE22">
        <v>0.24</v>
      </c>
    </row>
    <row r="23" spans="1:57">
      <c r="A23" t="s">
        <v>256</v>
      </c>
      <c r="G23" t="s">
        <v>65</v>
      </c>
      <c r="H23" s="115">
        <v>2.88</v>
      </c>
      <c r="I23" s="88">
        <v>0.37</v>
      </c>
      <c r="J23" s="88">
        <v>2.68</v>
      </c>
      <c r="K23" s="88">
        <v>0</v>
      </c>
      <c r="L23" s="88">
        <v>0</v>
      </c>
      <c r="M23" s="116">
        <v>0</v>
      </c>
      <c r="N23" s="115">
        <v>51.25</v>
      </c>
      <c r="O23" s="88">
        <v>197.18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51.25</v>
      </c>
      <c r="Y23">
        <v>0.35</v>
      </c>
      <c r="Z23">
        <v>20</v>
      </c>
      <c r="AA23">
        <v>0</v>
      </c>
      <c r="AB23">
        <v>0</v>
      </c>
      <c r="AC23">
        <v>17.18</v>
      </c>
      <c r="AD23">
        <v>40</v>
      </c>
      <c r="AE23">
        <v>10</v>
      </c>
      <c r="AF23">
        <v>60</v>
      </c>
      <c r="AG23">
        <v>0.63</v>
      </c>
      <c r="AH23">
        <v>0</v>
      </c>
      <c r="AI23">
        <v>0.27</v>
      </c>
      <c r="AJ23">
        <v>50</v>
      </c>
      <c r="AK23">
        <v>0</v>
      </c>
      <c r="AL23">
        <v>0</v>
      </c>
      <c r="AM23">
        <v>0</v>
      </c>
      <c r="AN23">
        <v>0</v>
      </c>
      <c r="AO23">
        <v>0.43</v>
      </c>
      <c r="AP23">
        <v>0.6</v>
      </c>
      <c r="AQ23">
        <v>0.36</v>
      </c>
      <c r="AR23">
        <v>0</v>
      </c>
      <c r="AS23">
        <v>2.29</v>
      </c>
      <c r="AT23">
        <v>0</v>
      </c>
      <c r="AU23">
        <v>0</v>
      </c>
      <c r="AV23">
        <v>0.37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0.39</v>
      </c>
      <c r="BE23">
        <v>0.24</v>
      </c>
    </row>
    <row r="24" spans="1:57">
      <c r="A24" t="s">
        <v>257</v>
      </c>
      <c r="G24" t="s">
        <v>66</v>
      </c>
      <c r="H24" s="115">
        <v>2.88</v>
      </c>
      <c r="I24" s="88">
        <v>0.37</v>
      </c>
      <c r="J24" s="88">
        <v>2.68</v>
      </c>
      <c r="K24" s="88">
        <v>0</v>
      </c>
      <c r="L24" s="88">
        <v>0</v>
      </c>
      <c r="M24" s="116">
        <v>0</v>
      </c>
      <c r="N24" s="115">
        <v>51.25</v>
      </c>
      <c r="O24" s="88">
        <v>197.18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51.25</v>
      </c>
      <c r="Y24">
        <v>0.35</v>
      </c>
      <c r="Z24">
        <v>20</v>
      </c>
      <c r="AA24">
        <v>0</v>
      </c>
      <c r="AB24">
        <v>0</v>
      </c>
      <c r="AC24">
        <v>17.18</v>
      </c>
      <c r="AD24">
        <v>40</v>
      </c>
      <c r="AE24">
        <v>10</v>
      </c>
      <c r="AF24">
        <v>60</v>
      </c>
      <c r="AG24">
        <v>0.63</v>
      </c>
      <c r="AH24">
        <v>0</v>
      </c>
      <c r="AI24">
        <v>0.27</v>
      </c>
      <c r="AJ24">
        <v>50</v>
      </c>
      <c r="AK24">
        <v>0</v>
      </c>
      <c r="AL24">
        <v>0</v>
      </c>
      <c r="AM24">
        <v>0</v>
      </c>
      <c r="AN24">
        <v>0</v>
      </c>
      <c r="AO24">
        <v>0.43</v>
      </c>
      <c r="AP24">
        <v>0.6</v>
      </c>
      <c r="AQ24">
        <v>0.36</v>
      </c>
      <c r="AR24">
        <v>0</v>
      </c>
      <c r="AS24">
        <v>2.29</v>
      </c>
      <c r="AT24">
        <v>0</v>
      </c>
      <c r="AU24">
        <v>0</v>
      </c>
      <c r="AV24">
        <v>0.37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0.39</v>
      </c>
      <c r="BE24">
        <v>0.24</v>
      </c>
    </row>
    <row r="25" spans="1:57">
      <c r="A25" t="s">
        <v>258</v>
      </c>
      <c r="G25" t="s">
        <v>67</v>
      </c>
      <c r="H25" s="115">
        <v>2.88</v>
      </c>
      <c r="I25" s="88">
        <v>0.37</v>
      </c>
      <c r="J25" s="88">
        <v>2.68</v>
      </c>
      <c r="K25" s="88">
        <v>0</v>
      </c>
      <c r="L25" s="88">
        <v>0</v>
      </c>
      <c r="M25" s="116">
        <v>0</v>
      </c>
      <c r="N25" s="115">
        <v>51.25</v>
      </c>
      <c r="O25" s="88">
        <v>197.18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51.25</v>
      </c>
      <c r="Y25">
        <v>0.35</v>
      </c>
      <c r="Z25">
        <v>20</v>
      </c>
      <c r="AA25">
        <v>0</v>
      </c>
      <c r="AB25">
        <v>0</v>
      </c>
      <c r="AC25">
        <v>17.18</v>
      </c>
      <c r="AD25">
        <v>40</v>
      </c>
      <c r="AE25">
        <v>10</v>
      </c>
      <c r="AF25">
        <v>60</v>
      </c>
      <c r="AG25">
        <v>0.63</v>
      </c>
      <c r="AH25">
        <v>0</v>
      </c>
      <c r="AI25">
        <v>0.27</v>
      </c>
      <c r="AJ25">
        <v>50</v>
      </c>
      <c r="AK25">
        <v>0</v>
      </c>
      <c r="AL25">
        <v>0</v>
      </c>
      <c r="AM25">
        <v>0</v>
      </c>
      <c r="AN25">
        <v>0</v>
      </c>
      <c r="AO25">
        <v>0.43</v>
      </c>
      <c r="AP25">
        <v>0.6</v>
      </c>
      <c r="AQ25">
        <v>0.36</v>
      </c>
      <c r="AR25">
        <v>0</v>
      </c>
      <c r="AS25">
        <v>2.29</v>
      </c>
      <c r="AT25">
        <v>0</v>
      </c>
      <c r="AU25">
        <v>0</v>
      </c>
      <c r="AV25">
        <v>0.37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0.39</v>
      </c>
      <c r="BE25">
        <v>0.24</v>
      </c>
    </row>
    <row r="26" spans="1:57">
      <c r="A26" t="s">
        <v>259</v>
      </c>
      <c r="G26" t="s">
        <v>68</v>
      </c>
      <c r="H26" s="115">
        <v>2.88</v>
      </c>
      <c r="I26" s="88">
        <v>0.37</v>
      </c>
      <c r="J26" s="88">
        <v>2.68</v>
      </c>
      <c r="K26" s="88">
        <v>0</v>
      </c>
      <c r="L26" s="88">
        <v>0</v>
      </c>
      <c r="M26" s="116">
        <v>0</v>
      </c>
      <c r="N26" s="115">
        <v>51.25</v>
      </c>
      <c r="O26" s="88">
        <v>197.18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51.25</v>
      </c>
      <c r="Y26">
        <v>0.35</v>
      </c>
      <c r="Z26">
        <v>20</v>
      </c>
      <c r="AA26">
        <v>0</v>
      </c>
      <c r="AB26">
        <v>0</v>
      </c>
      <c r="AC26">
        <v>17.18</v>
      </c>
      <c r="AD26">
        <v>40</v>
      </c>
      <c r="AE26">
        <v>10</v>
      </c>
      <c r="AF26">
        <v>60</v>
      </c>
      <c r="AG26">
        <v>0.63</v>
      </c>
      <c r="AH26">
        <v>0</v>
      </c>
      <c r="AI26">
        <v>0.27</v>
      </c>
      <c r="AJ26">
        <v>50</v>
      </c>
      <c r="AK26">
        <v>0</v>
      </c>
      <c r="AL26">
        <v>0</v>
      </c>
      <c r="AM26">
        <v>0</v>
      </c>
      <c r="AN26">
        <v>0</v>
      </c>
      <c r="AO26">
        <v>0.43</v>
      </c>
      <c r="AP26">
        <v>0.6</v>
      </c>
      <c r="AQ26">
        <v>0.36</v>
      </c>
      <c r="AR26">
        <v>0</v>
      </c>
      <c r="AS26">
        <v>2.29</v>
      </c>
      <c r="AT26">
        <v>0</v>
      </c>
      <c r="AU26">
        <v>0</v>
      </c>
      <c r="AV26">
        <v>0.37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0.39</v>
      </c>
      <c r="BE26">
        <v>0.24</v>
      </c>
    </row>
    <row r="27" spans="1:57">
      <c r="A27" t="s">
        <v>260</v>
      </c>
      <c r="G27" t="s">
        <v>69</v>
      </c>
      <c r="H27" s="115">
        <v>99.64</v>
      </c>
      <c r="I27" s="88">
        <v>0.37</v>
      </c>
      <c r="J27" s="88">
        <v>2.68</v>
      </c>
      <c r="K27" s="88">
        <v>0</v>
      </c>
      <c r="L27" s="88">
        <v>0</v>
      </c>
      <c r="M27" s="116">
        <v>0</v>
      </c>
      <c r="N27" s="115">
        <v>273.27</v>
      </c>
      <c r="O27" s="88">
        <v>276.47000000000003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51.25</v>
      </c>
      <c r="Y27">
        <v>0.35</v>
      </c>
      <c r="Z27">
        <v>20</v>
      </c>
      <c r="AA27">
        <v>79.290000000000006</v>
      </c>
      <c r="AB27">
        <v>0</v>
      </c>
      <c r="AC27">
        <v>17.18</v>
      </c>
      <c r="AD27">
        <v>40</v>
      </c>
      <c r="AE27">
        <v>10</v>
      </c>
      <c r="AF27">
        <v>60</v>
      </c>
      <c r="AG27">
        <v>0.63</v>
      </c>
      <c r="AH27">
        <v>0</v>
      </c>
      <c r="AI27">
        <v>0.27</v>
      </c>
      <c r="AJ27">
        <v>50</v>
      </c>
      <c r="AK27">
        <v>0</v>
      </c>
      <c r="AL27">
        <v>222.02</v>
      </c>
      <c r="AM27">
        <v>0</v>
      </c>
      <c r="AN27">
        <v>0</v>
      </c>
      <c r="AO27">
        <v>0.43</v>
      </c>
      <c r="AP27">
        <v>0.6</v>
      </c>
      <c r="AQ27">
        <v>0.36</v>
      </c>
      <c r="AR27">
        <v>0</v>
      </c>
      <c r="AS27">
        <v>2.29</v>
      </c>
      <c r="AT27">
        <v>17.399999999999999</v>
      </c>
      <c r="AU27">
        <v>0</v>
      </c>
      <c r="AV27">
        <v>0.37</v>
      </c>
      <c r="AW27">
        <v>0</v>
      </c>
      <c r="AX27">
        <v>15.3</v>
      </c>
      <c r="AY27">
        <v>0</v>
      </c>
      <c r="AZ27">
        <v>6.69</v>
      </c>
      <c r="BA27">
        <v>0</v>
      </c>
      <c r="BB27">
        <v>0</v>
      </c>
      <c r="BC27">
        <v>57.37</v>
      </c>
      <c r="BD27">
        <v>0.39</v>
      </c>
      <c r="BE27">
        <v>0.24</v>
      </c>
    </row>
    <row r="28" spans="1:57">
      <c r="A28" t="s">
        <v>261</v>
      </c>
      <c r="G28" t="s">
        <v>70</v>
      </c>
      <c r="H28" s="115">
        <v>155.09</v>
      </c>
      <c r="I28" s="88">
        <v>0.37</v>
      </c>
      <c r="J28" s="88">
        <v>2.68</v>
      </c>
      <c r="K28" s="88">
        <v>0</v>
      </c>
      <c r="L28" s="88">
        <v>0</v>
      </c>
      <c r="M28" s="116">
        <v>0</v>
      </c>
      <c r="N28" s="115">
        <v>273.27</v>
      </c>
      <c r="O28" s="88">
        <v>276.47000000000003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51.25</v>
      </c>
      <c r="Y28">
        <v>0.35</v>
      </c>
      <c r="Z28">
        <v>20</v>
      </c>
      <c r="AA28">
        <v>79.290000000000006</v>
      </c>
      <c r="AB28">
        <v>0</v>
      </c>
      <c r="AC28">
        <v>17.18</v>
      </c>
      <c r="AD28">
        <v>40</v>
      </c>
      <c r="AE28">
        <v>10</v>
      </c>
      <c r="AF28">
        <v>60</v>
      </c>
      <c r="AG28">
        <v>0.63</v>
      </c>
      <c r="AH28">
        <v>0</v>
      </c>
      <c r="AI28">
        <v>0.27</v>
      </c>
      <c r="AJ28">
        <v>50</v>
      </c>
      <c r="AK28">
        <v>0</v>
      </c>
      <c r="AL28">
        <v>222.02</v>
      </c>
      <c r="AM28">
        <v>0</v>
      </c>
      <c r="AN28">
        <v>0</v>
      </c>
      <c r="AO28">
        <v>0.43</v>
      </c>
      <c r="AP28">
        <v>0.6</v>
      </c>
      <c r="AQ28">
        <v>0.36</v>
      </c>
      <c r="AR28">
        <v>0</v>
      </c>
      <c r="AS28">
        <v>2.29</v>
      </c>
      <c r="AT28">
        <v>17.399999999999999</v>
      </c>
      <c r="AU28">
        <v>0</v>
      </c>
      <c r="AV28">
        <v>0.37</v>
      </c>
      <c r="AW28">
        <v>0</v>
      </c>
      <c r="AX28">
        <v>15.3</v>
      </c>
      <c r="AY28">
        <v>0</v>
      </c>
      <c r="AZ28">
        <v>6.69</v>
      </c>
      <c r="BA28">
        <v>0</v>
      </c>
      <c r="BB28">
        <v>0</v>
      </c>
      <c r="BC28">
        <v>112.82</v>
      </c>
      <c r="BD28">
        <v>0.39</v>
      </c>
      <c r="BE28">
        <v>0.24</v>
      </c>
    </row>
    <row r="29" spans="1:57">
      <c r="A29" t="s">
        <v>269</v>
      </c>
      <c r="G29" t="s">
        <v>71</v>
      </c>
      <c r="H29" s="115">
        <v>223.93</v>
      </c>
      <c r="I29" s="88">
        <v>0.37</v>
      </c>
      <c r="J29" s="88">
        <v>2.68</v>
      </c>
      <c r="K29" s="88">
        <v>0</v>
      </c>
      <c r="L29" s="88">
        <v>0</v>
      </c>
      <c r="M29" s="116">
        <v>0</v>
      </c>
      <c r="N29" s="115">
        <v>273.27</v>
      </c>
      <c r="O29" s="88">
        <v>276.47000000000003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51.25</v>
      </c>
      <c r="Y29">
        <v>0.35</v>
      </c>
      <c r="Z29">
        <v>20</v>
      </c>
      <c r="AA29">
        <v>79.290000000000006</v>
      </c>
      <c r="AB29">
        <v>0</v>
      </c>
      <c r="AC29">
        <v>17.18</v>
      </c>
      <c r="AD29">
        <v>40</v>
      </c>
      <c r="AE29">
        <v>10</v>
      </c>
      <c r="AF29">
        <v>60</v>
      </c>
      <c r="AG29">
        <v>0.63</v>
      </c>
      <c r="AH29">
        <v>0</v>
      </c>
      <c r="AI29">
        <v>0.27</v>
      </c>
      <c r="AJ29">
        <v>50</v>
      </c>
      <c r="AK29">
        <v>0</v>
      </c>
      <c r="AL29">
        <v>222.02</v>
      </c>
      <c r="AM29">
        <v>0</v>
      </c>
      <c r="AN29">
        <v>0</v>
      </c>
      <c r="AO29">
        <v>0.43</v>
      </c>
      <c r="AP29">
        <v>0.6</v>
      </c>
      <c r="AQ29">
        <v>0.36</v>
      </c>
      <c r="AR29">
        <v>45.89</v>
      </c>
      <c r="AS29">
        <v>2.29</v>
      </c>
      <c r="AT29">
        <v>17.399999999999999</v>
      </c>
      <c r="AU29">
        <v>0</v>
      </c>
      <c r="AV29">
        <v>0.37</v>
      </c>
      <c r="AW29">
        <v>0</v>
      </c>
      <c r="AX29">
        <v>15.3</v>
      </c>
      <c r="AY29">
        <v>0</v>
      </c>
      <c r="AZ29">
        <v>6.69</v>
      </c>
      <c r="BA29">
        <v>0</v>
      </c>
      <c r="BB29">
        <v>0</v>
      </c>
      <c r="BC29">
        <v>135.77000000000001</v>
      </c>
      <c r="BD29">
        <v>0.39</v>
      </c>
      <c r="BE29">
        <v>0.24</v>
      </c>
    </row>
    <row r="30" spans="1:57">
      <c r="A30" t="s">
        <v>270</v>
      </c>
      <c r="G30" t="s">
        <v>72</v>
      </c>
      <c r="H30" s="115">
        <v>262.17</v>
      </c>
      <c r="I30" s="88">
        <v>33.83</v>
      </c>
      <c r="J30" s="88">
        <v>2.68</v>
      </c>
      <c r="K30" s="88">
        <v>0</v>
      </c>
      <c r="L30" s="88">
        <v>0</v>
      </c>
      <c r="M30" s="116">
        <v>0</v>
      </c>
      <c r="N30" s="115">
        <v>273.27</v>
      </c>
      <c r="O30" s="88">
        <v>276.47000000000003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51.25</v>
      </c>
      <c r="Y30">
        <v>0.35</v>
      </c>
      <c r="Z30">
        <v>20</v>
      </c>
      <c r="AA30">
        <v>79.290000000000006</v>
      </c>
      <c r="AB30">
        <v>0</v>
      </c>
      <c r="AC30">
        <v>17.18</v>
      </c>
      <c r="AD30">
        <v>40</v>
      </c>
      <c r="AE30">
        <v>10</v>
      </c>
      <c r="AF30">
        <v>60</v>
      </c>
      <c r="AG30">
        <v>0.63</v>
      </c>
      <c r="AH30">
        <v>0</v>
      </c>
      <c r="AI30">
        <v>0.27</v>
      </c>
      <c r="AJ30">
        <v>50</v>
      </c>
      <c r="AK30">
        <v>0</v>
      </c>
      <c r="AL30">
        <v>222.02</v>
      </c>
      <c r="AM30">
        <v>0</v>
      </c>
      <c r="AN30">
        <v>0</v>
      </c>
      <c r="AO30">
        <v>0.43</v>
      </c>
      <c r="AP30">
        <v>0.6</v>
      </c>
      <c r="AQ30">
        <v>0.36</v>
      </c>
      <c r="AR30">
        <v>61.19</v>
      </c>
      <c r="AS30">
        <v>2.29</v>
      </c>
      <c r="AT30">
        <v>17.399999999999999</v>
      </c>
      <c r="AU30">
        <v>0</v>
      </c>
      <c r="AV30">
        <v>0.37</v>
      </c>
      <c r="AW30">
        <v>33.46</v>
      </c>
      <c r="AX30">
        <v>15.3</v>
      </c>
      <c r="AY30">
        <v>0</v>
      </c>
      <c r="AZ30">
        <v>6.69</v>
      </c>
      <c r="BA30">
        <v>0</v>
      </c>
      <c r="BB30">
        <v>0</v>
      </c>
      <c r="BC30">
        <v>158.71</v>
      </c>
      <c r="BD30">
        <v>0.39</v>
      </c>
      <c r="BE30">
        <v>0.24</v>
      </c>
    </row>
    <row r="31" spans="1:57">
      <c r="A31" t="s">
        <v>280</v>
      </c>
      <c r="G31" t="s">
        <v>73</v>
      </c>
      <c r="H31" s="115">
        <v>306.15999999999997</v>
      </c>
      <c r="I31" s="88">
        <v>57.739999999999995</v>
      </c>
      <c r="J31" s="88">
        <v>2.68</v>
      </c>
      <c r="K31" s="88">
        <v>0</v>
      </c>
      <c r="L31" s="88">
        <v>0.69</v>
      </c>
      <c r="M31" s="116">
        <v>0</v>
      </c>
      <c r="N31" s="115">
        <v>273.27</v>
      </c>
      <c r="O31" s="88">
        <v>276.47000000000003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51.25</v>
      </c>
      <c r="Y31">
        <v>0.35</v>
      </c>
      <c r="Z31">
        <v>20</v>
      </c>
      <c r="AA31">
        <v>79.290000000000006</v>
      </c>
      <c r="AB31">
        <v>0</v>
      </c>
      <c r="AC31">
        <v>17.18</v>
      </c>
      <c r="AD31">
        <v>40</v>
      </c>
      <c r="AE31">
        <v>10</v>
      </c>
      <c r="AF31">
        <v>60</v>
      </c>
      <c r="AG31">
        <v>0.63</v>
      </c>
      <c r="AH31">
        <v>0</v>
      </c>
      <c r="AI31">
        <v>0.27</v>
      </c>
      <c r="AJ31">
        <v>50</v>
      </c>
      <c r="AK31">
        <v>0.69</v>
      </c>
      <c r="AL31">
        <v>222.02</v>
      </c>
      <c r="AM31">
        <v>0</v>
      </c>
      <c r="AN31">
        <v>59.28</v>
      </c>
      <c r="AO31">
        <v>0.43</v>
      </c>
      <c r="AP31">
        <v>0.6</v>
      </c>
      <c r="AQ31">
        <v>0.36</v>
      </c>
      <c r="AR31">
        <v>61.19</v>
      </c>
      <c r="AS31">
        <v>2.29</v>
      </c>
      <c r="AT31">
        <v>17.399999999999999</v>
      </c>
      <c r="AU31">
        <v>0</v>
      </c>
      <c r="AV31">
        <v>0.37</v>
      </c>
      <c r="AW31">
        <v>57.37</v>
      </c>
      <c r="AX31">
        <v>15.3</v>
      </c>
      <c r="AY31">
        <v>0</v>
      </c>
      <c r="AZ31">
        <v>6.69</v>
      </c>
      <c r="BA31">
        <v>0</v>
      </c>
      <c r="BB31">
        <v>0</v>
      </c>
      <c r="BC31">
        <v>143.41999999999999</v>
      </c>
      <c r="BD31">
        <v>0.39</v>
      </c>
      <c r="BE31">
        <v>0.24</v>
      </c>
    </row>
    <row r="32" spans="1:57">
      <c r="A32" t="s">
        <v>281</v>
      </c>
      <c r="G32" t="s">
        <v>74</v>
      </c>
      <c r="H32" s="115">
        <v>347.72</v>
      </c>
      <c r="I32" s="88">
        <v>91.8</v>
      </c>
      <c r="J32" s="88">
        <v>2.68</v>
      </c>
      <c r="K32" s="88">
        <v>0</v>
      </c>
      <c r="L32" s="88">
        <v>0.67</v>
      </c>
      <c r="M32" s="116">
        <v>0</v>
      </c>
      <c r="N32" s="115">
        <v>273.27</v>
      </c>
      <c r="O32" s="88">
        <v>276.47000000000003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51.25</v>
      </c>
      <c r="Y32">
        <v>0.35</v>
      </c>
      <c r="Z32">
        <v>20</v>
      </c>
      <c r="AA32">
        <v>79.290000000000006</v>
      </c>
      <c r="AB32">
        <v>1.4</v>
      </c>
      <c r="AC32">
        <v>17.18</v>
      </c>
      <c r="AD32">
        <v>40</v>
      </c>
      <c r="AE32">
        <v>10</v>
      </c>
      <c r="AF32">
        <v>60</v>
      </c>
      <c r="AG32">
        <v>0.63</v>
      </c>
      <c r="AH32">
        <v>0.6</v>
      </c>
      <c r="AI32">
        <v>0.27</v>
      </c>
      <c r="AJ32">
        <v>50</v>
      </c>
      <c r="AK32">
        <v>0.67</v>
      </c>
      <c r="AL32">
        <v>222.02</v>
      </c>
      <c r="AM32">
        <v>0</v>
      </c>
      <c r="AN32">
        <v>74.58</v>
      </c>
      <c r="AO32">
        <v>0.43</v>
      </c>
      <c r="AP32">
        <v>0.6</v>
      </c>
      <c r="AQ32">
        <v>0.36</v>
      </c>
      <c r="AR32">
        <v>86.05</v>
      </c>
      <c r="AS32">
        <v>2.29</v>
      </c>
      <c r="AT32">
        <v>17.399999999999999</v>
      </c>
      <c r="AU32">
        <v>0</v>
      </c>
      <c r="AV32">
        <v>0.37</v>
      </c>
      <c r="AW32">
        <v>90.83</v>
      </c>
      <c r="AX32">
        <v>15.3</v>
      </c>
      <c r="AY32">
        <v>0</v>
      </c>
      <c r="AZ32">
        <v>6.69</v>
      </c>
      <c r="BA32">
        <v>0</v>
      </c>
      <c r="BB32">
        <v>0</v>
      </c>
      <c r="BC32">
        <v>143.41999999999999</v>
      </c>
      <c r="BD32">
        <v>0.39</v>
      </c>
      <c r="BE32">
        <v>0.24</v>
      </c>
    </row>
    <row r="33" spans="1:57">
      <c r="A33" t="s">
        <v>282</v>
      </c>
      <c r="G33" t="s">
        <v>75</v>
      </c>
      <c r="H33" s="115">
        <v>441.86</v>
      </c>
      <c r="I33" s="88">
        <v>121.08</v>
      </c>
      <c r="J33" s="88">
        <v>2.68</v>
      </c>
      <c r="K33" s="88">
        <v>0</v>
      </c>
      <c r="L33" s="88">
        <v>0.53</v>
      </c>
      <c r="M33" s="116">
        <v>0</v>
      </c>
      <c r="N33" s="115">
        <v>273.27</v>
      </c>
      <c r="O33" s="88">
        <v>276.47000000000003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51.25</v>
      </c>
      <c r="Y33">
        <v>0.35</v>
      </c>
      <c r="Z33">
        <v>20</v>
      </c>
      <c r="AA33">
        <v>79.290000000000006</v>
      </c>
      <c r="AB33">
        <v>2.8</v>
      </c>
      <c r="AC33">
        <v>17.18</v>
      </c>
      <c r="AD33">
        <v>40</v>
      </c>
      <c r="AE33">
        <v>10</v>
      </c>
      <c r="AF33">
        <v>60</v>
      </c>
      <c r="AG33">
        <v>0.63</v>
      </c>
      <c r="AH33">
        <v>1.2</v>
      </c>
      <c r="AI33">
        <v>0.27</v>
      </c>
      <c r="AJ33">
        <v>50</v>
      </c>
      <c r="AK33">
        <v>0.53</v>
      </c>
      <c r="AL33">
        <v>222.02</v>
      </c>
      <c r="AM33">
        <v>0</v>
      </c>
      <c r="AN33">
        <v>74.58</v>
      </c>
      <c r="AO33">
        <v>0.43</v>
      </c>
      <c r="AP33">
        <v>0.6</v>
      </c>
      <c r="AQ33">
        <v>0.36</v>
      </c>
      <c r="AR33">
        <v>178.79</v>
      </c>
      <c r="AS33">
        <v>2.29</v>
      </c>
      <c r="AT33">
        <v>17.399999999999999</v>
      </c>
      <c r="AU33">
        <v>0</v>
      </c>
      <c r="AV33">
        <v>0.37</v>
      </c>
      <c r="AW33">
        <v>119.51</v>
      </c>
      <c r="AX33">
        <v>15.3</v>
      </c>
      <c r="AY33">
        <v>0</v>
      </c>
      <c r="AZ33">
        <v>6.69</v>
      </c>
      <c r="BA33">
        <v>0</v>
      </c>
      <c r="BB33">
        <v>0</v>
      </c>
      <c r="BC33">
        <v>143.41999999999999</v>
      </c>
      <c r="BD33">
        <v>0.39</v>
      </c>
      <c r="BE33">
        <v>0.24</v>
      </c>
    </row>
    <row r="34" spans="1:57">
      <c r="A34" t="s">
        <v>283</v>
      </c>
      <c r="G34" t="s">
        <v>76</v>
      </c>
      <c r="H34" s="115">
        <v>504.38</v>
      </c>
      <c r="I34" s="88">
        <v>132.44</v>
      </c>
      <c r="J34" s="88">
        <v>2.68</v>
      </c>
      <c r="K34" s="88">
        <v>0</v>
      </c>
      <c r="L34" s="88">
        <v>0.93</v>
      </c>
      <c r="M34" s="116">
        <v>0</v>
      </c>
      <c r="N34" s="115">
        <v>273.27</v>
      </c>
      <c r="O34" s="88">
        <v>276.47000000000003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51.25</v>
      </c>
      <c r="Y34">
        <v>0.35</v>
      </c>
      <c r="Z34">
        <v>20</v>
      </c>
      <c r="AA34">
        <v>79.290000000000006</v>
      </c>
      <c r="AB34">
        <v>7</v>
      </c>
      <c r="AC34">
        <v>17.18</v>
      </c>
      <c r="AD34">
        <v>40</v>
      </c>
      <c r="AE34">
        <v>10</v>
      </c>
      <c r="AF34">
        <v>60</v>
      </c>
      <c r="AG34">
        <v>0.63</v>
      </c>
      <c r="AH34">
        <v>3</v>
      </c>
      <c r="AI34">
        <v>0.27</v>
      </c>
      <c r="AJ34">
        <v>50</v>
      </c>
      <c r="AK34">
        <v>0.93</v>
      </c>
      <c r="AL34">
        <v>222.02</v>
      </c>
      <c r="AM34">
        <v>0</v>
      </c>
      <c r="AN34">
        <v>74.58</v>
      </c>
      <c r="AO34">
        <v>0.43</v>
      </c>
      <c r="AP34">
        <v>0.6</v>
      </c>
      <c r="AQ34">
        <v>0.36</v>
      </c>
      <c r="AR34">
        <v>225.64</v>
      </c>
      <c r="AS34">
        <v>2.29</v>
      </c>
      <c r="AT34">
        <v>17.399999999999999</v>
      </c>
      <c r="AU34">
        <v>11.47</v>
      </c>
      <c r="AV34">
        <v>0.37</v>
      </c>
      <c r="AW34">
        <v>129.07</v>
      </c>
      <c r="AX34">
        <v>15.3</v>
      </c>
      <c r="AY34">
        <v>0</v>
      </c>
      <c r="AZ34">
        <v>6.69</v>
      </c>
      <c r="BA34">
        <v>0</v>
      </c>
      <c r="BB34">
        <v>0</v>
      </c>
      <c r="BC34">
        <v>143.41999999999999</v>
      </c>
      <c r="BD34">
        <v>0.39</v>
      </c>
      <c r="BE34">
        <v>0.24</v>
      </c>
    </row>
    <row r="35" spans="1:57">
      <c r="A35" t="s">
        <v>298</v>
      </c>
      <c r="G35" t="s">
        <v>77</v>
      </c>
      <c r="H35" s="115">
        <v>581.44999999999993</v>
      </c>
      <c r="I35" s="88">
        <v>148.09</v>
      </c>
      <c r="J35" s="88">
        <v>2.63</v>
      </c>
      <c r="K35" s="88">
        <v>0</v>
      </c>
      <c r="L35" s="88">
        <v>1.54</v>
      </c>
      <c r="M35" s="116">
        <v>0</v>
      </c>
      <c r="N35" s="115">
        <v>273.27</v>
      </c>
      <c r="O35" s="88">
        <v>276.47000000000003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51.25</v>
      </c>
      <c r="Y35">
        <v>0.35</v>
      </c>
      <c r="Z35">
        <v>20</v>
      </c>
      <c r="AA35">
        <v>79.290000000000006</v>
      </c>
      <c r="AB35">
        <v>21</v>
      </c>
      <c r="AC35">
        <v>17.18</v>
      </c>
      <c r="AD35">
        <v>40</v>
      </c>
      <c r="AE35">
        <v>10</v>
      </c>
      <c r="AF35">
        <v>60</v>
      </c>
      <c r="AG35">
        <v>0.63</v>
      </c>
      <c r="AH35">
        <v>9</v>
      </c>
      <c r="AI35">
        <v>0.27</v>
      </c>
      <c r="AJ35">
        <v>50</v>
      </c>
      <c r="AK35">
        <v>1.54</v>
      </c>
      <c r="AL35">
        <v>222.02</v>
      </c>
      <c r="AM35">
        <v>0</v>
      </c>
      <c r="AN35">
        <v>74.58</v>
      </c>
      <c r="AO35">
        <v>0.43</v>
      </c>
      <c r="AP35">
        <v>0.6</v>
      </c>
      <c r="AQ35">
        <v>0.33</v>
      </c>
      <c r="AR35">
        <v>271.52999999999997</v>
      </c>
      <c r="AS35">
        <v>2.29</v>
      </c>
      <c r="AT35">
        <v>17.399999999999999</v>
      </c>
      <c r="AU35">
        <v>28.68</v>
      </c>
      <c r="AV35">
        <v>0.46</v>
      </c>
      <c r="AW35">
        <v>138.63</v>
      </c>
      <c r="AX35">
        <v>15.3</v>
      </c>
      <c r="AY35">
        <v>0</v>
      </c>
      <c r="AZ35">
        <v>6.69</v>
      </c>
      <c r="BA35">
        <v>0</v>
      </c>
      <c r="BB35">
        <v>0</v>
      </c>
      <c r="BC35">
        <v>143.41999999999999</v>
      </c>
      <c r="BD35">
        <v>0.34</v>
      </c>
      <c r="BE35">
        <v>0.24</v>
      </c>
    </row>
    <row r="36" spans="1:57">
      <c r="A36" t="s">
        <v>331</v>
      </c>
      <c r="G36" t="s">
        <v>78</v>
      </c>
      <c r="H36" s="115">
        <v>636.89</v>
      </c>
      <c r="I36" s="88">
        <v>162.16</v>
      </c>
      <c r="J36" s="88">
        <v>2.63</v>
      </c>
      <c r="K36" s="88">
        <v>0</v>
      </c>
      <c r="L36" s="88">
        <v>2.0699999999999998</v>
      </c>
      <c r="M36" s="116">
        <v>0</v>
      </c>
      <c r="N36" s="115">
        <v>273.27</v>
      </c>
      <c r="O36" s="88">
        <v>276.47000000000003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51.25</v>
      </c>
      <c r="Y36">
        <v>0.35</v>
      </c>
      <c r="Z36">
        <v>20</v>
      </c>
      <c r="AA36">
        <v>79.290000000000006</v>
      </c>
      <c r="AB36">
        <v>31.5</v>
      </c>
      <c r="AC36">
        <v>17.18</v>
      </c>
      <c r="AD36">
        <v>40</v>
      </c>
      <c r="AE36">
        <v>10</v>
      </c>
      <c r="AF36">
        <v>60</v>
      </c>
      <c r="AG36">
        <v>0.63</v>
      </c>
      <c r="AH36">
        <v>13.5</v>
      </c>
      <c r="AI36">
        <v>0.27</v>
      </c>
      <c r="AJ36">
        <v>50</v>
      </c>
      <c r="AK36">
        <v>2.0699999999999998</v>
      </c>
      <c r="AL36">
        <v>222.02</v>
      </c>
      <c r="AM36">
        <v>0</v>
      </c>
      <c r="AN36">
        <v>74.58</v>
      </c>
      <c r="AO36">
        <v>0.43</v>
      </c>
      <c r="AP36">
        <v>0.6</v>
      </c>
      <c r="AQ36">
        <v>0.33</v>
      </c>
      <c r="AR36">
        <v>316.47000000000003</v>
      </c>
      <c r="AS36">
        <v>2.29</v>
      </c>
      <c r="AT36">
        <v>17.399999999999999</v>
      </c>
      <c r="AU36">
        <v>28.68</v>
      </c>
      <c r="AV36">
        <v>0.46</v>
      </c>
      <c r="AW36">
        <v>148.19999999999999</v>
      </c>
      <c r="AX36">
        <v>15.3</v>
      </c>
      <c r="AY36">
        <v>0</v>
      </c>
      <c r="AZ36">
        <v>6.69</v>
      </c>
      <c r="BA36">
        <v>0</v>
      </c>
      <c r="BB36">
        <v>0</v>
      </c>
      <c r="BC36">
        <v>143.41999999999999</v>
      </c>
      <c r="BD36">
        <v>0.34</v>
      </c>
      <c r="BE36">
        <v>0.24</v>
      </c>
    </row>
    <row r="37" spans="1:57">
      <c r="A37" t="s">
        <v>332</v>
      </c>
      <c r="G37" t="s">
        <v>79</v>
      </c>
      <c r="H37" s="115">
        <v>711.11999999999989</v>
      </c>
      <c r="I37" s="88">
        <v>187.28</v>
      </c>
      <c r="J37" s="88">
        <v>2.63</v>
      </c>
      <c r="K37" s="88">
        <v>0</v>
      </c>
      <c r="L37" s="88">
        <v>2.59</v>
      </c>
      <c r="M37" s="116">
        <v>0</v>
      </c>
      <c r="N37" s="115">
        <v>273.27</v>
      </c>
      <c r="O37" s="88">
        <v>276.47000000000003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51.25</v>
      </c>
      <c r="Y37">
        <v>0.35</v>
      </c>
      <c r="Z37">
        <v>20</v>
      </c>
      <c r="AA37">
        <v>79.290000000000006</v>
      </c>
      <c r="AB37">
        <v>45.5</v>
      </c>
      <c r="AC37">
        <v>17.18</v>
      </c>
      <c r="AD37">
        <v>40</v>
      </c>
      <c r="AE37">
        <v>10</v>
      </c>
      <c r="AF37">
        <v>60</v>
      </c>
      <c r="AG37">
        <v>0.63</v>
      </c>
      <c r="AH37">
        <v>19.5</v>
      </c>
      <c r="AI37">
        <v>0.27</v>
      </c>
      <c r="AJ37">
        <v>50</v>
      </c>
      <c r="AK37">
        <v>2.59</v>
      </c>
      <c r="AL37">
        <v>222.02</v>
      </c>
      <c r="AM37">
        <v>0</v>
      </c>
      <c r="AN37">
        <v>74.58</v>
      </c>
      <c r="AO37">
        <v>0.43</v>
      </c>
      <c r="AP37">
        <v>0.6</v>
      </c>
      <c r="AQ37">
        <v>0.33</v>
      </c>
      <c r="AR37">
        <v>376.7</v>
      </c>
      <c r="AS37">
        <v>2.29</v>
      </c>
      <c r="AT37">
        <v>17.399999999999999</v>
      </c>
      <c r="AU37">
        <v>28.68</v>
      </c>
      <c r="AV37">
        <v>0.46</v>
      </c>
      <c r="AW37">
        <v>167.32</v>
      </c>
      <c r="AX37">
        <v>15.3</v>
      </c>
      <c r="AY37">
        <v>0</v>
      </c>
      <c r="AZ37">
        <v>6.69</v>
      </c>
      <c r="BA37">
        <v>0</v>
      </c>
      <c r="BB37">
        <v>0</v>
      </c>
      <c r="BC37">
        <v>143.41999999999999</v>
      </c>
      <c r="BD37">
        <v>0.34</v>
      </c>
      <c r="BE37">
        <v>0.24</v>
      </c>
    </row>
    <row r="38" spans="1:57">
      <c r="A38" t="s">
        <v>333</v>
      </c>
      <c r="G38" t="s">
        <v>80</v>
      </c>
      <c r="H38" s="115">
        <v>729.27</v>
      </c>
      <c r="I38" s="88">
        <v>191.78</v>
      </c>
      <c r="J38" s="88">
        <v>2.63</v>
      </c>
      <c r="K38" s="88">
        <v>0</v>
      </c>
      <c r="L38" s="88">
        <v>2.88</v>
      </c>
      <c r="M38" s="116">
        <v>0</v>
      </c>
      <c r="N38" s="115">
        <v>273.27</v>
      </c>
      <c r="O38" s="88">
        <v>276.47000000000003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51.25</v>
      </c>
      <c r="Y38">
        <v>0.35</v>
      </c>
      <c r="Z38">
        <v>20</v>
      </c>
      <c r="AA38">
        <v>79.290000000000006</v>
      </c>
      <c r="AB38">
        <v>56</v>
      </c>
      <c r="AC38">
        <v>17.18</v>
      </c>
      <c r="AD38">
        <v>40</v>
      </c>
      <c r="AE38">
        <v>10</v>
      </c>
      <c r="AF38">
        <v>60</v>
      </c>
      <c r="AG38">
        <v>0.63</v>
      </c>
      <c r="AH38">
        <v>24</v>
      </c>
      <c r="AI38">
        <v>0.27</v>
      </c>
      <c r="AJ38">
        <v>50</v>
      </c>
      <c r="AK38">
        <v>2.88</v>
      </c>
      <c r="AL38">
        <v>222.02</v>
      </c>
      <c r="AM38">
        <v>0</v>
      </c>
      <c r="AN38">
        <v>74.58</v>
      </c>
      <c r="AO38">
        <v>0.43</v>
      </c>
      <c r="AP38">
        <v>0.6</v>
      </c>
      <c r="AQ38">
        <v>0.33</v>
      </c>
      <c r="AR38">
        <v>384.35</v>
      </c>
      <c r="AS38">
        <v>2.29</v>
      </c>
      <c r="AT38">
        <v>17.399999999999999</v>
      </c>
      <c r="AU38">
        <v>28.68</v>
      </c>
      <c r="AV38">
        <v>0.46</v>
      </c>
      <c r="AW38">
        <v>167.32</v>
      </c>
      <c r="AX38">
        <v>15.3</v>
      </c>
      <c r="AY38">
        <v>0</v>
      </c>
      <c r="AZ38">
        <v>6.69</v>
      </c>
      <c r="BA38">
        <v>0</v>
      </c>
      <c r="BB38">
        <v>0</v>
      </c>
      <c r="BC38">
        <v>143.41999999999999</v>
      </c>
      <c r="BD38">
        <v>0.34</v>
      </c>
      <c r="BE38">
        <v>0.24</v>
      </c>
    </row>
    <row r="39" spans="1:57">
      <c r="A39" t="s">
        <v>334</v>
      </c>
      <c r="G39" t="s">
        <v>81</v>
      </c>
      <c r="H39" s="115">
        <v>781.51999999999987</v>
      </c>
      <c r="I39" s="88">
        <v>197.78</v>
      </c>
      <c r="J39" s="88">
        <v>2.71</v>
      </c>
      <c r="K39" s="88">
        <v>0</v>
      </c>
      <c r="L39" s="88">
        <v>3.16</v>
      </c>
      <c r="M39" s="116">
        <v>0</v>
      </c>
      <c r="N39" s="115">
        <v>273.27</v>
      </c>
      <c r="O39" s="88">
        <v>276.47000000000003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51.25</v>
      </c>
      <c r="Y39">
        <v>0.35</v>
      </c>
      <c r="Z39">
        <v>20</v>
      </c>
      <c r="AA39">
        <v>79.290000000000006</v>
      </c>
      <c r="AB39">
        <v>70</v>
      </c>
      <c r="AC39">
        <v>17.18</v>
      </c>
      <c r="AD39">
        <v>40</v>
      </c>
      <c r="AE39">
        <v>10</v>
      </c>
      <c r="AF39">
        <v>60</v>
      </c>
      <c r="AG39">
        <v>0.63</v>
      </c>
      <c r="AH39">
        <v>30</v>
      </c>
      <c r="AI39">
        <v>0.27</v>
      </c>
      <c r="AJ39">
        <v>50</v>
      </c>
      <c r="AK39">
        <v>3.16</v>
      </c>
      <c r="AL39">
        <v>222.02</v>
      </c>
      <c r="AM39">
        <v>0</v>
      </c>
      <c r="AN39">
        <v>74.58</v>
      </c>
      <c r="AO39">
        <v>0.49</v>
      </c>
      <c r="AP39">
        <v>0.54</v>
      </c>
      <c r="AQ39">
        <v>0.33</v>
      </c>
      <c r="AR39">
        <v>422.6</v>
      </c>
      <c r="AS39">
        <v>2.37</v>
      </c>
      <c r="AT39">
        <v>17.399999999999999</v>
      </c>
      <c r="AU39">
        <v>28.68</v>
      </c>
      <c r="AV39">
        <v>0.46</v>
      </c>
      <c r="AW39">
        <v>167.32</v>
      </c>
      <c r="AX39">
        <v>15.3</v>
      </c>
      <c r="AY39">
        <v>0</v>
      </c>
      <c r="AZ39">
        <v>6.69</v>
      </c>
      <c r="BA39">
        <v>0</v>
      </c>
      <c r="BB39">
        <v>0</v>
      </c>
      <c r="BC39">
        <v>143.41999999999999</v>
      </c>
      <c r="BD39">
        <v>0.34</v>
      </c>
      <c r="BE39">
        <v>0.24</v>
      </c>
    </row>
    <row r="40" spans="1:57">
      <c r="A40" t="s">
        <v>355</v>
      </c>
      <c r="G40" t="s">
        <v>82</v>
      </c>
      <c r="H40" s="115">
        <v>788.81999999999982</v>
      </c>
      <c r="I40" s="88">
        <v>208.56</v>
      </c>
      <c r="J40" s="88">
        <v>2.71</v>
      </c>
      <c r="K40" s="88">
        <v>0</v>
      </c>
      <c r="L40" s="88">
        <v>4.03</v>
      </c>
      <c r="M40" s="116">
        <v>0</v>
      </c>
      <c r="N40" s="115">
        <v>273.27</v>
      </c>
      <c r="O40" s="88">
        <v>276.47000000000003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51.25</v>
      </c>
      <c r="Y40">
        <v>0.35</v>
      </c>
      <c r="Z40">
        <v>20</v>
      </c>
      <c r="AA40">
        <v>79.290000000000006</v>
      </c>
      <c r="AB40">
        <v>84</v>
      </c>
      <c r="AC40">
        <v>17.18</v>
      </c>
      <c r="AD40">
        <v>40</v>
      </c>
      <c r="AE40">
        <v>10</v>
      </c>
      <c r="AF40">
        <v>60</v>
      </c>
      <c r="AG40">
        <v>0.63</v>
      </c>
      <c r="AH40">
        <v>36</v>
      </c>
      <c r="AI40">
        <v>0.27</v>
      </c>
      <c r="AJ40">
        <v>50</v>
      </c>
      <c r="AK40">
        <v>4.03</v>
      </c>
      <c r="AL40">
        <v>222.02</v>
      </c>
      <c r="AM40">
        <v>0</v>
      </c>
      <c r="AN40">
        <v>74.58</v>
      </c>
      <c r="AO40">
        <v>0.49</v>
      </c>
      <c r="AP40">
        <v>0.54</v>
      </c>
      <c r="AQ40">
        <v>0.33</v>
      </c>
      <c r="AR40">
        <v>415.9</v>
      </c>
      <c r="AS40">
        <v>2.37</v>
      </c>
      <c r="AT40">
        <v>17.399999999999999</v>
      </c>
      <c r="AU40">
        <v>28.68</v>
      </c>
      <c r="AV40">
        <v>0.46</v>
      </c>
      <c r="AW40">
        <v>172.1</v>
      </c>
      <c r="AX40">
        <v>15.3</v>
      </c>
      <c r="AY40">
        <v>0</v>
      </c>
      <c r="AZ40">
        <v>6.69</v>
      </c>
      <c r="BA40">
        <v>0</v>
      </c>
      <c r="BB40">
        <v>0</v>
      </c>
      <c r="BC40">
        <v>143.41999999999999</v>
      </c>
      <c r="BD40">
        <v>0.34</v>
      </c>
      <c r="BE40">
        <v>0.24</v>
      </c>
    </row>
    <row r="41" spans="1:57">
      <c r="A41" t="s">
        <v>356</v>
      </c>
      <c r="G41" t="s">
        <v>83</v>
      </c>
      <c r="H41" s="115">
        <v>787.20999999999992</v>
      </c>
      <c r="I41" s="88">
        <v>221.12</v>
      </c>
      <c r="J41" s="88">
        <v>2.71</v>
      </c>
      <c r="K41" s="88">
        <v>0</v>
      </c>
      <c r="L41" s="88">
        <v>4.51</v>
      </c>
      <c r="M41" s="116">
        <v>0</v>
      </c>
      <c r="N41" s="115">
        <v>273.27</v>
      </c>
      <c r="O41" s="88">
        <v>276.47000000000003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51.25</v>
      </c>
      <c r="Y41">
        <v>0.35</v>
      </c>
      <c r="Z41">
        <v>20</v>
      </c>
      <c r="AA41">
        <v>79.290000000000006</v>
      </c>
      <c r="AB41">
        <v>91</v>
      </c>
      <c r="AC41">
        <v>17.18</v>
      </c>
      <c r="AD41">
        <v>40</v>
      </c>
      <c r="AE41">
        <v>10</v>
      </c>
      <c r="AF41">
        <v>60</v>
      </c>
      <c r="AG41">
        <v>0.63</v>
      </c>
      <c r="AH41">
        <v>39</v>
      </c>
      <c r="AI41">
        <v>0.27</v>
      </c>
      <c r="AJ41">
        <v>50</v>
      </c>
      <c r="AK41">
        <v>4.51</v>
      </c>
      <c r="AL41">
        <v>222.02</v>
      </c>
      <c r="AM41">
        <v>0</v>
      </c>
      <c r="AN41">
        <v>0</v>
      </c>
      <c r="AO41">
        <v>0.49</v>
      </c>
      <c r="AP41">
        <v>0.54</v>
      </c>
      <c r="AQ41">
        <v>0.33</v>
      </c>
      <c r="AR41">
        <v>481.87</v>
      </c>
      <c r="AS41">
        <v>2.37</v>
      </c>
      <c r="AT41">
        <v>17.399999999999999</v>
      </c>
      <c r="AU41">
        <v>28.68</v>
      </c>
      <c r="AV41">
        <v>0.46</v>
      </c>
      <c r="AW41">
        <v>181.66</v>
      </c>
      <c r="AX41">
        <v>15.3</v>
      </c>
      <c r="AY41">
        <v>0</v>
      </c>
      <c r="AZ41">
        <v>6.69</v>
      </c>
      <c r="BA41">
        <v>0</v>
      </c>
      <c r="BB41">
        <v>0</v>
      </c>
      <c r="BC41">
        <v>143.41999999999999</v>
      </c>
      <c r="BD41">
        <v>0.34</v>
      </c>
      <c r="BE41">
        <v>0.24</v>
      </c>
    </row>
    <row r="42" spans="1:57">
      <c r="A42" t="s">
        <v>357</v>
      </c>
      <c r="G42" t="s">
        <v>84</v>
      </c>
      <c r="H42" s="115">
        <v>777.63999999999987</v>
      </c>
      <c r="I42" s="88">
        <v>225.62</v>
      </c>
      <c r="J42" s="88">
        <v>2.71</v>
      </c>
      <c r="K42" s="88">
        <v>0</v>
      </c>
      <c r="L42" s="88">
        <v>4.95</v>
      </c>
      <c r="M42" s="116">
        <v>0</v>
      </c>
      <c r="N42" s="115">
        <v>273.27</v>
      </c>
      <c r="O42" s="88">
        <v>276.47000000000003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51.25</v>
      </c>
      <c r="Y42">
        <v>0.35</v>
      </c>
      <c r="Z42">
        <v>20</v>
      </c>
      <c r="AA42">
        <v>79.290000000000006</v>
      </c>
      <c r="AB42">
        <v>101.5</v>
      </c>
      <c r="AC42">
        <v>17.18</v>
      </c>
      <c r="AD42">
        <v>40</v>
      </c>
      <c r="AE42">
        <v>10</v>
      </c>
      <c r="AF42">
        <v>60</v>
      </c>
      <c r="AG42">
        <v>0.63</v>
      </c>
      <c r="AH42">
        <v>43.5</v>
      </c>
      <c r="AI42">
        <v>0.27</v>
      </c>
      <c r="AJ42">
        <v>50</v>
      </c>
      <c r="AK42">
        <v>4.95</v>
      </c>
      <c r="AL42">
        <v>222.02</v>
      </c>
      <c r="AM42">
        <v>0</v>
      </c>
      <c r="AN42">
        <v>0</v>
      </c>
      <c r="AO42">
        <v>0.49</v>
      </c>
      <c r="AP42">
        <v>0.54</v>
      </c>
      <c r="AQ42">
        <v>0.33</v>
      </c>
      <c r="AR42">
        <v>461.8</v>
      </c>
      <c r="AS42">
        <v>2.37</v>
      </c>
      <c r="AT42">
        <v>17.399999999999999</v>
      </c>
      <c r="AU42">
        <v>28.68</v>
      </c>
      <c r="AV42">
        <v>0.46</v>
      </c>
      <c r="AW42">
        <v>181.66</v>
      </c>
      <c r="AX42">
        <v>15.3</v>
      </c>
      <c r="AY42">
        <v>0</v>
      </c>
      <c r="AZ42">
        <v>6.69</v>
      </c>
      <c r="BA42">
        <v>0</v>
      </c>
      <c r="BB42">
        <v>0</v>
      </c>
      <c r="BC42">
        <v>143.41999999999999</v>
      </c>
      <c r="BD42">
        <v>0.34</v>
      </c>
      <c r="BE42">
        <v>0.24</v>
      </c>
    </row>
    <row r="43" spans="1:57">
      <c r="A43" t="s">
        <v>363</v>
      </c>
      <c r="G43" t="s">
        <v>85</v>
      </c>
      <c r="H43" s="115">
        <v>721.2299999999999</v>
      </c>
      <c r="I43" s="88">
        <v>239.66</v>
      </c>
      <c r="J43" s="88">
        <v>2.71</v>
      </c>
      <c r="K43" s="88">
        <v>0</v>
      </c>
      <c r="L43" s="88">
        <v>5.32</v>
      </c>
      <c r="M43" s="116">
        <v>0</v>
      </c>
      <c r="N43" s="115">
        <v>273.27</v>
      </c>
      <c r="O43" s="88">
        <v>276.47000000000003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51.25</v>
      </c>
      <c r="Y43">
        <v>0.39</v>
      </c>
      <c r="Z43">
        <v>20</v>
      </c>
      <c r="AA43">
        <v>79.290000000000006</v>
      </c>
      <c r="AB43">
        <v>112</v>
      </c>
      <c r="AC43">
        <v>17.18</v>
      </c>
      <c r="AD43">
        <v>40</v>
      </c>
      <c r="AE43">
        <v>10</v>
      </c>
      <c r="AF43">
        <v>60</v>
      </c>
      <c r="AG43">
        <v>0.56000000000000005</v>
      </c>
      <c r="AH43">
        <v>48</v>
      </c>
      <c r="AI43">
        <v>0.34</v>
      </c>
      <c r="AJ43">
        <v>50</v>
      </c>
      <c r="AK43">
        <v>5.32</v>
      </c>
      <c r="AL43">
        <v>222.02</v>
      </c>
      <c r="AM43">
        <v>0</v>
      </c>
      <c r="AN43">
        <v>0</v>
      </c>
      <c r="AO43">
        <v>0.49</v>
      </c>
      <c r="AP43">
        <v>0.54</v>
      </c>
      <c r="AQ43">
        <v>0.33</v>
      </c>
      <c r="AR43">
        <v>394.87</v>
      </c>
      <c r="AS43">
        <v>2.37</v>
      </c>
      <c r="AT43">
        <v>17.399999999999999</v>
      </c>
      <c r="AU43">
        <v>28.68</v>
      </c>
      <c r="AV43">
        <v>0.44</v>
      </c>
      <c r="AW43">
        <v>191.22</v>
      </c>
      <c r="AX43">
        <v>15.3</v>
      </c>
      <c r="AY43">
        <v>0</v>
      </c>
      <c r="AZ43">
        <v>6.69</v>
      </c>
      <c r="BA43">
        <v>0</v>
      </c>
      <c r="BB43">
        <v>0</v>
      </c>
      <c r="BC43">
        <v>143.41999999999999</v>
      </c>
      <c r="BD43">
        <v>0.34</v>
      </c>
      <c r="BE43">
        <v>0.22</v>
      </c>
    </row>
    <row r="44" spans="1:57">
      <c r="A44" t="s">
        <v>367</v>
      </c>
      <c r="G44" t="s">
        <v>86</v>
      </c>
      <c r="H44" s="115">
        <v>702.41000000000008</v>
      </c>
      <c r="I44" s="88">
        <v>252.22</v>
      </c>
      <c r="J44" s="88">
        <v>2.71</v>
      </c>
      <c r="K44" s="88">
        <v>0</v>
      </c>
      <c r="L44" s="88">
        <v>5.64</v>
      </c>
      <c r="M44" s="116">
        <v>0</v>
      </c>
      <c r="N44" s="115">
        <v>273.27</v>
      </c>
      <c r="O44" s="88">
        <v>276.47000000000003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51.25</v>
      </c>
      <c r="Y44">
        <v>0.39</v>
      </c>
      <c r="Z44">
        <v>20</v>
      </c>
      <c r="AA44">
        <v>79.290000000000006</v>
      </c>
      <c r="AB44">
        <v>119</v>
      </c>
      <c r="AC44">
        <v>17.18</v>
      </c>
      <c r="AD44">
        <v>40</v>
      </c>
      <c r="AE44">
        <v>10</v>
      </c>
      <c r="AF44">
        <v>60</v>
      </c>
      <c r="AG44">
        <v>0.56000000000000005</v>
      </c>
      <c r="AH44">
        <v>51</v>
      </c>
      <c r="AI44">
        <v>0.34</v>
      </c>
      <c r="AJ44">
        <v>50</v>
      </c>
      <c r="AK44">
        <v>5.64</v>
      </c>
      <c r="AL44">
        <v>222.02</v>
      </c>
      <c r="AM44">
        <v>0</v>
      </c>
      <c r="AN44">
        <v>0</v>
      </c>
      <c r="AO44">
        <v>0.49</v>
      </c>
      <c r="AP44">
        <v>0.54</v>
      </c>
      <c r="AQ44">
        <v>0.33</v>
      </c>
      <c r="AR44">
        <v>191.22</v>
      </c>
      <c r="AS44">
        <v>2.37</v>
      </c>
      <c r="AT44">
        <v>17.399999999999999</v>
      </c>
      <c r="AU44">
        <v>28.68</v>
      </c>
      <c r="AV44">
        <v>0.44</v>
      </c>
      <c r="AW44">
        <v>200.78</v>
      </c>
      <c r="AX44">
        <v>15.3</v>
      </c>
      <c r="AY44">
        <v>0</v>
      </c>
      <c r="AZ44">
        <v>6.69</v>
      </c>
      <c r="BA44">
        <v>93.7</v>
      </c>
      <c r="BB44">
        <v>0</v>
      </c>
      <c r="BC44">
        <v>227.55</v>
      </c>
      <c r="BD44">
        <v>0.34</v>
      </c>
      <c r="BE44">
        <v>0.22</v>
      </c>
    </row>
    <row r="45" spans="1:57">
      <c r="A45" t="s">
        <v>390</v>
      </c>
      <c r="G45" t="s">
        <v>87</v>
      </c>
      <c r="H45" s="115">
        <v>626.23</v>
      </c>
      <c r="I45" s="88">
        <v>212.19</v>
      </c>
      <c r="J45" s="88">
        <v>2.71</v>
      </c>
      <c r="K45" s="88">
        <v>0</v>
      </c>
      <c r="L45" s="88">
        <v>5.94</v>
      </c>
      <c r="M45" s="116">
        <v>0</v>
      </c>
      <c r="N45" s="115">
        <v>273.27</v>
      </c>
      <c r="O45" s="88">
        <v>276.47000000000003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51.25</v>
      </c>
      <c r="Y45">
        <v>0.39</v>
      </c>
      <c r="Z45">
        <v>20</v>
      </c>
      <c r="AA45">
        <v>79.290000000000006</v>
      </c>
      <c r="AB45">
        <v>126</v>
      </c>
      <c r="AC45">
        <v>17.18</v>
      </c>
      <c r="AD45">
        <v>40</v>
      </c>
      <c r="AE45">
        <v>10</v>
      </c>
      <c r="AF45">
        <v>60</v>
      </c>
      <c r="AG45">
        <v>0.56000000000000005</v>
      </c>
      <c r="AH45">
        <v>54</v>
      </c>
      <c r="AI45">
        <v>0.34</v>
      </c>
      <c r="AJ45">
        <v>50</v>
      </c>
      <c r="AK45">
        <v>5.94</v>
      </c>
      <c r="AL45">
        <v>222.02</v>
      </c>
      <c r="AM45">
        <v>47.8</v>
      </c>
      <c r="AN45">
        <v>0</v>
      </c>
      <c r="AO45">
        <v>0.49</v>
      </c>
      <c r="AP45">
        <v>0.54</v>
      </c>
      <c r="AQ45">
        <v>0.33</v>
      </c>
      <c r="AR45">
        <v>191.22</v>
      </c>
      <c r="AS45">
        <v>2.37</v>
      </c>
      <c r="AT45">
        <v>17.399999999999999</v>
      </c>
      <c r="AU45">
        <v>0</v>
      </c>
      <c r="AV45">
        <v>0.44</v>
      </c>
      <c r="AW45">
        <v>0</v>
      </c>
      <c r="AX45">
        <v>15.3</v>
      </c>
      <c r="AY45">
        <v>0</v>
      </c>
      <c r="AZ45">
        <v>6.69</v>
      </c>
      <c r="BA45">
        <v>50.67</v>
      </c>
      <c r="BB45">
        <v>109.95</v>
      </c>
      <c r="BC45">
        <v>216.08</v>
      </c>
      <c r="BD45">
        <v>0.34</v>
      </c>
      <c r="BE45">
        <v>0.22</v>
      </c>
    </row>
    <row r="46" spans="1:57">
      <c r="A46" t="s">
        <v>391</v>
      </c>
      <c r="G46" t="s">
        <v>88</v>
      </c>
      <c r="H46" s="115">
        <v>595.94000000000005</v>
      </c>
      <c r="I46" s="88">
        <v>215.19</v>
      </c>
      <c r="J46" s="88">
        <v>2.71</v>
      </c>
      <c r="K46" s="88">
        <v>0</v>
      </c>
      <c r="L46" s="88">
        <v>6.33</v>
      </c>
      <c r="M46" s="116">
        <v>0</v>
      </c>
      <c r="N46" s="115">
        <v>273.27</v>
      </c>
      <c r="O46" s="88">
        <v>276.47000000000003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51.25</v>
      </c>
      <c r="Y46">
        <v>0.39</v>
      </c>
      <c r="Z46">
        <v>20</v>
      </c>
      <c r="AA46">
        <v>79.290000000000006</v>
      </c>
      <c r="AB46">
        <v>133</v>
      </c>
      <c r="AC46">
        <v>17.18</v>
      </c>
      <c r="AD46">
        <v>40</v>
      </c>
      <c r="AE46">
        <v>10</v>
      </c>
      <c r="AF46">
        <v>60</v>
      </c>
      <c r="AG46">
        <v>0.56000000000000005</v>
      </c>
      <c r="AH46">
        <v>57</v>
      </c>
      <c r="AI46">
        <v>0.34</v>
      </c>
      <c r="AJ46">
        <v>50</v>
      </c>
      <c r="AK46">
        <v>6.33</v>
      </c>
      <c r="AL46">
        <v>222.02</v>
      </c>
      <c r="AM46">
        <v>47.8</v>
      </c>
      <c r="AN46">
        <v>0</v>
      </c>
      <c r="AO46">
        <v>0.49</v>
      </c>
      <c r="AP46">
        <v>0.54</v>
      </c>
      <c r="AQ46">
        <v>0.33</v>
      </c>
      <c r="AR46">
        <v>191.22</v>
      </c>
      <c r="AS46">
        <v>2.37</v>
      </c>
      <c r="AT46">
        <v>17.399999999999999</v>
      </c>
      <c r="AU46">
        <v>0</v>
      </c>
      <c r="AV46">
        <v>0.44</v>
      </c>
      <c r="AW46">
        <v>0</v>
      </c>
      <c r="AX46">
        <v>15.3</v>
      </c>
      <c r="AY46">
        <v>0</v>
      </c>
      <c r="AZ46">
        <v>6.69</v>
      </c>
      <c r="BA46">
        <v>36.33</v>
      </c>
      <c r="BB46">
        <v>109.95</v>
      </c>
      <c r="BC46">
        <v>193.13</v>
      </c>
      <c r="BD46">
        <v>0.34</v>
      </c>
      <c r="BE46">
        <v>0.22</v>
      </c>
    </row>
    <row r="47" spans="1:57">
      <c r="A47" t="s">
        <v>395</v>
      </c>
      <c r="G47" t="s">
        <v>89</v>
      </c>
      <c r="H47" s="115">
        <v>370.62000000000006</v>
      </c>
      <c r="I47" s="88">
        <v>218.19</v>
      </c>
      <c r="J47" s="88">
        <v>2.71</v>
      </c>
      <c r="K47" s="88">
        <v>0</v>
      </c>
      <c r="L47" s="88">
        <v>6.54</v>
      </c>
      <c r="M47" s="116">
        <v>0</v>
      </c>
      <c r="N47" s="115">
        <v>273.27</v>
      </c>
      <c r="O47" s="88">
        <v>276.47000000000003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51.25</v>
      </c>
      <c r="Y47">
        <v>0.39</v>
      </c>
      <c r="Z47">
        <v>20</v>
      </c>
      <c r="AA47">
        <v>79.290000000000006</v>
      </c>
      <c r="AB47">
        <v>140</v>
      </c>
      <c r="AC47">
        <v>17.18</v>
      </c>
      <c r="AD47">
        <v>40</v>
      </c>
      <c r="AE47">
        <v>10</v>
      </c>
      <c r="AF47">
        <v>60</v>
      </c>
      <c r="AG47">
        <v>0.56000000000000005</v>
      </c>
      <c r="AH47">
        <v>60</v>
      </c>
      <c r="AI47">
        <v>0.34</v>
      </c>
      <c r="AJ47">
        <v>50</v>
      </c>
      <c r="AK47">
        <v>6.54</v>
      </c>
      <c r="AL47">
        <v>222.02</v>
      </c>
      <c r="AM47">
        <v>47.8</v>
      </c>
      <c r="AN47">
        <v>0</v>
      </c>
      <c r="AO47">
        <v>0.49</v>
      </c>
      <c r="AP47">
        <v>0.54</v>
      </c>
      <c r="AQ47">
        <v>0.33</v>
      </c>
      <c r="AR47">
        <v>0</v>
      </c>
      <c r="AS47">
        <v>2.37</v>
      </c>
      <c r="AT47">
        <v>17.399999999999999</v>
      </c>
      <c r="AU47">
        <v>0</v>
      </c>
      <c r="AV47">
        <v>0.44</v>
      </c>
      <c r="AW47">
        <v>0</v>
      </c>
      <c r="AX47">
        <v>15.3</v>
      </c>
      <c r="AY47">
        <v>0</v>
      </c>
      <c r="AZ47">
        <v>6.69</v>
      </c>
      <c r="BA47">
        <v>18.170000000000002</v>
      </c>
      <c r="BB47">
        <v>109.95</v>
      </c>
      <c r="BC47">
        <v>170.19</v>
      </c>
      <c r="BD47">
        <v>0.34</v>
      </c>
      <c r="BE47">
        <v>0.22</v>
      </c>
    </row>
    <row r="48" spans="1:57">
      <c r="A48" t="s">
        <v>399</v>
      </c>
      <c r="G48" t="s">
        <v>90</v>
      </c>
      <c r="H48" s="115">
        <v>333.00000000000006</v>
      </c>
      <c r="I48" s="88">
        <v>219.69</v>
      </c>
      <c r="J48" s="88">
        <v>2.71</v>
      </c>
      <c r="K48" s="88">
        <v>0</v>
      </c>
      <c r="L48" s="88">
        <v>6.73</v>
      </c>
      <c r="M48" s="116">
        <v>0</v>
      </c>
      <c r="N48" s="115">
        <v>273.27</v>
      </c>
      <c r="O48" s="88">
        <v>276.47000000000003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51.25</v>
      </c>
      <c r="Y48">
        <v>0.39</v>
      </c>
      <c r="Z48">
        <v>20</v>
      </c>
      <c r="AA48">
        <v>79.290000000000006</v>
      </c>
      <c r="AB48">
        <v>143.5</v>
      </c>
      <c r="AC48">
        <v>17.18</v>
      </c>
      <c r="AD48">
        <v>40</v>
      </c>
      <c r="AE48">
        <v>10</v>
      </c>
      <c r="AF48">
        <v>60</v>
      </c>
      <c r="AG48">
        <v>0.56000000000000005</v>
      </c>
      <c r="AH48">
        <v>61.5</v>
      </c>
      <c r="AI48">
        <v>0.34</v>
      </c>
      <c r="AJ48">
        <v>50</v>
      </c>
      <c r="AK48">
        <v>6.73</v>
      </c>
      <c r="AL48">
        <v>222.02</v>
      </c>
      <c r="AM48">
        <v>47.8</v>
      </c>
      <c r="AN48">
        <v>0</v>
      </c>
      <c r="AO48">
        <v>0.49</v>
      </c>
      <c r="AP48">
        <v>0.54</v>
      </c>
      <c r="AQ48">
        <v>0.33</v>
      </c>
      <c r="AR48">
        <v>0</v>
      </c>
      <c r="AS48">
        <v>2.37</v>
      </c>
      <c r="AT48">
        <v>17.399999999999999</v>
      </c>
      <c r="AU48">
        <v>0</v>
      </c>
      <c r="AV48">
        <v>0.44</v>
      </c>
      <c r="AW48">
        <v>0</v>
      </c>
      <c r="AX48">
        <v>15.3</v>
      </c>
      <c r="AY48">
        <v>0</v>
      </c>
      <c r="AZ48">
        <v>6.69</v>
      </c>
      <c r="BA48">
        <v>0</v>
      </c>
      <c r="BB48">
        <v>109.95</v>
      </c>
      <c r="BC48">
        <v>147.24</v>
      </c>
      <c r="BD48">
        <v>0.34</v>
      </c>
      <c r="BE48">
        <v>0.22</v>
      </c>
    </row>
    <row r="49" spans="1:57">
      <c r="A49" t="s">
        <v>400</v>
      </c>
      <c r="G49" t="s">
        <v>91</v>
      </c>
      <c r="H49" s="115">
        <v>313.55000000000007</v>
      </c>
      <c r="I49" s="88">
        <v>221.19</v>
      </c>
      <c r="J49" s="88">
        <v>2.71</v>
      </c>
      <c r="K49" s="88">
        <v>0</v>
      </c>
      <c r="L49" s="88">
        <v>6.81</v>
      </c>
      <c r="M49" s="116">
        <v>0</v>
      </c>
      <c r="N49" s="115">
        <v>273.27</v>
      </c>
      <c r="O49" s="88">
        <v>276.47000000000003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51.25</v>
      </c>
      <c r="Y49">
        <v>0.39</v>
      </c>
      <c r="Z49">
        <v>20</v>
      </c>
      <c r="AA49">
        <v>79.290000000000006</v>
      </c>
      <c r="AB49">
        <v>147</v>
      </c>
      <c r="AC49">
        <v>17.18</v>
      </c>
      <c r="AD49">
        <v>40</v>
      </c>
      <c r="AE49">
        <v>10</v>
      </c>
      <c r="AF49">
        <v>60</v>
      </c>
      <c r="AG49">
        <v>0.56000000000000005</v>
      </c>
      <c r="AH49">
        <v>63</v>
      </c>
      <c r="AI49">
        <v>0.34</v>
      </c>
      <c r="AJ49">
        <v>50</v>
      </c>
      <c r="AK49">
        <v>6.81</v>
      </c>
      <c r="AL49">
        <v>222.02</v>
      </c>
      <c r="AM49">
        <v>47.8</v>
      </c>
      <c r="AN49">
        <v>0</v>
      </c>
      <c r="AO49">
        <v>0.49</v>
      </c>
      <c r="AP49">
        <v>0.54</v>
      </c>
      <c r="AQ49">
        <v>0.33</v>
      </c>
      <c r="AR49">
        <v>0</v>
      </c>
      <c r="AS49">
        <v>2.37</v>
      </c>
      <c r="AT49">
        <v>17.399999999999999</v>
      </c>
      <c r="AU49">
        <v>0</v>
      </c>
      <c r="AV49">
        <v>0.44</v>
      </c>
      <c r="AW49">
        <v>0</v>
      </c>
      <c r="AX49">
        <v>15.3</v>
      </c>
      <c r="AY49">
        <v>0</v>
      </c>
      <c r="AZ49">
        <v>6.69</v>
      </c>
      <c r="BA49">
        <v>0</v>
      </c>
      <c r="BB49">
        <v>109.95</v>
      </c>
      <c r="BC49">
        <v>124.29</v>
      </c>
      <c r="BD49">
        <v>0.34</v>
      </c>
      <c r="BE49">
        <v>0.22</v>
      </c>
    </row>
    <row r="50" spans="1:57">
      <c r="A50" t="s">
        <v>401</v>
      </c>
      <c r="G50" t="s">
        <v>92</v>
      </c>
      <c r="H50" s="115">
        <v>297.61</v>
      </c>
      <c r="I50" s="88">
        <v>224.19</v>
      </c>
      <c r="J50" s="88">
        <v>2.71</v>
      </c>
      <c r="K50" s="88">
        <v>0</v>
      </c>
      <c r="L50" s="88">
        <v>6.99</v>
      </c>
      <c r="M50" s="116">
        <v>0</v>
      </c>
      <c r="N50" s="115">
        <v>273.27</v>
      </c>
      <c r="O50" s="88">
        <v>276.47000000000003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51.25</v>
      </c>
      <c r="Y50">
        <v>0.39</v>
      </c>
      <c r="Z50">
        <v>20</v>
      </c>
      <c r="AA50">
        <v>79.290000000000006</v>
      </c>
      <c r="AB50">
        <v>154</v>
      </c>
      <c r="AC50">
        <v>17.18</v>
      </c>
      <c r="AD50">
        <v>40</v>
      </c>
      <c r="AE50">
        <v>10</v>
      </c>
      <c r="AF50">
        <v>60</v>
      </c>
      <c r="AG50">
        <v>0.56000000000000005</v>
      </c>
      <c r="AH50">
        <v>66</v>
      </c>
      <c r="AI50">
        <v>0.34</v>
      </c>
      <c r="AJ50">
        <v>50</v>
      </c>
      <c r="AK50">
        <v>6.99</v>
      </c>
      <c r="AL50">
        <v>222.02</v>
      </c>
      <c r="AM50">
        <v>47.8</v>
      </c>
      <c r="AN50">
        <v>0</v>
      </c>
      <c r="AO50">
        <v>0.49</v>
      </c>
      <c r="AP50">
        <v>0.54</v>
      </c>
      <c r="AQ50">
        <v>0.33</v>
      </c>
      <c r="AR50">
        <v>0</v>
      </c>
      <c r="AS50">
        <v>2.37</v>
      </c>
      <c r="AT50">
        <v>17.399999999999999</v>
      </c>
      <c r="AU50">
        <v>0</v>
      </c>
      <c r="AV50">
        <v>0.44</v>
      </c>
      <c r="AW50">
        <v>0</v>
      </c>
      <c r="AX50">
        <v>15.3</v>
      </c>
      <c r="AY50">
        <v>0</v>
      </c>
      <c r="AZ50">
        <v>6.69</v>
      </c>
      <c r="BA50">
        <v>0</v>
      </c>
      <c r="BB50">
        <v>109.95</v>
      </c>
      <c r="BC50">
        <v>101.35</v>
      </c>
      <c r="BD50">
        <v>0.34</v>
      </c>
      <c r="BE50">
        <v>0.22</v>
      </c>
    </row>
    <row r="51" spans="1:57">
      <c r="A51" t="s">
        <v>403</v>
      </c>
      <c r="G51" t="s">
        <v>93</v>
      </c>
      <c r="H51" s="115">
        <v>295.88000000000005</v>
      </c>
      <c r="I51" s="88">
        <v>177.29000000000002</v>
      </c>
      <c r="J51" s="88">
        <v>2.71</v>
      </c>
      <c r="K51" s="88">
        <v>0</v>
      </c>
      <c r="L51" s="88">
        <v>7.04</v>
      </c>
      <c r="M51" s="116">
        <v>0</v>
      </c>
      <c r="N51" s="115">
        <v>273.27</v>
      </c>
      <c r="O51" s="88">
        <v>276.47000000000003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51.25</v>
      </c>
      <c r="Y51">
        <v>0.39</v>
      </c>
      <c r="Z51">
        <v>20</v>
      </c>
      <c r="AA51">
        <v>79.290000000000006</v>
      </c>
      <c r="AB51">
        <v>156.1</v>
      </c>
      <c r="AC51">
        <v>17.18</v>
      </c>
      <c r="AD51">
        <v>40</v>
      </c>
      <c r="AE51">
        <v>10</v>
      </c>
      <c r="AF51">
        <v>60</v>
      </c>
      <c r="AG51">
        <v>0.56000000000000005</v>
      </c>
      <c r="AH51">
        <v>66.900000000000006</v>
      </c>
      <c r="AI51">
        <v>0.34</v>
      </c>
      <c r="AJ51">
        <v>50</v>
      </c>
      <c r="AK51">
        <v>7.04</v>
      </c>
      <c r="AL51">
        <v>222.02</v>
      </c>
      <c r="AM51">
        <v>0</v>
      </c>
      <c r="AN51">
        <v>0</v>
      </c>
      <c r="AO51">
        <v>0.49</v>
      </c>
      <c r="AP51">
        <v>0.54</v>
      </c>
      <c r="AQ51">
        <v>0.33</v>
      </c>
      <c r="AR51">
        <v>0</v>
      </c>
      <c r="AS51">
        <v>2.37</v>
      </c>
      <c r="AT51">
        <v>17.399999999999999</v>
      </c>
      <c r="AU51">
        <v>0</v>
      </c>
      <c r="AV51">
        <v>0.44</v>
      </c>
      <c r="AW51">
        <v>0</v>
      </c>
      <c r="AX51">
        <v>15.3</v>
      </c>
      <c r="AY51">
        <v>0</v>
      </c>
      <c r="AZ51">
        <v>6.69</v>
      </c>
      <c r="BA51">
        <v>0</v>
      </c>
      <c r="BB51">
        <v>109.95</v>
      </c>
      <c r="BC51">
        <v>97.52</v>
      </c>
      <c r="BD51">
        <v>0.34</v>
      </c>
      <c r="BE51">
        <v>0.22</v>
      </c>
    </row>
    <row r="52" spans="1:57">
      <c r="A52" t="s">
        <v>404</v>
      </c>
      <c r="G52" t="s">
        <v>94</v>
      </c>
      <c r="H52" s="115">
        <v>272.94000000000005</v>
      </c>
      <c r="I52" s="88">
        <v>177.29000000000002</v>
      </c>
      <c r="J52" s="88">
        <v>2.71</v>
      </c>
      <c r="K52" s="88">
        <v>0</v>
      </c>
      <c r="L52" s="88">
        <v>7.1</v>
      </c>
      <c r="M52" s="116">
        <v>0</v>
      </c>
      <c r="N52" s="115">
        <v>273.27</v>
      </c>
      <c r="O52" s="88">
        <v>276.47000000000003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51.25</v>
      </c>
      <c r="Y52">
        <v>0.39</v>
      </c>
      <c r="Z52">
        <v>20</v>
      </c>
      <c r="AA52">
        <v>79.290000000000006</v>
      </c>
      <c r="AB52">
        <v>156.1</v>
      </c>
      <c r="AC52">
        <v>17.18</v>
      </c>
      <c r="AD52">
        <v>40</v>
      </c>
      <c r="AE52">
        <v>10</v>
      </c>
      <c r="AF52">
        <v>60</v>
      </c>
      <c r="AG52">
        <v>0.56000000000000005</v>
      </c>
      <c r="AH52">
        <v>66.900000000000006</v>
      </c>
      <c r="AI52">
        <v>0.34</v>
      </c>
      <c r="AJ52">
        <v>50</v>
      </c>
      <c r="AK52">
        <v>7.1</v>
      </c>
      <c r="AL52">
        <v>222.02</v>
      </c>
      <c r="AM52">
        <v>0</v>
      </c>
      <c r="AN52">
        <v>0</v>
      </c>
      <c r="AO52">
        <v>0.49</v>
      </c>
      <c r="AP52">
        <v>0.54</v>
      </c>
      <c r="AQ52">
        <v>0.33</v>
      </c>
      <c r="AR52">
        <v>0</v>
      </c>
      <c r="AS52">
        <v>2.37</v>
      </c>
      <c r="AT52">
        <v>17.399999999999999</v>
      </c>
      <c r="AU52">
        <v>0</v>
      </c>
      <c r="AV52">
        <v>0.44</v>
      </c>
      <c r="AW52">
        <v>0</v>
      </c>
      <c r="AX52">
        <v>15.3</v>
      </c>
      <c r="AY52">
        <v>0</v>
      </c>
      <c r="AZ52">
        <v>6.69</v>
      </c>
      <c r="BA52">
        <v>0</v>
      </c>
      <c r="BB52">
        <v>109.95</v>
      </c>
      <c r="BC52">
        <v>74.58</v>
      </c>
      <c r="BD52">
        <v>0.34</v>
      </c>
      <c r="BE52">
        <v>0.22</v>
      </c>
    </row>
    <row r="53" spans="1:57">
      <c r="A53" t="s">
        <v>445</v>
      </c>
      <c r="G53" t="s">
        <v>95</v>
      </c>
      <c r="H53" s="115">
        <v>249.99</v>
      </c>
      <c r="I53" s="88">
        <v>177.29000000000002</v>
      </c>
      <c r="J53" s="88">
        <v>2.71</v>
      </c>
      <c r="K53" s="88">
        <v>0</v>
      </c>
      <c r="L53" s="88">
        <v>7.11</v>
      </c>
      <c r="M53" s="116">
        <v>0</v>
      </c>
      <c r="N53" s="115">
        <v>273.27</v>
      </c>
      <c r="O53" s="88">
        <v>276.47000000000003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51.25</v>
      </c>
      <c r="Y53">
        <v>0.39</v>
      </c>
      <c r="Z53">
        <v>20</v>
      </c>
      <c r="AA53">
        <v>79.290000000000006</v>
      </c>
      <c r="AB53">
        <v>156.1</v>
      </c>
      <c r="AC53">
        <v>17.18</v>
      </c>
      <c r="AD53">
        <v>40</v>
      </c>
      <c r="AE53">
        <v>10</v>
      </c>
      <c r="AF53">
        <v>60</v>
      </c>
      <c r="AG53">
        <v>0.56000000000000005</v>
      </c>
      <c r="AH53">
        <v>66.900000000000006</v>
      </c>
      <c r="AI53">
        <v>0.34</v>
      </c>
      <c r="AJ53">
        <v>50</v>
      </c>
      <c r="AK53">
        <v>7.11</v>
      </c>
      <c r="AL53">
        <v>222.02</v>
      </c>
      <c r="AM53">
        <v>0</v>
      </c>
      <c r="AN53">
        <v>0</v>
      </c>
      <c r="AO53">
        <v>0.49</v>
      </c>
      <c r="AP53">
        <v>0.54</v>
      </c>
      <c r="AQ53">
        <v>0.33</v>
      </c>
      <c r="AR53">
        <v>0</v>
      </c>
      <c r="AS53">
        <v>2.37</v>
      </c>
      <c r="AT53">
        <v>17.399999999999999</v>
      </c>
      <c r="AU53">
        <v>0</v>
      </c>
      <c r="AV53">
        <v>0.44</v>
      </c>
      <c r="AW53">
        <v>0</v>
      </c>
      <c r="AX53">
        <v>15.3</v>
      </c>
      <c r="AY53">
        <v>0</v>
      </c>
      <c r="AZ53">
        <v>6.69</v>
      </c>
      <c r="BA53">
        <v>0</v>
      </c>
      <c r="BB53">
        <v>109.95</v>
      </c>
      <c r="BC53">
        <v>51.63</v>
      </c>
      <c r="BD53">
        <v>0.34</v>
      </c>
      <c r="BE53">
        <v>0.22</v>
      </c>
    </row>
    <row r="54" spans="1:57">
      <c r="A54" t="s">
        <v>444</v>
      </c>
      <c r="G54" t="s">
        <v>96</v>
      </c>
      <c r="H54" s="115">
        <v>240.43</v>
      </c>
      <c r="I54" s="88">
        <v>153.38999999999999</v>
      </c>
      <c r="J54" s="88">
        <v>2.71</v>
      </c>
      <c r="K54" s="88">
        <v>0</v>
      </c>
      <c r="L54" s="88">
        <v>7.06</v>
      </c>
      <c r="M54" s="116">
        <v>0</v>
      </c>
      <c r="N54" s="115">
        <v>273.27</v>
      </c>
      <c r="O54" s="88">
        <v>276.47000000000003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51.25</v>
      </c>
      <c r="Y54">
        <v>0.39</v>
      </c>
      <c r="Z54">
        <v>20</v>
      </c>
      <c r="AA54">
        <v>79.290000000000006</v>
      </c>
      <c r="AB54">
        <v>156.1</v>
      </c>
      <c r="AC54">
        <v>17.18</v>
      </c>
      <c r="AD54">
        <v>40</v>
      </c>
      <c r="AE54">
        <v>10</v>
      </c>
      <c r="AF54">
        <v>60</v>
      </c>
      <c r="AG54">
        <v>0.56000000000000005</v>
      </c>
      <c r="AH54">
        <v>66.900000000000006</v>
      </c>
      <c r="AI54">
        <v>0.34</v>
      </c>
      <c r="AJ54">
        <v>50</v>
      </c>
      <c r="AK54">
        <v>7.06</v>
      </c>
      <c r="AL54">
        <v>222.02</v>
      </c>
      <c r="AM54">
        <v>0</v>
      </c>
      <c r="AN54">
        <v>0</v>
      </c>
      <c r="AO54">
        <v>0.49</v>
      </c>
      <c r="AP54">
        <v>0.54</v>
      </c>
      <c r="AQ54">
        <v>0.33</v>
      </c>
      <c r="AR54">
        <v>0</v>
      </c>
      <c r="AS54">
        <v>2.37</v>
      </c>
      <c r="AT54">
        <v>17.399999999999999</v>
      </c>
      <c r="AU54">
        <v>0</v>
      </c>
      <c r="AV54">
        <v>0.44</v>
      </c>
      <c r="AW54">
        <v>0</v>
      </c>
      <c r="AX54">
        <v>15.3</v>
      </c>
      <c r="AY54">
        <v>0</v>
      </c>
      <c r="AZ54">
        <v>6.69</v>
      </c>
      <c r="BA54">
        <v>0</v>
      </c>
      <c r="BB54">
        <v>86.05</v>
      </c>
      <c r="BC54">
        <v>42.07</v>
      </c>
      <c r="BD54">
        <v>0.34</v>
      </c>
      <c r="BE54">
        <v>0.22</v>
      </c>
    </row>
    <row r="55" spans="1:57">
      <c r="A55" t="s">
        <v>446</v>
      </c>
      <c r="G55" t="s">
        <v>97</v>
      </c>
      <c r="H55" s="115">
        <v>198.36</v>
      </c>
      <c r="I55" s="88">
        <v>67.34</v>
      </c>
      <c r="J55" s="88">
        <v>2.63</v>
      </c>
      <c r="K55" s="88">
        <v>0</v>
      </c>
      <c r="L55" s="88">
        <v>6.94</v>
      </c>
      <c r="M55" s="116">
        <v>0</v>
      </c>
      <c r="N55" s="115">
        <v>273.27</v>
      </c>
      <c r="O55" s="88">
        <v>276.47000000000003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51.25</v>
      </c>
      <c r="Y55">
        <v>0.39</v>
      </c>
      <c r="Z55">
        <v>20</v>
      </c>
      <c r="AA55">
        <v>79.290000000000006</v>
      </c>
      <c r="AB55">
        <v>156.1</v>
      </c>
      <c r="AC55">
        <v>17.18</v>
      </c>
      <c r="AD55">
        <v>40</v>
      </c>
      <c r="AE55">
        <v>10</v>
      </c>
      <c r="AF55">
        <v>60</v>
      </c>
      <c r="AG55">
        <v>0.56000000000000005</v>
      </c>
      <c r="AH55">
        <v>66.900000000000006</v>
      </c>
      <c r="AI55">
        <v>0.34</v>
      </c>
      <c r="AJ55">
        <v>50</v>
      </c>
      <c r="AK55">
        <v>6.94</v>
      </c>
      <c r="AL55">
        <v>222.02</v>
      </c>
      <c r="AM55">
        <v>0</v>
      </c>
      <c r="AN55">
        <v>0</v>
      </c>
      <c r="AO55">
        <v>0.49</v>
      </c>
      <c r="AP55">
        <v>0.54</v>
      </c>
      <c r="AQ55">
        <v>0.33</v>
      </c>
      <c r="AR55">
        <v>0</v>
      </c>
      <c r="AS55">
        <v>2.29</v>
      </c>
      <c r="AT55">
        <v>17.399999999999999</v>
      </c>
      <c r="AU55">
        <v>0</v>
      </c>
      <c r="AV55">
        <v>0.44</v>
      </c>
      <c r="AW55">
        <v>0</v>
      </c>
      <c r="AX55">
        <v>15.3</v>
      </c>
      <c r="AY55">
        <v>0</v>
      </c>
      <c r="AZ55">
        <v>6.69</v>
      </c>
      <c r="BA55">
        <v>0</v>
      </c>
      <c r="BB55">
        <v>0</v>
      </c>
      <c r="BC55">
        <v>0</v>
      </c>
      <c r="BD55">
        <v>0.34</v>
      </c>
      <c r="BE55">
        <v>0.22</v>
      </c>
    </row>
    <row r="56" spans="1:57">
      <c r="A56" t="s">
        <v>446</v>
      </c>
      <c r="G56" t="s">
        <v>98</v>
      </c>
      <c r="H56" s="115">
        <v>198.36</v>
      </c>
      <c r="I56" s="88">
        <v>67.34</v>
      </c>
      <c r="J56" s="88">
        <v>2.63</v>
      </c>
      <c r="K56" s="88">
        <v>0</v>
      </c>
      <c r="L56" s="88">
        <v>6.8</v>
      </c>
      <c r="M56" s="116">
        <v>0</v>
      </c>
      <c r="N56" s="115">
        <v>273.27</v>
      </c>
      <c r="O56" s="88">
        <v>276.47000000000003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51.25</v>
      </c>
      <c r="Y56">
        <v>0.39</v>
      </c>
      <c r="Z56">
        <v>20</v>
      </c>
      <c r="AA56">
        <v>79.290000000000006</v>
      </c>
      <c r="AB56">
        <v>156.1</v>
      </c>
      <c r="AC56">
        <v>17.18</v>
      </c>
      <c r="AD56">
        <v>40</v>
      </c>
      <c r="AE56">
        <v>10</v>
      </c>
      <c r="AF56">
        <v>60</v>
      </c>
      <c r="AG56">
        <v>0.56000000000000005</v>
      </c>
      <c r="AH56">
        <v>66.900000000000006</v>
      </c>
      <c r="AI56">
        <v>0.34</v>
      </c>
      <c r="AJ56">
        <v>50</v>
      </c>
      <c r="AK56">
        <v>6.8</v>
      </c>
      <c r="AL56">
        <v>222.02</v>
      </c>
      <c r="AM56">
        <v>0</v>
      </c>
      <c r="AN56">
        <v>0</v>
      </c>
      <c r="AO56">
        <v>0.49</v>
      </c>
      <c r="AP56">
        <v>0.54</v>
      </c>
      <c r="AQ56">
        <v>0.33</v>
      </c>
      <c r="AR56">
        <v>0</v>
      </c>
      <c r="AS56">
        <v>2.29</v>
      </c>
      <c r="AT56">
        <v>17.399999999999999</v>
      </c>
      <c r="AU56">
        <v>0</v>
      </c>
      <c r="AV56">
        <v>0.44</v>
      </c>
      <c r="AW56">
        <v>0</v>
      </c>
      <c r="AX56">
        <v>15.3</v>
      </c>
      <c r="AY56">
        <v>0</v>
      </c>
      <c r="AZ56">
        <v>6.69</v>
      </c>
      <c r="BA56">
        <v>0</v>
      </c>
      <c r="BB56">
        <v>0</v>
      </c>
      <c r="BC56">
        <v>0</v>
      </c>
      <c r="BD56">
        <v>0.34</v>
      </c>
      <c r="BE56">
        <v>0.22</v>
      </c>
    </row>
    <row r="57" spans="1:57">
      <c r="G57" t="s">
        <v>99</v>
      </c>
      <c r="H57" s="115">
        <v>196.26000000000002</v>
      </c>
      <c r="I57" s="88">
        <v>66.44</v>
      </c>
      <c r="J57" s="88">
        <v>2.63</v>
      </c>
      <c r="K57" s="88">
        <v>0</v>
      </c>
      <c r="L57" s="88">
        <v>6.66</v>
      </c>
      <c r="M57" s="116">
        <v>0</v>
      </c>
      <c r="N57" s="115">
        <v>273.27</v>
      </c>
      <c r="O57" s="88">
        <v>276.47000000000003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51.25</v>
      </c>
      <c r="Y57">
        <v>0.39</v>
      </c>
      <c r="Z57">
        <v>20</v>
      </c>
      <c r="AA57">
        <v>79.290000000000006</v>
      </c>
      <c r="AB57">
        <v>154</v>
      </c>
      <c r="AC57">
        <v>17.18</v>
      </c>
      <c r="AD57">
        <v>40</v>
      </c>
      <c r="AE57">
        <v>10</v>
      </c>
      <c r="AF57">
        <v>60</v>
      </c>
      <c r="AG57">
        <v>0.56000000000000005</v>
      </c>
      <c r="AH57">
        <v>66</v>
      </c>
      <c r="AI57">
        <v>0.34</v>
      </c>
      <c r="AJ57">
        <v>50</v>
      </c>
      <c r="AK57">
        <v>6.66</v>
      </c>
      <c r="AL57">
        <v>222.02</v>
      </c>
      <c r="AM57">
        <v>0</v>
      </c>
      <c r="AN57">
        <v>0</v>
      </c>
      <c r="AO57">
        <v>0.49</v>
      </c>
      <c r="AP57">
        <v>0.54</v>
      </c>
      <c r="AQ57">
        <v>0.33</v>
      </c>
      <c r="AR57">
        <v>0</v>
      </c>
      <c r="AS57">
        <v>2.29</v>
      </c>
      <c r="AT57">
        <v>17.399999999999999</v>
      </c>
      <c r="AU57">
        <v>0</v>
      </c>
      <c r="AV57">
        <v>0.44</v>
      </c>
      <c r="AW57">
        <v>0</v>
      </c>
      <c r="AX57">
        <v>15.3</v>
      </c>
      <c r="AY57">
        <v>0</v>
      </c>
      <c r="AZ57">
        <v>6.69</v>
      </c>
      <c r="BA57">
        <v>0</v>
      </c>
      <c r="BB57">
        <v>0</v>
      </c>
      <c r="BC57">
        <v>0</v>
      </c>
      <c r="BD57">
        <v>0.34</v>
      </c>
      <c r="BE57">
        <v>0.22</v>
      </c>
    </row>
    <row r="58" spans="1:57">
      <c r="G58" t="s">
        <v>100</v>
      </c>
      <c r="H58" s="115">
        <v>196.26000000000002</v>
      </c>
      <c r="I58" s="88">
        <v>66.44</v>
      </c>
      <c r="J58" s="88">
        <v>2.63</v>
      </c>
      <c r="K58" s="88">
        <v>0</v>
      </c>
      <c r="L58" s="88">
        <v>6.47</v>
      </c>
      <c r="M58" s="116">
        <v>0</v>
      </c>
      <c r="N58" s="115">
        <v>273.27</v>
      </c>
      <c r="O58" s="88">
        <v>276.47000000000003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51.25</v>
      </c>
      <c r="Y58">
        <v>0.39</v>
      </c>
      <c r="Z58">
        <v>20</v>
      </c>
      <c r="AA58">
        <v>79.290000000000006</v>
      </c>
      <c r="AB58">
        <v>154</v>
      </c>
      <c r="AC58">
        <v>17.18</v>
      </c>
      <c r="AD58">
        <v>40</v>
      </c>
      <c r="AE58">
        <v>10</v>
      </c>
      <c r="AF58">
        <v>60</v>
      </c>
      <c r="AG58">
        <v>0.56000000000000005</v>
      </c>
      <c r="AH58">
        <v>66</v>
      </c>
      <c r="AI58">
        <v>0.34</v>
      </c>
      <c r="AJ58">
        <v>50</v>
      </c>
      <c r="AK58">
        <v>6.47</v>
      </c>
      <c r="AL58">
        <v>222.02</v>
      </c>
      <c r="AM58">
        <v>0</v>
      </c>
      <c r="AN58">
        <v>0</v>
      </c>
      <c r="AO58">
        <v>0.49</v>
      </c>
      <c r="AP58">
        <v>0.54</v>
      </c>
      <c r="AQ58">
        <v>0.33</v>
      </c>
      <c r="AR58">
        <v>0</v>
      </c>
      <c r="AS58">
        <v>2.29</v>
      </c>
      <c r="AT58">
        <v>17.399999999999999</v>
      </c>
      <c r="AU58">
        <v>0</v>
      </c>
      <c r="AV58">
        <v>0.44</v>
      </c>
      <c r="AW58">
        <v>0</v>
      </c>
      <c r="AX58">
        <v>15.3</v>
      </c>
      <c r="AY58">
        <v>0</v>
      </c>
      <c r="AZ58">
        <v>6.69</v>
      </c>
      <c r="BA58">
        <v>0</v>
      </c>
      <c r="BB58">
        <v>0</v>
      </c>
      <c r="BC58">
        <v>0</v>
      </c>
      <c r="BD58">
        <v>0.34</v>
      </c>
      <c r="BE58">
        <v>0.22</v>
      </c>
    </row>
    <row r="59" spans="1:57">
      <c r="G59" t="s">
        <v>101</v>
      </c>
      <c r="H59" s="115">
        <v>189.26000000000002</v>
      </c>
      <c r="I59" s="88">
        <v>63.44</v>
      </c>
      <c r="J59" s="88">
        <v>2.63</v>
      </c>
      <c r="K59" s="88">
        <v>0</v>
      </c>
      <c r="L59" s="88">
        <v>6.28</v>
      </c>
      <c r="M59" s="116">
        <v>0</v>
      </c>
      <c r="N59" s="115">
        <v>273.27</v>
      </c>
      <c r="O59" s="88">
        <v>276.47000000000003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51.25</v>
      </c>
      <c r="Y59">
        <v>0.39</v>
      </c>
      <c r="Z59">
        <v>20</v>
      </c>
      <c r="AA59">
        <v>79.290000000000006</v>
      </c>
      <c r="AB59">
        <v>147</v>
      </c>
      <c r="AC59">
        <v>17.18</v>
      </c>
      <c r="AD59">
        <v>40</v>
      </c>
      <c r="AE59">
        <v>10</v>
      </c>
      <c r="AF59">
        <v>60</v>
      </c>
      <c r="AG59">
        <v>0.56000000000000005</v>
      </c>
      <c r="AH59">
        <v>63</v>
      </c>
      <c r="AI59">
        <v>0.34</v>
      </c>
      <c r="AJ59">
        <v>50</v>
      </c>
      <c r="AK59">
        <v>6.28</v>
      </c>
      <c r="AL59">
        <v>222.02</v>
      </c>
      <c r="AM59">
        <v>0</v>
      </c>
      <c r="AN59">
        <v>0</v>
      </c>
      <c r="AO59">
        <v>0.49</v>
      </c>
      <c r="AP59">
        <v>0.54</v>
      </c>
      <c r="AQ59">
        <v>0.33</v>
      </c>
      <c r="AR59">
        <v>0</v>
      </c>
      <c r="AS59">
        <v>2.29</v>
      </c>
      <c r="AT59">
        <v>17.399999999999999</v>
      </c>
      <c r="AU59">
        <v>0</v>
      </c>
      <c r="AV59">
        <v>0.44</v>
      </c>
      <c r="AW59">
        <v>0</v>
      </c>
      <c r="AX59">
        <v>15.3</v>
      </c>
      <c r="AY59">
        <v>0</v>
      </c>
      <c r="AZ59">
        <v>6.69</v>
      </c>
      <c r="BA59">
        <v>0</v>
      </c>
      <c r="BB59">
        <v>0</v>
      </c>
      <c r="BC59">
        <v>0</v>
      </c>
      <c r="BD59">
        <v>0.34</v>
      </c>
      <c r="BE59">
        <v>0.22</v>
      </c>
    </row>
    <row r="60" spans="1:57">
      <c r="G60" t="s">
        <v>102</v>
      </c>
      <c r="H60" s="115">
        <v>182.26000000000002</v>
      </c>
      <c r="I60" s="88">
        <v>60.44</v>
      </c>
      <c r="J60" s="88">
        <v>2.63</v>
      </c>
      <c r="K60" s="88">
        <v>0</v>
      </c>
      <c r="L60" s="88">
        <v>5.99</v>
      </c>
      <c r="M60" s="116">
        <v>0</v>
      </c>
      <c r="N60" s="115">
        <v>273.27</v>
      </c>
      <c r="O60" s="88">
        <v>276.47000000000003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51.25</v>
      </c>
      <c r="Y60">
        <v>0.39</v>
      </c>
      <c r="Z60">
        <v>20</v>
      </c>
      <c r="AA60">
        <v>79.290000000000006</v>
      </c>
      <c r="AB60">
        <v>140</v>
      </c>
      <c r="AC60">
        <v>17.18</v>
      </c>
      <c r="AD60">
        <v>40</v>
      </c>
      <c r="AE60">
        <v>10</v>
      </c>
      <c r="AF60">
        <v>60</v>
      </c>
      <c r="AG60">
        <v>0.56000000000000005</v>
      </c>
      <c r="AH60">
        <v>60</v>
      </c>
      <c r="AI60">
        <v>0.34</v>
      </c>
      <c r="AJ60">
        <v>50</v>
      </c>
      <c r="AK60">
        <v>5.99</v>
      </c>
      <c r="AL60">
        <v>222.02</v>
      </c>
      <c r="AM60">
        <v>0</v>
      </c>
      <c r="AN60">
        <v>0</v>
      </c>
      <c r="AO60">
        <v>0.49</v>
      </c>
      <c r="AP60">
        <v>0.54</v>
      </c>
      <c r="AQ60">
        <v>0.33</v>
      </c>
      <c r="AR60">
        <v>0</v>
      </c>
      <c r="AS60">
        <v>2.29</v>
      </c>
      <c r="AT60">
        <v>17.399999999999999</v>
      </c>
      <c r="AU60">
        <v>0</v>
      </c>
      <c r="AV60">
        <v>0.44</v>
      </c>
      <c r="AW60">
        <v>0</v>
      </c>
      <c r="AX60">
        <v>15.3</v>
      </c>
      <c r="AY60">
        <v>0</v>
      </c>
      <c r="AZ60">
        <v>6.69</v>
      </c>
      <c r="BA60">
        <v>0</v>
      </c>
      <c r="BB60">
        <v>0</v>
      </c>
      <c r="BC60">
        <v>0</v>
      </c>
      <c r="BD60">
        <v>0.34</v>
      </c>
      <c r="BE60">
        <v>0.22</v>
      </c>
    </row>
    <row r="61" spans="1:57">
      <c r="G61" t="s">
        <v>103</v>
      </c>
      <c r="H61" s="115">
        <v>175.26000000000002</v>
      </c>
      <c r="I61" s="88">
        <v>57.44</v>
      </c>
      <c r="J61" s="88">
        <v>2.63</v>
      </c>
      <c r="K61" s="88">
        <v>0</v>
      </c>
      <c r="L61" s="88">
        <v>5.64</v>
      </c>
      <c r="M61" s="116">
        <v>0</v>
      </c>
      <c r="N61" s="115">
        <v>273.27</v>
      </c>
      <c r="O61" s="88">
        <v>276.47000000000003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51.25</v>
      </c>
      <c r="Y61">
        <v>0.39</v>
      </c>
      <c r="Z61">
        <v>20</v>
      </c>
      <c r="AA61">
        <v>79.290000000000006</v>
      </c>
      <c r="AB61">
        <v>133</v>
      </c>
      <c r="AC61">
        <v>17.18</v>
      </c>
      <c r="AD61">
        <v>40</v>
      </c>
      <c r="AE61">
        <v>10</v>
      </c>
      <c r="AF61">
        <v>60</v>
      </c>
      <c r="AG61">
        <v>0.56000000000000005</v>
      </c>
      <c r="AH61">
        <v>57</v>
      </c>
      <c r="AI61">
        <v>0.34</v>
      </c>
      <c r="AJ61">
        <v>50</v>
      </c>
      <c r="AK61">
        <v>5.64</v>
      </c>
      <c r="AL61">
        <v>222.02</v>
      </c>
      <c r="AM61">
        <v>0</v>
      </c>
      <c r="AN61">
        <v>0</v>
      </c>
      <c r="AO61">
        <v>0.49</v>
      </c>
      <c r="AP61">
        <v>0.54</v>
      </c>
      <c r="AQ61">
        <v>0.33</v>
      </c>
      <c r="AR61">
        <v>0</v>
      </c>
      <c r="AS61">
        <v>2.29</v>
      </c>
      <c r="AT61">
        <v>17.399999999999999</v>
      </c>
      <c r="AU61">
        <v>0</v>
      </c>
      <c r="AV61">
        <v>0.44</v>
      </c>
      <c r="AW61">
        <v>0</v>
      </c>
      <c r="AX61">
        <v>15.3</v>
      </c>
      <c r="AY61">
        <v>0</v>
      </c>
      <c r="AZ61">
        <v>6.69</v>
      </c>
      <c r="BA61">
        <v>0</v>
      </c>
      <c r="BB61">
        <v>0</v>
      </c>
      <c r="BC61">
        <v>0</v>
      </c>
      <c r="BD61">
        <v>0.34</v>
      </c>
      <c r="BE61">
        <v>0.22</v>
      </c>
    </row>
    <row r="62" spans="1:57">
      <c r="G62" t="s">
        <v>104</v>
      </c>
      <c r="H62" s="115">
        <v>168.26000000000002</v>
      </c>
      <c r="I62" s="88">
        <v>54.44</v>
      </c>
      <c r="J62" s="88">
        <v>2.63</v>
      </c>
      <c r="K62" s="88">
        <v>0</v>
      </c>
      <c r="L62" s="88">
        <v>5.23</v>
      </c>
      <c r="M62" s="116">
        <v>0</v>
      </c>
      <c r="N62" s="115">
        <v>273.27</v>
      </c>
      <c r="O62" s="88">
        <v>276.47000000000003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51.25</v>
      </c>
      <c r="Y62">
        <v>0.39</v>
      </c>
      <c r="Z62">
        <v>20</v>
      </c>
      <c r="AA62">
        <v>79.290000000000006</v>
      </c>
      <c r="AB62">
        <v>126</v>
      </c>
      <c r="AC62">
        <v>17.18</v>
      </c>
      <c r="AD62">
        <v>40</v>
      </c>
      <c r="AE62">
        <v>10</v>
      </c>
      <c r="AF62">
        <v>60</v>
      </c>
      <c r="AG62">
        <v>0.56000000000000005</v>
      </c>
      <c r="AH62">
        <v>54</v>
      </c>
      <c r="AI62">
        <v>0.34</v>
      </c>
      <c r="AJ62">
        <v>50</v>
      </c>
      <c r="AK62">
        <v>5.23</v>
      </c>
      <c r="AL62">
        <v>222.02</v>
      </c>
      <c r="AM62">
        <v>0</v>
      </c>
      <c r="AN62">
        <v>0</v>
      </c>
      <c r="AO62">
        <v>0.49</v>
      </c>
      <c r="AP62">
        <v>0.54</v>
      </c>
      <c r="AQ62">
        <v>0.33</v>
      </c>
      <c r="AR62">
        <v>0</v>
      </c>
      <c r="AS62">
        <v>2.29</v>
      </c>
      <c r="AT62">
        <v>17.399999999999999</v>
      </c>
      <c r="AU62">
        <v>0</v>
      </c>
      <c r="AV62">
        <v>0.44</v>
      </c>
      <c r="AW62">
        <v>0</v>
      </c>
      <c r="AX62">
        <v>15.3</v>
      </c>
      <c r="AY62">
        <v>0</v>
      </c>
      <c r="AZ62">
        <v>6.69</v>
      </c>
      <c r="BA62">
        <v>0</v>
      </c>
      <c r="BB62">
        <v>0</v>
      </c>
      <c r="BC62">
        <v>0</v>
      </c>
      <c r="BD62">
        <v>0.34</v>
      </c>
      <c r="BE62">
        <v>0.22</v>
      </c>
    </row>
    <row r="63" spans="1:57">
      <c r="G63" t="s">
        <v>105</v>
      </c>
      <c r="H63" s="115">
        <v>161.26000000000002</v>
      </c>
      <c r="I63" s="88">
        <v>51.44</v>
      </c>
      <c r="J63" s="88">
        <v>2.63</v>
      </c>
      <c r="K63" s="88">
        <v>0</v>
      </c>
      <c r="L63" s="88">
        <v>4.8099999999999996</v>
      </c>
      <c r="M63" s="116">
        <v>0</v>
      </c>
      <c r="N63" s="115">
        <v>273.27</v>
      </c>
      <c r="O63" s="88">
        <v>276.47000000000003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51.25</v>
      </c>
      <c r="Y63">
        <v>0.39</v>
      </c>
      <c r="Z63">
        <v>20</v>
      </c>
      <c r="AA63">
        <v>79.290000000000006</v>
      </c>
      <c r="AB63">
        <v>119</v>
      </c>
      <c r="AC63">
        <v>17.18</v>
      </c>
      <c r="AD63">
        <v>40</v>
      </c>
      <c r="AE63">
        <v>10</v>
      </c>
      <c r="AF63">
        <v>60</v>
      </c>
      <c r="AG63">
        <v>0.56000000000000005</v>
      </c>
      <c r="AH63">
        <v>51</v>
      </c>
      <c r="AI63">
        <v>0.34</v>
      </c>
      <c r="AJ63">
        <v>50</v>
      </c>
      <c r="AK63">
        <v>4.8099999999999996</v>
      </c>
      <c r="AL63">
        <v>222.02</v>
      </c>
      <c r="AM63">
        <v>0</v>
      </c>
      <c r="AN63">
        <v>0</v>
      </c>
      <c r="AO63">
        <v>0.49</v>
      </c>
      <c r="AP63">
        <v>0.54</v>
      </c>
      <c r="AQ63">
        <v>0.33</v>
      </c>
      <c r="AR63">
        <v>0</v>
      </c>
      <c r="AS63">
        <v>2.29</v>
      </c>
      <c r="AT63">
        <v>17.399999999999999</v>
      </c>
      <c r="AU63">
        <v>0</v>
      </c>
      <c r="AV63">
        <v>0.44</v>
      </c>
      <c r="AW63">
        <v>0</v>
      </c>
      <c r="AX63">
        <v>15.3</v>
      </c>
      <c r="AY63">
        <v>0</v>
      </c>
      <c r="AZ63">
        <v>6.69</v>
      </c>
      <c r="BA63">
        <v>0</v>
      </c>
      <c r="BB63">
        <v>0</v>
      </c>
      <c r="BC63">
        <v>0</v>
      </c>
      <c r="BD63">
        <v>0.34</v>
      </c>
      <c r="BE63">
        <v>0.22</v>
      </c>
    </row>
    <row r="64" spans="1:57">
      <c r="G64" t="s">
        <v>106</v>
      </c>
      <c r="H64" s="115">
        <v>154.26000000000002</v>
      </c>
      <c r="I64" s="88">
        <v>48.44</v>
      </c>
      <c r="J64" s="88">
        <v>2.63</v>
      </c>
      <c r="K64" s="88">
        <v>0</v>
      </c>
      <c r="L64" s="88">
        <v>4.42</v>
      </c>
      <c r="M64" s="116">
        <v>0</v>
      </c>
      <c r="N64" s="115">
        <v>273.27</v>
      </c>
      <c r="O64" s="88">
        <v>276.47000000000003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51.25</v>
      </c>
      <c r="Y64">
        <v>0.39</v>
      </c>
      <c r="Z64">
        <v>20</v>
      </c>
      <c r="AA64">
        <v>79.290000000000006</v>
      </c>
      <c r="AB64">
        <v>112</v>
      </c>
      <c r="AC64">
        <v>17.18</v>
      </c>
      <c r="AD64">
        <v>40</v>
      </c>
      <c r="AE64">
        <v>10</v>
      </c>
      <c r="AF64">
        <v>60</v>
      </c>
      <c r="AG64">
        <v>0.56000000000000005</v>
      </c>
      <c r="AH64">
        <v>48</v>
      </c>
      <c r="AI64">
        <v>0.34</v>
      </c>
      <c r="AJ64">
        <v>50</v>
      </c>
      <c r="AK64">
        <v>4.42</v>
      </c>
      <c r="AL64">
        <v>222.02</v>
      </c>
      <c r="AM64">
        <v>0</v>
      </c>
      <c r="AN64">
        <v>0</v>
      </c>
      <c r="AO64">
        <v>0.49</v>
      </c>
      <c r="AP64">
        <v>0.54</v>
      </c>
      <c r="AQ64">
        <v>0.33</v>
      </c>
      <c r="AR64">
        <v>0</v>
      </c>
      <c r="AS64">
        <v>2.29</v>
      </c>
      <c r="AT64">
        <v>17.399999999999999</v>
      </c>
      <c r="AU64">
        <v>0</v>
      </c>
      <c r="AV64">
        <v>0.44</v>
      </c>
      <c r="AW64">
        <v>0</v>
      </c>
      <c r="AX64">
        <v>15.3</v>
      </c>
      <c r="AY64">
        <v>0</v>
      </c>
      <c r="AZ64">
        <v>6.69</v>
      </c>
      <c r="BA64">
        <v>0</v>
      </c>
      <c r="BB64">
        <v>0</v>
      </c>
      <c r="BC64">
        <v>0</v>
      </c>
      <c r="BD64">
        <v>0.34</v>
      </c>
      <c r="BE64">
        <v>0.22</v>
      </c>
    </row>
    <row r="65" spans="7:57">
      <c r="G65" t="s">
        <v>107</v>
      </c>
      <c r="H65" s="115">
        <v>147.26000000000002</v>
      </c>
      <c r="I65" s="88">
        <v>45.44</v>
      </c>
      <c r="J65" s="88">
        <v>2.63</v>
      </c>
      <c r="K65" s="88">
        <v>0</v>
      </c>
      <c r="L65" s="88">
        <v>3.85</v>
      </c>
      <c r="M65" s="116">
        <v>0</v>
      </c>
      <c r="N65" s="115">
        <v>273.27</v>
      </c>
      <c r="O65" s="88">
        <v>276.47000000000003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51.25</v>
      </c>
      <c r="Y65">
        <v>0.39</v>
      </c>
      <c r="Z65">
        <v>20</v>
      </c>
      <c r="AA65">
        <v>79.290000000000006</v>
      </c>
      <c r="AB65">
        <v>105</v>
      </c>
      <c r="AC65">
        <v>17.18</v>
      </c>
      <c r="AD65">
        <v>40</v>
      </c>
      <c r="AE65">
        <v>10</v>
      </c>
      <c r="AF65">
        <v>60</v>
      </c>
      <c r="AG65">
        <v>0.56000000000000005</v>
      </c>
      <c r="AH65">
        <v>45</v>
      </c>
      <c r="AI65">
        <v>0.34</v>
      </c>
      <c r="AJ65">
        <v>50</v>
      </c>
      <c r="AK65">
        <v>3.85</v>
      </c>
      <c r="AL65">
        <v>222.02</v>
      </c>
      <c r="AM65">
        <v>0</v>
      </c>
      <c r="AN65">
        <v>0</v>
      </c>
      <c r="AO65">
        <v>0.49</v>
      </c>
      <c r="AP65">
        <v>0.54</v>
      </c>
      <c r="AQ65">
        <v>0.33</v>
      </c>
      <c r="AR65">
        <v>0</v>
      </c>
      <c r="AS65">
        <v>2.29</v>
      </c>
      <c r="AT65">
        <v>17.399999999999999</v>
      </c>
      <c r="AU65">
        <v>0</v>
      </c>
      <c r="AV65">
        <v>0.44</v>
      </c>
      <c r="AW65">
        <v>0</v>
      </c>
      <c r="AX65">
        <v>15.3</v>
      </c>
      <c r="AY65">
        <v>0</v>
      </c>
      <c r="AZ65">
        <v>6.69</v>
      </c>
      <c r="BA65">
        <v>0</v>
      </c>
      <c r="BB65">
        <v>0</v>
      </c>
      <c r="BC65">
        <v>0</v>
      </c>
      <c r="BD65">
        <v>0.34</v>
      </c>
      <c r="BE65">
        <v>0.22</v>
      </c>
    </row>
    <row r="66" spans="7:57">
      <c r="G66" t="s">
        <v>108</v>
      </c>
      <c r="H66" s="115">
        <v>140.26000000000002</v>
      </c>
      <c r="I66" s="88">
        <v>42.44</v>
      </c>
      <c r="J66" s="88">
        <v>2.63</v>
      </c>
      <c r="K66" s="88">
        <v>0</v>
      </c>
      <c r="L66" s="88">
        <v>3.37</v>
      </c>
      <c r="M66" s="116">
        <v>0</v>
      </c>
      <c r="N66" s="115">
        <v>273.27</v>
      </c>
      <c r="O66" s="88">
        <v>276.47000000000003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51.25</v>
      </c>
      <c r="Y66">
        <v>0.39</v>
      </c>
      <c r="Z66">
        <v>20</v>
      </c>
      <c r="AA66">
        <v>79.290000000000006</v>
      </c>
      <c r="AB66">
        <v>98</v>
      </c>
      <c r="AC66">
        <v>17.18</v>
      </c>
      <c r="AD66">
        <v>40</v>
      </c>
      <c r="AE66">
        <v>10</v>
      </c>
      <c r="AF66">
        <v>60</v>
      </c>
      <c r="AG66">
        <v>0.56000000000000005</v>
      </c>
      <c r="AH66">
        <v>42</v>
      </c>
      <c r="AI66">
        <v>0.34</v>
      </c>
      <c r="AJ66">
        <v>50</v>
      </c>
      <c r="AK66">
        <v>3.37</v>
      </c>
      <c r="AL66">
        <v>222.02</v>
      </c>
      <c r="AM66">
        <v>0</v>
      </c>
      <c r="AN66">
        <v>0</v>
      </c>
      <c r="AO66">
        <v>0.49</v>
      </c>
      <c r="AP66">
        <v>0.54</v>
      </c>
      <c r="AQ66">
        <v>0.33</v>
      </c>
      <c r="AR66">
        <v>0</v>
      </c>
      <c r="AS66">
        <v>2.29</v>
      </c>
      <c r="AT66">
        <v>17.399999999999999</v>
      </c>
      <c r="AU66">
        <v>0</v>
      </c>
      <c r="AV66">
        <v>0.44</v>
      </c>
      <c r="AW66">
        <v>0</v>
      </c>
      <c r="AX66">
        <v>15.3</v>
      </c>
      <c r="AY66">
        <v>0</v>
      </c>
      <c r="AZ66">
        <v>6.69</v>
      </c>
      <c r="BA66">
        <v>0</v>
      </c>
      <c r="BB66">
        <v>0</v>
      </c>
      <c r="BC66">
        <v>0</v>
      </c>
      <c r="BD66">
        <v>0.34</v>
      </c>
      <c r="BE66">
        <v>0.22</v>
      </c>
    </row>
    <row r="67" spans="7:57">
      <c r="G67" t="s">
        <v>109</v>
      </c>
      <c r="H67" s="115">
        <v>119.26</v>
      </c>
      <c r="I67" s="88">
        <v>33.44</v>
      </c>
      <c r="J67" s="88">
        <v>2.63</v>
      </c>
      <c r="K67" s="88">
        <v>0</v>
      </c>
      <c r="L67" s="88">
        <v>2.91</v>
      </c>
      <c r="M67" s="116">
        <v>0</v>
      </c>
      <c r="N67" s="115">
        <v>273.27</v>
      </c>
      <c r="O67" s="88">
        <v>276.47000000000003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51.25</v>
      </c>
      <c r="Y67">
        <v>0.39</v>
      </c>
      <c r="Z67">
        <v>20</v>
      </c>
      <c r="AA67">
        <v>79.290000000000006</v>
      </c>
      <c r="AB67">
        <v>77</v>
      </c>
      <c r="AC67">
        <v>17.18</v>
      </c>
      <c r="AD67">
        <v>40</v>
      </c>
      <c r="AE67">
        <v>10</v>
      </c>
      <c r="AF67">
        <v>60</v>
      </c>
      <c r="AG67">
        <v>0.56000000000000005</v>
      </c>
      <c r="AH67">
        <v>33</v>
      </c>
      <c r="AI67">
        <v>0.34</v>
      </c>
      <c r="AJ67">
        <v>50</v>
      </c>
      <c r="AK67">
        <v>2.91</v>
      </c>
      <c r="AL67">
        <v>222.02</v>
      </c>
      <c r="AM67">
        <v>0</v>
      </c>
      <c r="AN67">
        <v>0</v>
      </c>
      <c r="AO67">
        <v>0.49</v>
      </c>
      <c r="AP67">
        <v>0.54</v>
      </c>
      <c r="AQ67">
        <v>0.33</v>
      </c>
      <c r="AR67">
        <v>0</v>
      </c>
      <c r="AS67">
        <v>2.29</v>
      </c>
      <c r="AT67">
        <v>17.399999999999999</v>
      </c>
      <c r="AU67">
        <v>0</v>
      </c>
      <c r="AV67">
        <v>0.44</v>
      </c>
      <c r="AW67">
        <v>0</v>
      </c>
      <c r="AX67">
        <v>15.3</v>
      </c>
      <c r="AY67">
        <v>0</v>
      </c>
      <c r="AZ67">
        <v>6.69</v>
      </c>
      <c r="BA67">
        <v>0</v>
      </c>
      <c r="BB67">
        <v>0</v>
      </c>
      <c r="BC67">
        <v>0</v>
      </c>
      <c r="BD67">
        <v>0.34</v>
      </c>
      <c r="BE67">
        <v>0.22</v>
      </c>
    </row>
    <row r="68" spans="7:57">
      <c r="G68" t="s">
        <v>110</v>
      </c>
      <c r="H68" s="115">
        <v>112.26</v>
      </c>
      <c r="I68" s="88">
        <v>30.44</v>
      </c>
      <c r="J68" s="88">
        <v>2.63</v>
      </c>
      <c r="K68" s="88">
        <v>0</v>
      </c>
      <c r="L68" s="88">
        <v>2.3199999999999998</v>
      </c>
      <c r="M68" s="116">
        <v>0</v>
      </c>
      <c r="N68" s="115">
        <v>273.27</v>
      </c>
      <c r="O68" s="88">
        <v>276.47000000000003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51.25</v>
      </c>
      <c r="Y68">
        <v>0.39</v>
      </c>
      <c r="Z68">
        <v>20</v>
      </c>
      <c r="AA68">
        <v>79.290000000000006</v>
      </c>
      <c r="AB68">
        <v>70</v>
      </c>
      <c r="AC68">
        <v>17.18</v>
      </c>
      <c r="AD68">
        <v>40</v>
      </c>
      <c r="AE68">
        <v>10</v>
      </c>
      <c r="AF68">
        <v>60</v>
      </c>
      <c r="AG68">
        <v>0.56000000000000005</v>
      </c>
      <c r="AH68">
        <v>30</v>
      </c>
      <c r="AI68">
        <v>0.34</v>
      </c>
      <c r="AJ68">
        <v>50</v>
      </c>
      <c r="AK68">
        <v>2.3199999999999998</v>
      </c>
      <c r="AL68">
        <v>222.02</v>
      </c>
      <c r="AM68">
        <v>0</v>
      </c>
      <c r="AN68">
        <v>0</v>
      </c>
      <c r="AO68">
        <v>0.49</v>
      </c>
      <c r="AP68">
        <v>0.54</v>
      </c>
      <c r="AQ68">
        <v>0.33</v>
      </c>
      <c r="AR68">
        <v>0</v>
      </c>
      <c r="AS68">
        <v>2.29</v>
      </c>
      <c r="AT68">
        <v>17.399999999999999</v>
      </c>
      <c r="AU68">
        <v>0</v>
      </c>
      <c r="AV68">
        <v>0.44</v>
      </c>
      <c r="AW68">
        <v>0</v>
      </c>
      <c r="AX68">
        <v>15.3</v>
      </c>
      <c r="AY68">
        <v>0</v>
      </c>
      <c r="AZ68">
        <v>6.69</v>
      </c>
      <c r="BA68">
        <v>0</v>
      </c>
      <c r="BB68">
        <v>0</v>
      </c>
      <c r="BC68">
        <v>0</v>
      </c>
      <c r="BD68">
        <v>0.34</v>
      </c>
      <c r="BE68">
        <v>0.22</v>
      </c>
    </row>
    <row r="69" spans="7:57">
      <c r="G69" t="s">
        <v>111</v>
      </c>
      <c r="H69" s="115">
        <v>275.45000000000005</v>
      </c>
      <c r="I69" s="88">
        <v>27.44</v>
      </c>
      <c r="J69" s="88">
        <v>2.63</v>
      </c>
      <c r="K69" s="88">
        <v>0</v>
      </c>
      <c r="L69" s="88">
        <v>1.73</v>
      </c>
      <c r="M69" s="116">
        <v>0</v>
      </c>
      <c r="N69" s="115">
        <v>273.27</v>
      </c>
      <c r="O69" s="88">
        <v>276.47000000000003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51.25</v>
      </c>
      <c r="Y69">
        <v>0.39</v>
      </c>
      <c r="Z69">
        <v>20</v>
      </c>
      <c r="AA69">
        <v>79.290000000000006</v>
      </c>
      <c r="AB69">
        <v>63</v>
      </c>
      <c r="AC69">
        <v>17.18</v>
      </c>
      <c r="AD69">
        <v>40</v>
      </c>
      <c r="AE69">
        <v>10</v>
      </c>
      <c r="AF69">
        <v>60</v>
      </c>
      <c r="AG69">
        <v>0.56000000000000005</v>
      </c>
      <c r="AH69">
        <v>27</v>
      </c>
      <c r="AI69">
        <v>0.34</v>
      </c>
      <c r="AJ69">
        <v>50</v>
      </c>
      <c r="AK69">
        <v>1.73</v>
      </c>
      <c r="AL69">
        <v>222.02</v>
      </c>
      <c r="AM69">
        <v>0</v>
      </c>
      <c r="AN69">
        <v>0</v>
      </c>
      <c r="AO69">
        <v>0.49</v>
      </c>
      <c r="AP69">
        <v>0.54</v>
      </c>
      <c r="AQ69">
        <v>0.33</v>
      </c>
      <c r="AR69">
        <v>170.19</v>
      </c>
      <c r="AS69">
        <v>2.29</v>
      </c>
      <c r="AT69">
        <v>17.399999999999999</v>
      </c>
      <c r="AU69">
        <v>0</v>
      </c>
      <c r="AV69">
        <v>0.44</v>
      </c>
      <c r="AW69">
        <v>0</v>
      </c>
      <c r="AX69">
        <v>15.3</v>
      </c>
      <c r="AY69">
        <v>0</v>
      </c>
      <c r="AZ69">
        <v>6.69</v>
      </c>
      <c r="BA69">
        <v>0</v>
      </c>
      <c r="BB69">
        <v>0</v>
      </c>
      <c r="BC69">
        <v>0</v>
      </c>
      <c r="BD69">
        <v>0.34</v>
      </c>
      <c r="BE69">
        <v>0.22</v>
      </c>
    </row>
    <row r="70" spans="7:57">
      <c r="G70" t="s">
        <v>112</v>
      </c>
      <c r="H70" s="115">
        <v>302.88000000000005</v>
      </c>
      <c r="I70" s="88">
        <v>34.28</v>
      </c>
      <c r="J70" s="88">
        <v>2.63</v>
      </c>
      <c r="K70" s="88">
        <v>0</v>
      </c>
      <c r="L70" s="88">
        <v>1.24</v>
      </c>
      <c r="M70" s="116">
        <v>0</v>
      </c>
      <c r="N70" s="115">
        <v>273.27</v>
      </c>
      <c r="O70" s="88">
        <v>276.47000000000003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51.25</v>
      </c>
      <c r="Y70">
        <v>0.39</v>
      </c>
      <c r="Z70">
        <v>20</v>
      </c>
      <c r="AA70">
        <v>79.290000000000006</v>
      </c>
      <c r="AB70">
        <v>45.5</v>
      </c>
      <c r="AC70">
        <v>17.18</v>
      </c>
      <c r="AD70">
        <v>40</v>
      </c>
      <c r="AE70">
        <v>10</v>
      </c>
      <c r="AF70">
        <v>60</v>
      </c>
      <c r="AG70">
        <v>0.56000000000000005</v>
      </c>
      <c r="AH70">
        <v>19.5</v>
      </c>
      <c r="AI70">
        <v>0.34</v>
      </c>
      <c r="AJ70">
        <v>50</v>
      </c>
      <c r="AK70">
        <v>1.24</v>
      </c>
      <c r="AL70">
        <v>222.02</v>
      </c>
      <c r="AM70">
        <v>0</v>
      </c>
      <c r="AN70">
        <v>0</v>
      </c>
      <c r="AO70">
        <v>0.49</v>
      </c>
      <c r="AP70">
        <v>0.54</v>
      </c>
      <c r="AQ70">
        <v>0.33</v>
      </c>
      <c r="AR70">
        <v>199.82</v>
      </c>
      <c r="AS70">
        <v>2.29</v>
      </c>
      <c r="AT70">
        <v>17.399999999999999</v>
      </c>
      <c r="AU70">
        <v>0</v>
      </c>
      <c r="AV70">
        <v>0.44</v>
      </c>
      <c r="AW70">
        <v>14.34</v>
      </c>
      <c r="AX70">
        <v>15.3</v>
      </c>
      <c r="AY70">
        <v>0</v>
      </c>
      <c r="AZ70">
        <v>6.69</v>
      </c>
      <c r="BA70">
        <v>0</v>
      </c>
      <c r="BB70">
        <v>0</v>
      </c>
      <c r="BC70">
        <v>15.3</v>
      </c>
      <c r="BD70">
        <v>0.34</v>
      </c>
      <c r="BE70">
        <v>0.22</v>
      </c>
    </row>
    <row r="71" spans="7:57">
      <c r="G71" t="s">
        <v>113</v>
      </c>
      <c r="H71" s="115">
        <v>329.36000000000007</v>
      </c>
      <c r="I71" s="88">
        <v>45.9</v>
      </c>
      <c r="J71" s="88">
        <v>2.63</v>
      </c>
      <c r="K71" s="88">
        <v>0</v>
      </c>
      <c r="L71" s="88">
        <v>0.76</v>
      </c>
      <c r="M71" s="116">
        <v>0</v>
      </c>
      <c r="N71" s="115">
        <v>273.27</v>
      </c>
      <c r="O71" s="88">
        <v>276.47000000000003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51.25</v>
      </c>
      <c r="Y71">
        <v>0.39</v>
      </c>
      <c r="Z71">
        <v>20</v>
      </c>
      <c r="AA71">
        <v>79.290000000000006</v>
      </c>
      <c r="AB71">
        <v>28</v>
      </c>
      <c r="AC71">
        <v>17.18</v>
      </c>
      <c r="AD71">
        <v>40</v>
      </c>
      <c r="AE71">
        <v>10</v>
      </c>
      <c r="AF71">
        <v>60</v>
      </c>
      <c r="AG71">
        <v>0.56000000000000005</v>
      </c>
      <c r="AH71">
        <v>12</v>
      </c>
      <c r="AI71">
        <v>0.34</v>
      </c>
      <c r="AJ71">
        <v>50</v>
      </c>
      <c r="AK71">
        <v>0.76</v>
      </c>
      <c r="AL71">
        <v>222.02</v>
      </c>
      <c r="AM71">
        <v>0</v>
      </c>
      <c r="AN71">
        <v>0</v>
      </c>
      <c r="AO71">
        <v>0.49</v>
      </c>
      <c r="AP71">
        <v>0.54</v>
      </c>
      <c r="AQ71">
        <v>0.33</v>
      </c>
      <c r="AR71">
        <v>220.86</v>
      </c>
      <c r="AS71">
        <v>2.29</v>
      </c>
      <c r="AT71">
        <v>17.399999999999999</v>
      </c>
      <c r="AU71">
        <v>0</v>
      </c>
      <c r="AV71">
        <v>0.44</v>
      </c>
      <c r="AW71">
        <v>33.46</v>
      </c>
      <c r="AX71">
        <v>15.3</v>
      </c>
      <c r="AY71">
        <v>0</v>
      </c>
      <c r="AZ71">
        <v>6.69</v>
      </c>
      <c r="BA71">
        <v>0</v>
      </c>
      <c r="BB71">
        <v>0</v>
      </c>
      <c r="BC71">
        <v>38.24</v>
      </c>
      <c r="BD71">
        <v>0.34</v>
      </c>
      <c r="BE71">
        <v>0.22</v>
      </c>
    </row>
    <row r="72" spans="7:57">
      <c r="G72" t="s">
        <v>114</v>
      </c>
      <c r="H72" s="115">
        <v>378.77000000000004</v>
      </c>
      <c r="I72" s="88">
        <v>62.03</v>
      </c>
      <c r="J72" s="88">
        <v>2.63</v>
      </c>
      <c r="K72" s="88">
        <v>0</v>
      </c>
      <c r="L72" s="88">
        <v>0.42</v>
      </c>
      <c r="M72" s="116">
        <v>0</v>
      </c>
      <c r="N72" s="115">
        <v>273.27</v>
      </c>
      <c r="O72" s="88">
        <v>276.47000000000003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51.25</v>
      </c>
      <c r="Y72">
        <v>0.39</v>
      </c>
      <c r="Z72">
        <v>20</v>
      </c>
      <c r="AA72">
        <v>79.290000000000006</v>
      </c>
      <c r="AB72">
        <v>21</v>
      </c>
      <c r="AC72">
        <v>17.18</v>
      </c>
      <c r="AD72">
        <v>40</v>
      </c>
      <c r="AE72">
        <v>10</v>
      </c>
      <c r="AF72">
        <v>60</v>
      </c>
      <c r="AG72">
        <v>0.56000000000000005</v>
      </c>
      <c r="AH72">
        <v>9</v>
      </c>
      <c r="AI72">
        <v>0.34</v>
      </c>
      <c r="AJ72">
        <v>50</v>
      </c>
      <c r="AK72">
        <v>0.42</v>
      </c>
      <c r="AL72">
        <v>222.02</v>
      </c>
      <c r="AM72">
        <v>0</v>
      </c>
      <c r="AN72">
        <v>59.28</v>
      </c>
      <c r="AO72">
        <v>0.49</v>
      </c>
      <c r="AP72">
        <v>0.54</v>
      </c>
      <c r="AQ72">
        <v>0.33</v>
      </c>
      <c r="AR72">
        <v>183.57</v>
      </c>
      <c r="AS72">
        <v>2.29</v>
      </c>
      <c r="AT72">
        <v>17.399999999999999</v>
      </c>
      <c r="AU72">
        <v>11.47</v>
      </c>
      <c r="AV72">
        <v>0.44</v>
      </c>
      <c r="AW72">
        <v>52.59</v>
      </c>
      <c r="AX72">
        <v>15.3</v>
      </c>
      <c r="AY72">
        <v>0</v>
      </c>
      <c r="AZ72">
        <v>6.69</v>
      </c>
      <c r="BA72">
        <v>0</v>
      </c>
      <c r="BB72">
        <v>0</v>
      </c>
      <c r="BC72">
        <v>61.19</v>
      </c>
      <c r="BD72">
        <v>0.34</v>
      </c>
      <c r="BE72">
        <v>0.22</v>
      </c>
    </row>
    <row r="73" spans="7:57">
      <c r="G73" t="s">
        <v>115</v>
      </c>
      <c r="H73" s="115">
        <v>376.25000000000006</v>
      </c>
      <c r="I73" s="88">
        <v>56.03</v>
      </c>
      <c r="J73" s="88">
        <v>2.63</v>
      </c>
      <c r="K73" s="88">
        <v>0</v>
      </c>
      <c r="L73" s="88">
        <v>0.22</v>
      </c>
      <c r="M73" s="116">
        <v>0</v>
      </c>
      <c r="N73" s="115">
        <v>273.27</v>
      </c>
      <c r="O73" s="88">
        <v>276.47000000000003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51.25</v>
      </c>
      <c r="Y73">
        <v>0.39</v>
      </c>
      <c r="Z73">
        <v>20</v>
      </c>
      <c r="AA73">
        <v>79.290000000000006</v>
      </c>
      <c r="AB73">
        <v>7</v>
      </c>
      <c r="AC73">
        <v>17.18</v>
      </c>
      <c r="AD73">
        <v>40</v>
      </c>
      <c r="AE73">
        <v>10</v>
      </c>
      <c r="AF73">
        <v>60</v>
      </c>
      <c r="AG73">
        <v>0.56000000000000005</v>
      </c>
      <c r="AH73">
        <v>3</v>
      </c>
      <c r="AI73">
        <v>0.34</v>
      </c>
      <c r="AJ73">
        <v>50</v>
      </c>
      <c r="AK73">
        <v>0.22</v>
      </c>
      <c r="AL73">
        <v>222.02</v>
      </c>
      <c r="AM73">
        <v>0</v>
      </c>
      <c r="AN73">
        <v>74.58</v>
      </c>
      <c r="AO73">
        <v>0.49</v>
      </c>
      <c r="AP73">
        <v>0.54</v>
      </c>
      <c r="AQ73">
        <v>0.33</v>
      </c>
      <c r="AR73">
        <v>138.63</v>
      </c>
      <c r="AS73">
        <v>2.29</v>
      </c>
      <c r="AT73">
        <v>17.399999999999999</v>
      </c>
      <c r="AU73">
        <v>29.64</v>
      </c>
      <c r="AV73">
        <v>0.44</v>
      </c>
      <c r="AW73">
        <v>52.59</v>
      </c>
      <c r="AX73">
        <v>15.3</v>
      </c>
      <c r="AY73">
        <v>0</v>
      </c>
      <c r="AZ73">
        <v>6.69</v>
      </c>
      <c r="BA73">
        <v>0</v>
      </c>
      <c r="BB73">
        <v>0</v>
      </c>
      <c r="BC73">
        <v>84.14</v>
      </c>
      <c r="BD73">
        <v>0.34</v>
      </c>
      <c r="BE73">
        <v>0.22</v>
      </c>
    </row>
    <row r="74" spans="7:57">
      <c r="G74" t="s">
        <v>116</v>
      </c>
      <c r="H74" s="115">
        <v>416.54999999999995</v>
      </c>
      <c r="I74" s="88">
        <v>72.75</v>
      </c>
      <c r="J74" s="88">
        <v>2.63</v>
      </c>
      <c r="K74" s="88">
        <v>0</v>
      </c>
      <c r="L74" s="88">
        <v>0.11</v>
      </c>
      <c r="M74" s="116">
        <v>0</v>
      </c>
      <c r="N74" s="115">
        <v>273.27</v>
      </c>
      <c r="O74" s="88">
        <v>276.47000000000003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51.25</v>
      </c>
      <c r="Y74">
        <v>0.39</v>
      </c>
      <c r="Z74">
        <v>20</v>
      </c>
      <c r="AA74">
        <v>79.290000000000006</v>
      </c>
      <c r="AB74">
        <v>1.4</v>
      </c>
      <c r="AC74">
        <v>17.18</v>
      </c>
      <c r="AD74">
        <v>40</v>
      </c>
      <c r="AE74">
        <v>10</v>
      </c>
      <c r="AF74">
        <v>60</v>
      </c>
      <c r="AG74">
        <v>0.56000000000000005</v>
      </c>
      <c r="AH74">
        <v>0.6</v>
      </c>
      <c r="AI74">
        <v>0.34</v>
      </c>
      <c r="AJ74">
        <v>50</v>
      </c>
      <c r="AK74">
        <v>0.11</v>
      </c>
      <c r="AL74">
        <v>222.02</v>
      </c>
      <c r="AM74">
        <v>0</v>
      </c>
      <c r="AN74">
        <v>74.58</v>
      </c>
      <c r="AO74">
        <v>0.49</v>
      </c>
      <c r="AP74">
        <v>0.54</v>
      </c>
      <c r="AQ74">
        <v>0.33</v>
      </c>
      <c r="AR74">
        <v>184.53</v>
      </c>
      <c r="AS74">
        <v>2.29</v>
      </c>
      <c r="AT74">
        <v>17.399999999999999</v>
      </c>
      <c r="AU74">
        <v>29.64</v>
      </c>
      <c r="AV74">
        <v>0.44</v>
      </c>
      <c r="AW74">
        <v>71.709999999999994</v>
      </c>
      <c r="AX74">
        <v>15.3</v>
      </c>
      <c r="AY74">
        <v>0</v>
      </c>
      <c r="AZ74">
        <v>6.69</v>
      </c>
      <c r="BA74">
        <v>0</v>
      </c>
      <c r="BB74">
        <v>0</v>
      </c>
      <c r="BC74">
        <v>84.14</v>
      </c>
      <c r="BD74">
        <v>0.34</v>
      </c>
      <c r="BE74">
        <v>0.22</v>
      </c>
    </row>
    <row r="75" spans="7:57">
      <c r="G75" t="s">
        <v>117</v>
      </c>
      <c r="H75" s="115">
        <v>278.43000000000006</v>
      </c>
      <c r="I75" s="88">
        <v>9.99</v>
      </c>
      <c r="J75" s="88">
        <v>2.71</v>
      </c>
      <c r="K75" s="88">
        <v>0</v>
      </c>
      <c r="L75" s="88">
        <v>0.1</v>
      </c>
      <c r="M75" s="116">
        <v>0</v>
      </c>
      <c r="N75" s="115">
        <v>104.59</v>
      </c>
      <c r="O75" s="88">
        <v>197.18</v>
      </c>
      <c r="P75" s="88">
        <v>0</v>
      </c>
      <c r="Q75" s="88">
        <v>0</v>
      </c>
      <c r="R75" s="88">
        <v>0</v>
      </c>
      <c r="S75" s="116">
        <v>0</v>
      </c>
      <c r="W75">
        <v>53.34</v>
      </c>
      <c r="X75">
        <v>51.25</v>
      </c>
      <c r="Y75">
        <v>0.39</v>
      </c>
      <c r="Z75">
        <v>20</v>
      </c>
      <c r="AA75">
        <v>0</v>
      </c>
      <c r="AB75">
        <v>0</v>
      </c>
      <c r="AC75">
        <v>17.18</v>
      </c>
      <c r="AD75">
        <v>40</v>
      </c>
      <c r="AE75">
        <v>10</v>
      </c>
      <c r="AF75">
        <v>60</v>
      </c>
      <c r="AG75">
        <v>0.56000000000000005</v>
      </c>
      <c r="AH75">
        <v>0</v>
      </c>
      <c r="AI75">
        <v>0.34</v>
      </c>
      <c r="AJ75">
        <v>50</v>
      </c>
      <c r="AK75">
        <v>0.1</v>
      </c>
      <c r="AL75">
        <v>0</v>
      </c>
      <c r="AM75">
        <v>0</v>
      </c>
      <c r="AN75">
        <v>74.58</v>
      </c>
      <c r="AO75">
        <v>0.49</v>
      </c>
      <c r="AP75">
        <v>0.54</v>
      </c>
      <c r="AQ75">
        <v>0.33</v>
      </c>
      <c r="AR75">
        <v>62.15</v>
      </c>
      <c r="AS75">
        <v>2.37</v>
      </c>
      <c r="AT75">
        <v>17.399999999999999</v>
      </c>
      <c r="AU75">
        <v>29.64</v>
      </c>
      <c r="AV75">
        <v>0.43</v>
      </c>
      <c r="AW75">
        <v>9.56</v>
      </c>
      <c r="AX75">
        <v>15.3</v>
      </c>
      <c r="AY75">
        <v>0</v>
      </c>
      <c r="AZ75">
        <v>6.69</v>
      </c>
      <c r="BA75">
        <v>0</v>
      </c>
      <c r="BB75">
        <v>0</v>
      </c>
      <c r="BC75">
        <v>69.8</v>
      </c>
      <c r="BD75">
        <v>0.34</v>
      </c>
      <c r="BE75">
        <v>0.22</v>
      </c>
    </row>
    <row r="76" spans="7:57">
      <c r="G76" t="s">
        <v>118</v>
      </c>
      <c r="H76" s="115">
        <v>305.20000000000005</v>
      </c>
      <c r="I76" s="88">
        <v>24.33</v>
      </c>
      <c r="J76" s="88">
        <v>2.71</v>
      </c>
      <c r="K76" s="88">
        <v>0</v>
      </c>
      <c r="L76" s="88">
        <v>0</v>
      </c>
      <c r="M76" s="116">
        <v>0</v>
      </c>
      <c r="N76" s="115">
        <v>104.59</v>
      </c>
      <c r="O76" s="88">
        <v>197.18</v>
      </c>
      <c r="P76" s="88">
        <v>0</v>
      </c>
      <c r="Q76" s="88">
        <v>0</v>
      </c>
      <c r="R76" s="88">
        <v>0</v>
      </c>
      <c r="S76" s="116">
        <v>0</v>
      </c>
      <c r="W76">
        <v>53.34</v>
      </c>
      <c r="X76">
        <v>51.25</v>
      </c>
      <c r="Y76">
        <v>0.39</v>
      </c>
      <c r="Z76">
        <v>20</v>
      </c>
      <c r="AA76">
        <v>0</v>
      </c>
      <c r="AB76">
        <v>0</v>
      </c>
      <c r="AC76">
        <v>17.18</v>
      </c>
      <c r="AD76">
        <v>40</v>
      </c>
      <c r="AE76">
        <v>10</v>
      </c>
      <c r="AF76">
        <v>60</v>
      </c>
      <c r="AG76">
        <v>0.56000000000000005</v>
      </c>
      <c r="AH76">
        <v>0</v>
      </c>
      <c r="AI76">
        <v>0.34</v>
      </c>
      <c r="AJ76">
        <v>50</v>
      </c>
      <c r="AK76">
        <v>0</v>
      </c>
      <c r="AL76">
        <v>0</v>
      </c>
      <c r="AM76">
        <v>0</v>
      </c>
      <c r="AN76">
        <v>74.58</v>
      </c>
      <c r="AO76">
        <v>0.49</v>
      </c>
      <c r="AP76">
        <v>0.54</v>
      </c>
      <c r="AQ76">
        <v>0.33</v>
      </c>
      <c r="AR76">
        <v>88.92</v>
      </c>
      <c r="AS76">
        <v>2.37</v>
      </c>
      <c r="AT76">
        <v>17.399999999999999</v>
      </c>
      <c r="AU76">
        <v>29.64</v>
      </c>
      <c r="AV76">
        <v>0.43</v>
      </c>
      <c r="AW76">
        <v>23.9</v>
      </c>
      <c r="AX76">
        <v>15.3</v>
      </c>
      <c r="AY76">
        <v>0</v>
      </c>
      <c r="AZ76">
        <v>6.69</v>
      </c>
      <c r="BA76">
        <v>0</v>
      </c>
      <c r="BB76">
        <v>0</v>
      </c>
      <c r="BC76">
        <v>69.8</v>
      </c>
      <c r="BD76">
        <v>0.34</v>
      </c>
      <c r="BE76">
        <v>0.22</v>
      </c>
    </row>
    <row r="77" spans="7:57">
      <c r="G77" t="s">
        <v>119</v>
      </c>
      <c r="H77" s="115">
        <v>314.76000000000005</v>
      </c>
      <c r="I77" s="88">
        <v>29.11</v>
      </c>
      <c r="J77" s="88">
        <v>2.71</v>
      </c>
      <c r="K77" s="88">
        <v>0</v>
      </c>
      <c r="L77" s="88">
        <v>0</v>
      </c>
      <c r="M77" s="116">
        <v>0</v>
      </c>
      <c r="N77" s="115">
        <v>104.59</v>
      </c>
      <c r="O77" s="88">
        <v>197.18</v>
      </c>
      <c r="P77" s="88">
        <v>0</v>
      </c>
      <c r="Q77" s="88">
        <v>0</v>
      </c>
      <c r="R77" s="88">
        <v>0</v>
      </c>
      <c r="S77" s="116">
        <v>0</v>
      </c>
      <c r="W77">
        <v>53.34</v>
      </c>
      <c r="X77">
        <v>51.25</v>
      </c>
      <c r="Y77">
        <v>0.39</v>
      </c>
      <c r="Z77">
        <v>20</v>
      </c>
      <c r="AA77">
        <v>0</v>
      </c>
      <c r="AB77">
        <v>0</v>
      </c>
      <c r="AC77">
        <v>17.18</v>
      </c>
      <c r="AD77">
        <v>40</v>
      </c>
      <c r="AE77">
        <v>10</v>
      </c>
      <c r="AF77">
        <v>60</v>
      </c>
      <c r="AG77">
        <v>0.56000000000000005</v>
      </c>
      <c r="AH77">
        <v>0</v>
      </c>
      <c r="AI77">
        <v>0.34</v>
      </c>
      <c r="AJ77">
        <v>50</v>
      </c>
      <c r="AK77">
        <v>0</v>
      </c>
      <c r="AL77">
        <v>0</v>
      </c>
      <c r="AM77">
        <v>0</v>
      </c>
      <c r="AN77">
        <v>74.58</v>
      </c>
      <c r="AO77">
        <v>0.49</v>
      </c>
      <c r="AP77">
        <v>0.54</v>
      </c>
      <c r="AQ77">
        <v>0.33</v>
      </c>
      <c r="AR77">
        <v>98.48</v>
      </c>
      <c r="AS77">
        <v>2.37</v>
      </c>
      <c r="AT77">
        <v>17.399999999999999</v>
      </c>
      <c r="AU77">
        <v>29.64</v>
      </c>
      <c r="AV77">
        <v>0.43</v>
      </c>
      <c r="AW77">
        <v>28.68</v>
      </c>
      <c r="AX77">
        <v>15.3</v>
      </c>
      <c r="AY77">
        <v>0</v>
      </c>
      <c r="AZ77">
        <v>6.69</v>
      </c>
      <c r="BA77">
        <v>0</v>
      </c>
      <c r="BB77">
        <v>0</v>
      </c>
      <c r="BC77">
        <v>69.8</v>
      </c>
      <c r="BD77">
        <v>0.34</v>
      </c>
      <c r="BE77">
        <v>0.22</v>
      </c>
    </row>
    <row r="78" spans="7:57">
      <c r="G78" t="s">
        <v>120</v>
      </c>
      <c r="H78" s="115">
        <v>320.49000000000007</v>
      </c>
      <c r="I78" s="88">
        <v>33.89</v>
      </c>
      <c r="J78" s="88">
        <v>2.71</v>
      </c>
      <c r="K78" s="88">
        <v>0</v>
      </c>
      <c r="L78" s="88">
        <v>0</v>
      </c>
      <c r="M78" s="116">
        <v>0</v>
      </c>
      <c r="N78" s="115">
        <v>104.59</v>
      </c>
      <c r="O78" s="88">
        <v>197.18</v>
      </c>
      <c r="P78" s="88">
        <v>0</v>
      </c>
      <c r="Q78" s="88">
        <v>0</v>
      </c>
      <c r="R78" s="88">
        <v>0</v>
      </c>
      <c r="S78" s="116">
        <v>0</v>
      </c>
      <c r="W78">
        <v>53.34</v>
      </c>
      <c r="X78">
        <v>51.25</v>
      </c>
      <c r="Y78">
        <v>0.39</v>
      </c>
      <c r="Z78">
        <v>20</v>
      </c>
      <c r="AA78">
        <v>0</v>
      </c>
      <c r="AB78">
        <v>0</v>
      </c>
      <c r="AC78">
        <v>17.18</v>
      </c>
      <c r="AD78">
        <v>40</v>
      </c>
      <c r="AE78">
        <v>10</v>
      </c>
      <c r="AF78">
        <v>60</v>
      </c>
      <c r="AG78">
        <v>0.56000000000000005</v>
      </c>
      <c r="AH78">
        <v>0</v>
      </c>
      <c r="AI78">
        <v>0.34</v>
      </c>
      <c r="AJ78">
        <v>50</v>
      </c>
      <c r="AK78">
        <v>0</v>
      </c>
      <c r="AL78">
        <v>0</v>
      </c>
      <c r="AM78">
        <v>0</v>
      </c>
      <c r="AN78">
        <v>74.58</v>
      </c>
      <c r="AO78">
        <v>0.49</v>
      </c>
      <c r="AP78">
        <v>0.54</v>
      </c>
      <c r="AQ78">
        <v>0.33</v>
      </c>
      <c r="AR78">
        <v>104.21</v>
      </c>
      <c r="AS78">
        <v>2.37</v>
      </c>
      <c r="AT78">
        <v>17.399999999999999</v>
      </c>
      <c r="AU78">
        <v>29.64</v>
      </c>
      <c r="AV78">
        <v>0.43</v>
      </c>
      <c r="AW78">
        <v>33.46</v>
      </c>
      <c r="AX78">
        <v>15.3</v>
      </c>
      <c r="AY78">
        <v>0</v>
      </c>
      <c r="AZ78">
        <v>6.69</v>
      </c>
      <c r="BA78">
        <v>0</v>
      </c>
      <c r="BB78">
        <v>0</v>
      </c>
      <c r="BC78">
        <v>69.8</v>
      </c>
      <c r="BD78">
        <v>0.34</v>
      </c>
      <c r="BE78">
        <v>0.22</v>
      </c>
    </row>
    <row r="79" spans="7:57">
      <c r="G79" t="s">
        <v>121</v>
      </c>
      <c r="H79" s="115">
        <v>355.87000000000006</v>
      </c>
      <c r="I79" s="88">
        <v>38.67</v>
      </c>
      <c r="J79" s="88">
        <v>2.71</v>
      </c>
      <c r="K79" s="88">
        <v>0</v>
      </c>
      <c r="L79" s="88">
        <v>0</v>
      </c>
      <c r="M79" s="116">
        <v>0</v>
      </c>
      <c r="N79" s="115">
        <v>104.59</v>
      </c>
      <c r="O79" s="88">
        <v>197.18</v>
      </c>
      <c r="P79" s="88">
        <v>0</v>
      </c>
      <c r="Q79" s="88">
        <v>0</v>
      </c>
      <c r="R79" s="88">
        <v>0</v>
      </c>
      <c r="S79" s="116">
        <v>0</v>
      </c>
      <c r="W79">
        <v>53.34</v>
      </c>
      <c r="X79">
        <v>51.25</v>
      </c>
      <c r="Y79">
        <v>0.39</v>
      </c>
      <c r="Z79">
        <v>20</v>
      </c>
      <c r="AA79">
        <v>0</v>
      </c>
      <c r="AB79">
        <v>0</v>
      </c>
      <c r="AC79">
        <v>17.18</v>
      </c>
      <c r="AD79">
        <v>40</v>
      </c>
      <c r="AE79">
        <v>10</v>
      </c>
      <c r="AF79">
        <v>60</v>
      </c>
      <c r="AG79">
        <v>0.56000000000000005</v>
      </c>
      <c r="AH79">
        <v>0</v>
      </c>
      <c r="AI79">
        <v>0.34</v>
      </c>
      <c r="AJ79">
        <v>50</v>
      </c>
      <c r="AK79">
        <v>0</v>
      </c>
      <c r="AL79">
        <v>0</v>
      </c>
      <c r="AM79">
        <v>0</v>
      </c>
      <c r="AN79">
        <v>74.58</v>
      </c>
      <c r="AO79">
        <v>0.49</v>
      </c>
      <c r="AP79">
        <v>0.54</v>
      </c>
      <c r="AQ79">
        <v>0.33</v>
      </c>
      <c r="AR79">
        <v>134.81</v>
      </c>
      <c r="AS79">
        <v>2.37</v>
      </c>
      <c r="AT79">
        <v>17.399999999999999</v>
      </c>
      <c r="AU79">
        <v>29.64</v>
      </c>
      <c r="AV79">
        <v>0.43</v>
      </c>
      <c r="AW79">
        <v>38.24</v>
      </c>
      <c r="AX79">
        <v>15.3</v>
      </c>
      <c r="AY79">
        <v>0</v>
      </c>
      <c r="AZ79">
        <v>6.69</v>
      </c>
      <c r="BA79">
        <v>0</v>
      </c>
      <c r="BB79">
        <v>0</v>
      </c>
      <c r="BC79">
        <v>74.58</v>
      </c>
      <c r="BD79">
        <v>0.34</v>
      </c>
      <c r="BE79">
        <v>0.22</v>
      </c>
    </row>
    <row r="80" spans="7:57">
      <c r="G80" t="s">
        <v>122</v>
      </c>
      <c r="H80" s="115">
        <v>373.08000000000004</v>
      </c>
      <c r="I80" s="88">
        <v>43.45</v>
      </c>
      <c r="J80" s="88">
        <v>2.71</v>
      </c>
      <c r="K80" s="88">
        <v>0</v>
      </c>
      <c r="L80" s="88">
        <v>0</v>
      </c>
      <c r="M80" s="116">
        <v>0</v>
      </c>
      <c r="N80" s="115">
        <v>104.59</v>
      </c>
      <c r="O80" s="88">
        <v>197.18</v>
      </c>
      <c r="P80" s="88">
        <v>0</v>
      </c>
      <c r="Q80" s="88">
        <v>0</v>
      </c>
      <c r="R80" s="88">
        <v>0</v>
      </c>
      <c r="S80" s="116">
        <v>0</v>
      </c>
      <c r="W80">
        <v>53.34</v>
      </c>
      <c r="X80">
        <v>51.25</v>
      </c>
      <c r="Y80">
        <v>0.39</v>
      </c>
      <c r="Z80">
        <v>20</v>
      </c>
      <c r="AA80">
        <v>0</v>
      </c>
      <c r="AB80">
        <v>0</v>
      </c>
      <c r="AC80">
        <v>17.18</v>
      </c>
      <c r="AD80">
        <v>40</v>
      </c>
      <c r="AE80">
        <v>10</v>
      </c>
      <c r="AF80">
        <v>60</v>
      </c>
      <c r="AG80">
        <v>0.56000000000000005</v>
      </c>
      <c r="AH80">
        <v>0</v>
      </c>
      <c r="AI80">
        <v>0.34</v>
      </c>
      <c r="AJ80">
        <v>50</v>
      </c>
      <c r="AK80">
        <v>0</v>
      </c>
      <c r="AL80">
        <v>0</v>
      </c>
      <c r="AM80">
        <v>0</v>
      </c>
      <c r="AN80">
        <v>74.58</v>
      </c>
      <c r="AO80">
        <v>0.49</v>
      </c>
      <c r="AP80">
        <v>0.54</v>
      </c>
      <c r="AQ80">
        <v>0.33</v>
      </c>
      <c r="AR80">
        <v>8.6</v>
      </c>
      <c r="AS80">
        <v>2.37</v>
      </c>
      <c r="AT80">
        <v>17.399999999999999</v>
      </c>
      <c r="AU80">
        <v>29.64</v>
      </c>
      <c r="AV80">
        <v>0.43</v>
      </c>
      <c r="AW80">
        <v>43.02</v>
      </c>
      <c r="AX80">
        <v>15.3</v>
      </c>
      <c r="AY80">
        <v>143.41999999999999</v>
      </c>
      <c r="AZ80">
        <v>6.69</v>
      </c>
      <c r="BA80">
        <v>0</v>
      </c>
      <c r="BB80">
        <v>0</v>
      </c>
      <c r="BC80">
        <v>74.58</v>
      </c>
      <c r="BD80">
        <v>0.34</v>
      </c>
      <c r="BE80">
        <v>0.22</v>
      </c>
    </row>
    <row r="81" spans="7:57">
      <c r="G81" t="s">
        <v>123</v>
      </c>
      <c r="H81" s="115">
        <v>378.82000000000005</v>
      </c>
      <c r="I81" s="88">
        <v>43.45</v>
      </c>
      <c r="J81" s="88">
        <v>2.71</v>
      </c>
      <c r="K81" s="88">
        <v>0</v>
      </c>
      <c r="L81" s="88">
        <v>0</v>
      </c>
      <c r="M81" s="116">
        <v>0</v>
      </c>
      <c r="N81" s="115">
        <v>104.59</v>
      </c>
      <c r="O81" s="88">
        <v>197.18</v>
      </c>
      <c r="P81" s="88">
        <v>0</v>
      </c>
      <c r="Q81" s="88">
        <v>0</v>
      </c>
      <c r="R81" s="88">
        <v>0</v>
      </c>
      <c r="S81" s="116">
        <v>0</v>
      </c>
      <c r="W81">
        <v>53.34</v>
      </c>
      <c r="X81">
        <v>51.25</v>
      </c>
      <c r="Y81">
        <v>0.39</v>
      </c>
      <c r="Z81">
        <v>20</v>
      </c>
      <c r="AA81">
        <v>0</v>
      </c>
      <c r="AB81">
        <v>0</v>
      </c>
      <c r="AC81">
        <v>17.18</v>
      </c>
      <c r="AD81">
        <v>40</v>
      </c>
      <c r="AE81">
        <v>10</v>
      </c>
      <c r="AF81">
        <v>60</v>
      </c>
      <c r="AG81">
        <v>0.56000000000000005</v>
      </c>
      <c r="AH81">
        <v>0</v>
      </c>
      <c r="AI81">
        <v>0.34</v>
      </c>
      <c r="AJ81">
        <v>50</v>
      </c>
      <c r="AK81">
        <v>0</v>
      </c>
      <c r="AL81">
        <v>0</v>
      </c>
      <c r="AM81">
        <v>0</v>
      </c>
      <c r="AN81">
        <v>74.58</v>
      </c>
      <c r="AO81">
        <v>0.49</v>
      </c>
      <c r="AP81">
        <v>0.54</v>
      </c>
      <c r="AQ81">
        <v>0.33</v>
      </c>
      <c r="AR81">
        <v>24.86</v>
      </c>
      <c r="AS81">
        <v>2.37</v>
      </c>
      <c r="AT81">
        <v>17.399999999999999</v>
      </c>
      <c r="AU81">
        <v>29.64</v>
      </c>
      <c r="AV81">
        <v>0.43</v>
      </c>
      <c r="AW81">
        <v>43.02</v>
      </c>
      <c r="AX81">
        <v>15.3</v>
      </c>
      <c r="AY81">
        <v>143.41999999999999</v>
      </c>
      <c r="AZ81">
        <v>6.69</v>
      </c>
      <c r="BA81">
        <v>0</v>
      </c>
      <c r="BB81">
        <v>0</v>
      </c>
      <c r="BC81">
        <v>64.06</v>
      </c>
      <c r="BD81">
        <v>0.34</v>
      </c>
      <c r="BE81">
        <v>0.22</v>
      </c>
    </row>
    <row r="82" spans="7:57">
      <c r="G82" t="s">
        <v>124</v>
      </c>
      <c r="H82" s="115">
        <v>311.88000000000005</v>
      </c>
      <c r="I82" s="88">
        <v>33.89</v>
      </c>
      <c r="J82" s="88">
        <v>2.71</v>
      </c>
      <c r="K82" s="88">
        <v>0</v>
      </c>
      <c r="L82" s="88">
        <v>0</v>
      </c>
      <c r="M82" s="116">
        <v>0</v>
      </c>
      <c r="N82" s="115">
        <v>104.59</v>
      </c>
      <c r="O82" s="88">
        <v>197.18</v>
      </c>
      <c r="P82" s="88">
        <v>0</v>
      </c>
      <c r="Q82" s="88">
        <v>0</v>
      </c>
      <c r="R82" s="88">
        <v>0</v>
      </c>
      <c r="S82" s="116">
        <v>0</v>
      </c>
      <c r="W82">
        <v>53.34</v>
      </c>
      <c r="X82">
        <v>51.25</v>
      </c>
      <c r="Y82">
        <v>0.39</v>
      </c>
      <c r="Z82">
        <v>20</v>
      </c>
      <c r="AA82">
        <v>0</v>
      </c>
      <c r="AB82">
        <v>0</v>
      </c>
      <c r="AC82">
        <v>17.18</v>
      </c>
      <c r="AD82">
        <v>40</v>
      </c>
      <c r="AE82">
        <v>10</v>
      </c>
      <c r="AF82">
        <v>60</v>
      </c>
      <c r="AG82">
        <v>0.56000000000000005</v>
      </c>
      <c r="AH82">
        <v>0</v>
      </c>
      <c r="AI82">
        <v>0.34</v>
      </c>
      <c r="AJ82">
        <v>50</v>
      </c>
      <c r="AK82">
        <v>0</v>
      </c>
      <c r="AL82">
        <v>0</v>
      </c>
      <c r="AM82">
        <v>0</v>
      </c>
      <c r="AN82">
        <v>0</v>
      </c>
      <c r="AO82">
        <v>0.49</v>
      </c>
      <c r="AP82">
        <v>0.54</v>
      </c>
      <c r="AQ82">
        <v>0.33</v>
      </c>
      <c r="AR82">
        <v>55.45</v>
      </c>
      <c r="AS82">
        <v>2.37</v>
      </c>
      <c r="AT82">
        <v>17.399999999999999</v>
      </c>
      <c r="AU82">
        <v>29.64</v>
      </c>
      <c r="AV82">
        <v>0.43</v>
      </c>
      <c r="AW82">
        <v>33.46</v>
      </c>
      <c r="AX82">
        <v>15.3</v>
      </c>
      <c r="AY82">
        <v>143.41999999999999</v>
      </c>
      <c r="AZ82">
        <v>6.69</v>
      </c>
      <c r="BA82">
        <v>0</v>
      </c>
      <c r="BB82">
        <v>0</v>
      </c>
      <c r="BC82">
        <v>41.11</v>
      </c>
      <c r="BD82">
        <v>0.34</v>
      </c>
      <c r="BE82">
        <v>0.22</v>
      </c>
    </row>
    <row r="83" spans="7:57">
      <c r="G83" t="s">
        <v>125</v>
      </c>
      <c r="H83" s="115">
        <v>299.47000000000003</v>
      </c>
      <c r="I83" s="88">
        <v>0.43</v>
      </c>
      <c r="J83" s="88">
        <v>2.71</v>
      </c>
      <c r="K83" s="88">
        <v>0</v>
      </c>
      <c r="L83" s="88">
        <v>0</v>
      </c>
      <c r="M83" s="116">
        <v>0</v>
      </c>
      <c r="N83" s="115">
        <v>104.59</v>
      </c>
      <c r="O83" s="88">
        <v>197.18</v>
      </c>
      <c r="P83" s="88">
        <v>0</v>
      </c>
      <c r="Q83" s="88">
        <v>0</v>
      </c>
      <c r="R83" s="88">
        <v>0</v>
      </c>
      <c r="S83" s="116">
        <v>0</v>
      </c>
      <c r="W83">
        <v>53.34</v>
      </c>
      <c r="X83">
        <v>51.25</v>
      </c>
      <c r="Y83">
        <v>0.39</v>
      </c>
      <c r="Z83">
        <v>20</v>
      </c>
      <c r="AA83">
        <v>0</v>
      </c>
      <c r="AB83">
        <v>0</v>
      </c>
      <c r="AC83">
        <v>17.18</v>
      </c>
      <c r="AD83">
        <v>40</v>
      </c>
      <c r="AE83">
        <v>10</v>
      </c>
      <c r="AF83">
        <v>60</v>
      </c>
      <c r="AG83">
        <v>0.61</v>
      </c>
      <c r="AH83">
        <v>0</v>
      </c>
      <c r="AI83">
        <v>0.28000000000000003</v>
      </c>
      <c r="AJ83">
        <v>50</v>
      </c>
      <c r="AK83">
        <v>0</v>
      </c>
      <c r="AL83">
        <v>0</v>
      </c>
      <c r="AM83">
        <v>0</v>
      </c>
      <c r="AN83">
        <v>0</v>
      </c>
      <c r="AO83">
        <v>0.42</v>
      </c>
      <c r="AP83">
        <v>0.59</v>
      </c>
      <c r="AQ83">
        <v>0.35</v>
      </c>
      <c r="AR83">
        <v>86.05</v>
      </c>
      <c r="AS83">
        <v>2.37</v>
      </c>
      <c r="AT83">
        <v>17.399999999999999</v>
      </c>
      <c r="AU83">
        <v>0</v>
      </c>
      <c r="AV83">
        <v>0.43</v>
      </c>
      <c r="AW83">
        <v>0</v>
      </c>
      <c r="AX83">
        <v>15.3</v>
      </c>
      <c r="AY83">
        <v>143.41999999999999</v>
      </c>
      <c r="AZ83">
        <v>6.69</v>
      </c>
      <c r="BA83">
        <v>0</v>
      </c>
      <c r="BB83">
        <v>0</v>
      </c>
      <c r="BC83">
        <v>27.73</v>
      </c>
      <c r="BD83">
        <v>0.34</v>
      </c>
      <c r="BE83">
        <v>0.24</v>
      </c>
    </row>
    <row r="84" spans="7:57">
      <c r="G84" t="s">
        <v>126</v>
      </c>
      <c r="H84" s="115">
        <v>309.02999999999997</v>
      </c>
      <c r="I84" s="88">
        <v>0.43</v>
      </c>
      <c r="J84" s="88">
        <v>2.71</v>
      </c>
      <c r="K84" s="88">
        <v>0</v>
      </c>
      <c r="L84" s="88">
        <v>0</v>
      </c>
      <c r="M84" s="116">
        <v>0</v>
      </c>
      <c r="N84" s="115">
        <v>104.59</v>
      </c>
      <c r="O84" s="88">
        <v>197.18</v>
      </c>
      <c r="P84" s="88">
        <v>0</v>
      </c>
      <c r="Q84" s="88">
        <v>0</v>
      </c>
      <c r="R84" s="88">
        <v>0</v>
      </c>
      <c r="S84" s="116">
        <v>0</v>
      </c>
      <c r="W84">
        <v>53.34</v>
      </c>
      <c r="X84">
        <v>51.25</v>
      </c>
      <c r="Y84">
        <v>0.39</v>
      </c>
      <c r="Z84">
        <v>20</v>
      </c>
      <c r="AA84">
        <v>0</v>
      </c>
      <c r="AB84">
        <v>0</v>
      </c>
      <c r="AC84">
        <v>17.18</v>
      </c>
      <c r="AD84">
        <v>40</v>
      </c>
      <c r="AE84">
        <v>10</v>
      </c>
      <c r="AF84">
        <v>60</v>
      </c>
      <c r="AG84">
        <v>0.61</v>
      </c>
      <c r="AH84">
        <v>0</v>
      </c>
      <c r="AI84">
        <v>0.28000000000000003</v>
      </c>
      <c r="AJ84">
        <v>50</v>
      </c>
      <c r="AK84">
        <v>0</v>
      </c>
      <c r="AL84">
        <v>0</v>
      </c>
      <c r="AM84">
        <v>0</v>
      </c>
      <c r="AN84">
        <v>0</v>
      </c>
      <c r="AO84">
        <v>0.42</v>
      </c>
      <c r="AP84">
        <v>0.59</v>
      </c>
      <c r="AQ84">
        <v>0.35</v>
      </c>
      <c r="AR84">
        <v>118.56</v>
      </c>
      <c r="AS84">
        <v>2.37</v>
      </c>
      <c r="AT84">
        <v>17.399999999999999</v>
      </c>
      <c r="AU84">
        <v>0</v>
      </c>
      <c r="AV84">
        <v>0.43</v>
      </c>
      <c r="AW84">
        <v>0</v>
      </c>
      <c r="AX84">
        <v>15.3</v>
      </c>
      <c r="AY84">
        <v>143.41999999999999</v>
      </c>
      <c r="AZ84">
        <v>6.69</v>
      </c>
      <c r="BA84">
        <v>0</v>
      </c>
      <c r="BB84">
        <v>0</v>
      </c>
      <c r="BC84">
        <v>4.78</v>
      </c>
      <c r="BD84">
        <v>0.34</v>
      </c>
      <c r="BE84">
        <v>0.24</v>
      </c>
    </row>
    <row r="85" spans="7:57">
      <c r="G85" t="s">
        <v>127</v>
      </c>
      <c r="H85" s="115">
        <v>185.69</v>
      </c>
      <c r="I85" s="88">
        <v>0.43</v>
      </c>
      <c r="J85" s="88">
        <v>2.71</v>
      </c>
      <c r="K85" s="88">
        <v>0</v>
      </c>
      <c r="L85" s="88">
        <v>0</v>
      </c>
      <c r="M85" s="116">
        <v>0</v>
      </c>
      <c r="N85" s="115">
        <v>104.59</v>
      </c>
      <c r="O85" s="88">
        <v>197.18</v>
      </c>
      <c r="P85" s="88">
        <v>0</v>
      </c>
      <c r="Q85" s="88">
        <v>0</v>
      </c>
      <c r="R85" s="88">
        <v>0</v>
      </c>
      <c r="S85" s="116">
        <v>0</v>
      </c>
      <c r="W85">
        <v>53.34</v>
      </c>
      <c r="X85">
        <v>51.25</v>
      </c>
      <c r="Y85">
        <v>0.39</v>
      </c>
      <c r="Z85">
        <v>20</v>
      </c>
      <c r="AA85">
        <v>0</v>
      </c>
      <c r="AB85">
        <v>0</v>
      </c>
      <c r="AC85">
        <v>17.18</v>
      </c>
      <c r="AD85">
        <v>40</v>
      </c>
      <c r="AE85">
        <v>10</v>
      </c>
      <c r="AF85">
        <v>60</v>
      </c>
      <c r="AG85">
        <v>0.61</v>
      </c>
      <c r="AH85">
        <v>0</v>
      </c>
      <c r="AI85">
        <v>0.28000000000000003</v>
      </c>
      <c r="AJ85">
        <v>50</v>
      </c>
      <c r="AK85">
        <v>0</v>
      </c>
      <c r="AL85">
        <v>0</v>
      </c>
      <c r="AM85">
        <v>0</v>
      </c>
      <c r="AN85">
        <v>0</v>
      </c>
      <c r="AO85">
        <v>0.42</v>
      </c>
      <c r="AP85">
        <v>0.59</v>
      </c>
      <c r="AQ85">
        <v>0.35</v>
      </c>
      <c r="AR85">
        <v>0</v>
      </c>
      <c r="AS85">
        <v>2.37</v>
      </c>
      <c r="AT85">
        <v>17.399999999999999</v>
      </c>
      <c r="AU85">
        <v>0</v>
      </c>
      <c r="AV85">
        <v>0.43</v>
      </c>
      <c r="AW85">
        <v>0</v>
      </c>
      <c r="AX85">
        <v>15.3</v>
      </c>
      <c r="AY85">
        <v>143.41999999999999</v>
      </c>
      <c r="AZ85">
        <v>6.69</v>
      </c>
      <c r="BA85">
        <v>0</v>
      </c>
      <c r="BB85">
        <v>0</v>
      </c>
      <c r="BC85">
        <v>0</v>
      </c>
      <c r="BD85">
        <v>0.34</v>
      </c>
      <c r="BE85">
        <v>0.24</v>
      </c>
    </row>
    <row r="86" spans="7:57">
      <c r="G86" t="s">
        <v>128</v>
      </c>
      <c r="H86" s="115">
        <v>185.69</v>
      </c>
      <c r="I86" s="88">
        <v>0.43</v>
      </c>
      <c r="J86" s="88">
        <v>2.71</v>
      </c>
      <c r="K86" s="88">
        <v>0</v>
      </c>
      <c r="L86" s="88">
        <v>0</v>
      </c>
      <c r="M86" s="116">
        <v>0</v>
      </c>
      <c r="N86" s="115">
        <v>104.59</v>
      </c>
      <c r="O86" s="88">
        <v>197.18</v>
      </c>
      <c r="P86" s="88">
        <v>0</v>
      </c>
      <c r="Q86" s="88">
        <v>0</v>
      </c>
      <c r="R86" s="88">
        <v>0</v>
      </c>
      <c r="S86" s="116">
        <v>0</v>
      </c>
      <c r="W86">
        <v>53.34</v>
      </c>
      <c r="X86">
        <v>51.25</v>
      </c>
      <c r="Y86">
        <v>0.39</v>
      </c>
      <c r="Z86">
        <v>20</v>
      </c>
      <c r="AA86">
        <v>0</v>
      </c>
      <c r="AB86">
        <v>0</v>
      </c>
      <c r="AC86">
        <v>17.18</v>
      </c>
      <c r="AD86">
        <v>40</v>
      </c>
      <c r="AE86">
        <v>10</v>
      </c>
      <c r="AF86">
        <v>60</v>
      </c>
      <c r="AG86">
        <v>0.61</v>
      </c>
      <c r="AH86">
        <v>0</v>
      </c>
      <c r="AI86">
        <v>0.28000000000000003</v>
      </c>
      <c r="AJ86">
        <v>50</v>
      </c>
      <c r="AK86">
        <v>0</v>
      </c>
      <c r="AL86">
        <v>0</v>
      </c>
      <c r="AM86">
        <v>0</v>
      </c>
      <c r="AN86">
        <v>0</v>
      </c>
      <c r="AO86">
        <v>0.42</v>
      </c>
      <c r="AP86">
        <v>0.59</v>
      </c>
      <c r="AQ86">
        <v>0.35</v>
      </c>
      <c r="AR86">
        <v>0</v>
      </c>
      <c r="AS86">
        <v>2.37</v>
      </c>
      <c r="AT86">
        <v>17.399999999999999</v>
      </c>
      <c r="AU86">
        <v>0</v>
      </c>
      <c r="AV86">
        <v>0.43</v>
      </c>
      <c r="AW86">
        <v>0</v>
      </c>
      <c r="AX86">
        <v>15.3</v>
      </c>
      <c r="AY86">
        <v>143.41999999999999</v>
      </c>
      <c r="AZ86">
        <v>6.69</v>
      </c>
      <c r="BA86">
        <v>0</v>
      </c>
      <c r="BB86">
        <v>0</v>
      </c>
      <c r="BC86">
        <v>0</v>
      </c>
      <c r="BD86">
        <v>0.34</v>
      </c>
      <c r="BE86">
        <v>0.24</v>
      </c>
    </row>
    <row r="87" spans="7:57">
      <c r="G87" t="s">
        <v>129</v>
      </c>
      <c r="H87" s="115">
        <v>185.72</v>
      </c>
      <c r="I87" s="88">
        <v>0.35</v>
      </c>
      <c r="J87" s="88">
        <v>2.75</v>
      </c>
      <c r="K87" s="88">
        <v>0</v>
      </c>
      <c r="L87" s="88">
        <v>0</v>
      </c>
      <c r="M87" s="116">
        <v>0</v>
      </c>
      <c r="N87" s="115">
        <v>104.59</v>
      </c>
      <c r="O87" s="88">
        <v>197.18</v>
      </c>
      <c r="P87" s="88">
        <v>0</v>
      </c>
      <c r="Q87" s="88">
        <v>0</v>
      </c>
      <c r="R87" s="88">
        <v>0</v>
      </c>
      <c r="S87" s="116">
        <v>0</v>
      </c>
      <c r="W87">
        <v>53.34</v>
      </c>
      <c r="X87">
        <v>51.25</v>
      </c>
      <c r="Y87">
        <v>0.42</v>
      </c>
      <c r="Z87">
        <v>20</v>
      </c>
      <c r="AA87">
        <v>0</v>
      </c>
      <c r="AB87">
        <v>0</v>
      </c>
      <c r="AC87">
        <v>17.18</v>
      </c>
      <c r="AD87">
        <v>40</v>
      </c>
      <c r="AE87">
        <v>10</v>
      </c>
      <c r="AF87">
        <v>60</v>
      </c>
      <c r="AG87">
        <v>0.61</v>
      </c>
      <c r="AH87">
        <v>0</v>
      </c>
      <c r="AI87">
        <v>0.28000000000000003</v>
      </c>
      <c r="AJ87">
        <v>50</v>
      </c>
      <c r="AK87">
        <v>0</v>
      </c>
      <c r="AL87">
        <v>0</v>
      </c>
      <c r="AM87">
        <v>0</v>
      </c>
      <c r="AN87">
        <v>0</v>
      </c>
      <c r="AO87">
        <v>0.42</v>
      </c>
      <c r="AP87">
        <v>0.59</v>
      </c>
      <c r="AQ87">
        <v>0.35</v>
      </c>
      <c r="AR87">
        <v>0</v>
      </c>
      <c r="AS87">
        <v>2.37</v>
      </c>
      <c r="AT87">
        <v>17.399999999999999</v>
      </c>
      <c r="AU87">
        <v>0</v>
      </c>
      <c r="AV87">
        <v>0.35</v>
      </c>
      <c r="AW87">
        <v>0</v>
      </c>
      <c r="AX87">
        <v>15.3</v>
      </c>
      <c r="AY87">
        <v>143.41999999999999</v>
      </c>
      <c r="AZ87">
        <v>6.69</v>
      </c>
      <c r="BA87">
        <v>0</v>
      </c>
      <c r="BB87">
        <v>0</v>
      </c>
      <c r="BC87">
        <v>0</v>
      </c>
      <c r="BD87">
        <v>0.38</v>
      </c>
      <c r="BE87">
        <v>0.24</v>
      </c>
    </row>
    <row r="88" spans="7:57">
      <c r="G88" t="s">
        <v>130</v>
      </c>
      <c r="H88" s="115">
        <v>185.72</v>
      </c>
      <c r="I88" s="88">
        <v>0.35</v>
      </c>
      <c r="J88" s="88">
        <v>2.75</v>
      </c>
      <c r="K88" s="88">
        <v>0</v>
      </c>
      <c r="L88" s="88">
        <v>0</v>
      </c>
      <c r="M88" s="116">
        <v>0</v>
      </c>
      <c r="N88" s="115">
        <v>104.59</v>
      </c>
      <c r="O88" s="88">
        <v>197.18</v>
      </c>
      <c r="P88" s="88">
        <v>0</v>
      </c>
      <c r="Q88" s="88">
        <v>0</v>
      </c>
      <c r="R88" s="88">
        <v>0</v>
      </c>
      <c r="S88" s="116">
        <v>0</v>
      </c>
      <c r="W88">
        <v>53.34</v>
      </c>
      <c r="X88">
        <v>51.25</v>
      </c>
      <c r="Y88">
        <v>0.42</v>
      </c>
      <c r="Z88">
        <v>20</v>
      </c>
      <c r="AA88">
        <v>0</v>
      </c>
      <c r="AB88">
        <v>0</v>
      </c>
      <c r="AC88">
        <v>17.18</v>
      </c>
      <c r="AD88">
        <v>40</v>
      </c>
      <c r="AE88">
        <v>10</v>
      </c>
      <c r="AF88">
        <v>60</v>
      </c>
      <c r="AG88">
        <v>0.61</v>
      </c>
      <c r="AH88">
        <v>0</v>
      </c>
      <c r="AI88">
        <v>0.28000000000000003</v>
      </c>
      <c r="AJ88">
        <v>50</v>
      </c>
      <c r="AK88">
        <v>0</v>
      </c>
      <c r="AL88">
        <v>0</v>
      </c>
      <c r="AM88">
        <v>0</v>
      </c>
      <c r="AN88">
        <v>0</v>
      </c>
      <c r="AO88">
        <v>0.42</v>
      </c>
      <c r="AP88">
        <v>0.59</v>
      </c>
      <c r="AQ88">
        <v>0.35</v>
      </c>
      <c r="AR88">
        <v>0</v>
      </c>
      <c r="AS88">
        <v>2.37</v>
      </c>
      <c r="AT88">
        <v>17.399999999999999</v>
      </c>
      <c r="AU88">
        <v>0</v>
      </c>
      <c r="AV88">
        <v>0.35</v>
      </c>
      <c r="AW88">
        <v>0</v>
      </c>
      <c r="AX88">
        <v>15.3</v>
      </c>
      <c r="AY88">
        <v>143.41999999999999</v>
      </c>
      <c r="AZ88">
        <v>6.69</v>
      </c>
      <c r="BA88">
        <v>0</v>
      </c>
      <c r="BB88">
        <v>0</v>
      </c>
      <c r="BC88">
        <v>0</v>
      </c>
      <c r="BD88">
        <v>0.38</v>
      </c>
      <c r="BE88">
        <v>0.24</v>
      </c>
    </row>
    <row r="89" spans="7:57">
      <c r="G89" t="s">
        <v>131</v>
      </c>
      <c r="H89" s="115">
        <v>185.72</v>
      </c>
      <c r="I89" s="88">
        <v>0.35</v>
      </c>
      <c r="J89" s="88">
        <v>2.75</v>
      </c>
      <c r="K89" s="88">
        <v>0</v>
      </c>
      <c r="L89" s="88">
        <v>0</v>
      </c>
      <c r="M89" s="116">
        <v>0</v>
      </c>
      <c r="N89" s="115">
        <v>104.59</v>
      </c>
      <c r="O89" s="88">
        <v>197.18</v>
      </c>
      <c r="P89" s="88">
        <v>0</v>
      </c>
      <c r="Q89" s="88">
        <v>0</v>
      </c>
      <c r="R89" s="88">
        <v>0</v>
      </c>
      <c r="S89" s="116">
        <v>0</v>
      </c>
      <c r="W89">
        <v>53.34</v>
      </c>
      <c r="X89">
        <v>51.25</v>
      </c>
      <c r="Y89">
        <v>0.42</v>
      </c>
      <c r="Z89">
        <v>20</v>
      </c>
      <c r="AA89">
        <v>0</v>
      </c>
      <c r="AB89">
        <v>0</v>
      </c>
      <c r="AC89">
        <v>17.18</v>
      </c>
      <c r="AD89">
        <v>40</v>
      </c>
      <c r="AE89">
        <v>10</v>
      </c>
      <c r="AF89">
        <v>60</v>
      </c>
      <c r="AG89">
        <v>0.61</v>
      </c>
      <c r="AH89">
        <v>0</v>
      </c>
      <c r="AI89">
        <v>0.28000000000000003</v>
      </c>
      <c r="AJ89">
        <v>50</v>
      </c>
      <c r="AK89">
        <v>0</v>
      </c>
      <c r="AL89">
        <v>0</v>
      </c>
      <c r="AM89">
        <v>0</v>
      </c>
      <c r="AN89">
        <v>0</v>
      </c>
      <c r="AO89">
        <v>0.42</v>
      </c>
      <c r="AP89">
        <v>0.59</v>
      </c>
      <c r="AQ89">
        <v>0.35</v>
      </c>
      <c r="AR89">
        <v>0</v>
      </c>
      <c r="AS89">
        <v>2.37</v>
      </c>
      <c r="AT89">
        <v>17.399999999999999</v>
      </c>
      <c r="AU89">
        <v>0</v>
      </c>
      <c r="AV89">
        <v>0.35</v>
      </c>
      <c r="AW89">
        <v>0</v>
      </c>
      <c r="AX89">
        <v>15.3</v>
      </c>
      <c r="AY89">
        <v>143.41999999999999</v>
      </c>
      <c r="AZ89">
        <v>6.69</v>
      </c>
      <c r="BA89">
        <v>0</v>
      </c>
      <c r="BB89">
        <v>0</v>
      </c>
      <c r="BC89">
        <v>0</v>
      </c>
      <c r="BD89">
        <v>0.38</v>
      </c>
      <c r="BE89">
        <v>0.24</v>
      </c>
    </row>
    <row r="90" spans="7:57">
      <c r="G90" t="s">
        <v>132</v>
      </c>
      <c r="H90" s="115">
        <v>185.72</v>
      </c>
      <c r="I90" s="88">
        <v>0.35</v>
      </c>
      <c r="J90" s="88">
        <v>2.75</v>
      </c>
      <c r="K90" s="88">
        <v>0</v>
      </c>
      <c r="L90" s="88">
        <v>0</v>
      </c>
      <c r="M90" s="116">
        <v>0</v>
      </c>
      <c r="N90" s="115">
        <v>104.59</v>
      </c>
      <c r="O90" s="88">
        <v>197.18</v>
      </c>
      <c r="P90" s="88">
        <v>0</v>
      </c>
      <c r="Q90" s="88">
        <v>0</v>
      </c>
      <c r="R90" s="88">
        <v>0</v>
      </c>
      <c r="S90" s="116">
        <v>0</v>
      </c>
      <c r="W90">
        <v>53.34</v>
      </c>
      <c r="X90">
        <v>51.25</v>
      </c>
      <c r="Y90">
        <v>0.42</v>
      </c>
      <c r="Z90">
        <v>20</v>
      </c>
      <c r="AA90">
        <v>0</v>
      </c>
      <c r="AB90">
        <v>0</v>
      </c>
      <c r="AC90">
        <v>17.18</v>
      </c>
      <c r="AD90">
        <v>40</v>
      </c>
      <c r="AE90">
        <v>10</v>
      </c>
      <c r="AF90">
        <v>60</v>
      </c>
      <c r="AG90">
        <v>0.61</v>
      </c>
      <c r="AH90">
        <v>0</v>
      </c>
      <c r="AI90">
        <v>0.28000000000000003</v>
      </c>
      <c r="AJ90">
        <v>50</v>
      </c>
      <c r="AK90">
        <v>0</v>
      </c>
      <c r="AL90">
        <v>0</v>
      </c>
      <c r="AM90">
        <v>0</v>
      </c>
      <c r="AN90">
        <v>0</v>
      </c>
      <c r="AO90">
        <v>0.42</v>
      </c>
      <c r="AP90">
        <v>0.59</v>
      </c>
      <c r="AQ90">
        <v>0.35</v>
      </c>
      <c r="AR90">
        <v>0</v>
      </c>
      <c r="AS90">
        <v>2.37</v>
      </c>
      <c r="AT90">
        <v>17.399999999999999</v>
      </c>
      <c r="AU90">
        <v>0</v>
      </c>
      <c r="AV90">
        <v>0.35</v>
      </c>
      <c r="AW90">
        <v>0</v>
      </c>
      <c r="AX90">
        <v>15.3</v>
      </c>
      <c r="AY90">
        <v>143.41999999999999</v>
      </c>
      <c r="AZ90">
        <v>6.69</v>
      </c>
      <c r="BA90">
        <v>0</v>
      </c>
      <c r="BB90">
        <v>0</v>
      </c>
      <c r="BC90">
        <v>0</v>
      </c>
      <c r="BD90">
        <v>0.38</v>
      </c>
      <c r="BE90">
        <v>0.24</v>
      </c>
    </row>
    <row r="91" spans="7:57">
      <c r="G91" t="s">
        <v>133</v>
      </c>
      <c r="H91" s="115">
        <v>122.61</v>
      </c>
      <c r="I91" s="88">
        <v>0.35</v>
      </c>
      <c r="J91" s="88">
        <v>2.67</v>
      </c>
      <c r="K91" s="88">
        <v>0</v>
      </c>
      <c r="L91" s="88">
        <v>0</v>
      </c>
      <c r="M91" s="116">
        <v>0</v>
      </c>
      <c r="N91" s="115">
        <v>104.59</v>
      </c>
      <c r="O91" s="88">
        <v>197.18</v>
      </c>
      <c r="P91" s="88">
        <v>0</v>
      </c>
      <c r="Q91" s="88">
        <v>0</v>
      </c>
      <c r="R91" s="88">
        <v>0</v>
      </c>
      <c r="S91" s="116">
        <v>0</v>
      </c>
      <c r="W91">
        <v>53.34</v>
      </c>
      <c r="X91">
        <v>51.25</v>
      </c>
      <c r="Y91">
        <v>0.42</v>
      </c>
      <c r="Z91">
        <v>20</v>
      </c>
      <c r="AA91">
        <v>0</v>
      </c>
      <c r="AB91">
        <v>0</v>
      </c>
      <c r="AC91">
        <v>17.18</v>
      </c>
      <c r="AD91">
        <v>40</v>
      </c>
      <c r="AE91">
        <v>10</v>
      </c>
      <c r="AF91">
        <v>60</v>
      </c>
      <c r="AG91">
        <v>0.61</v>
      </c>
      <c r="AH91">
        <v>0</v>
      </c>
      <c r="AI91">
        <v>0.28000000000000003</v>
      </c>
      <c r="AJ91">
        <v>50</v>
      </c>
      <c r="AK91">
        <v>0</v>
      </c>
      <c r="AL91">
        <v>0</v>
      </c>
      <c r="AM91">
        <v>0</v>
      </c>
      <c r="AN91">
        <v>0</v>
      </c>
      <c r="AO91">
        <v>0.42</v>
      </c>
      <c r="AP91">
        <v>0.59</v>
      </c>
      <c r="AQ91">
        <v>0.35</v>
      </c>
      <c r="AR91">
        <v>0</v>
      </c>
      <c r="AS91">
        <v>2.29</v>
      </c>
      <c r="AT91">
        <v>17.399999999999999</v>
      </c>
      <c r="AU91">
        <v>0</v>
      </c>
      <c r="AV91">
        <v>0.35</v>
      </c>
      <c r="AW91">
        <v>0</v>
      </c>
      <c r="AX91">
        <v>15.3</v>
      </c>
      <c r="AY91">
        <v>0</v>
      </c>
      <c r="AZ91">
        <v>6.69</v>
      </c>
      <c r="BA91">
        <v>0</v>
      </c>
      <c r="BB91">
        <v>0</v>
      </c>
      <c r="BC91">
        <v>80.31</v>
      </c>
      <c r="BD91">
        <v>0.38</v>
      </c>
      <c r="BE91">
        <v>0.24</v>
      </c>
    </row>
    <row r="92" spans="7:57">
      <c r="G92" t="s">
        <v>134</v>
      </c>
      <c r="H92" s="115">
        <v>122.61</v>
      </c>
      <c r="I92" s="88">
        <v>0.35</v>
      </c>
      <c r="J92" s="88">
        <v>2.67</v>
      </c>
      <c r="K92" s="88">
        <v>0</v>
      </c>
      <c r="L92" s="88">
        <v>0</v>
      </c>
      <c r="M92" s="116">
        <v>0</v>
      </c>
      <c r="N92" s="115">
        <v>104.59</v>
      </c>
      <c r="O92" s="88">
        <v>197.18</v>
      </c>
      <c r="P92" s="88">
        <v>0</v>
      </c>
      <c r="Q92" s="88">
        <v>0</v>
      </c>
      <c r="R92" s="88">
        <v>0</v>
      </c>
      <c r="S92" s="116">
        <v>0</v>
      </c>
      <c r="W92">
        <v>53.34</v>
      </c>
      <c r="X92">
        <v>51.25</v>
      </c>
      <c r="Y92">
        <v>0.42</v>
      </c>
      <c r="Z92">
        <v>20</v>
      </c>
      <c r="AA92">
        <v>0</v>
      </c>
      <c r="AB92">
        <v>0</v>
      </c>
      <c r="AC92">
        <v>17.18</v>
      </c>
      <c r="AD92">
        <v>40</v>
      </c>
      <c r="AE92">
        <v>10</v>
      </c>
      <c r="AF92">
        <v>60</v>
      </c>
      <c r="AG92">
        <v>0.61</v>
      </c>
      <c r="AH92">
        <v>0</v>
      </c>
      <c r="AI92">
        <v>0.28000000000000003</v>
      </c>
      <c r="AJ92">
        <v>50</v>
      </c>
      <c r="AK92">
        <v>0</v>
      </c>
      <c r="AL92">
        <v>0</v>
      </c>
      <c r="AM92">
        <v>0</v>
      </c>
      <c r="AN92">
        <v>0</v>
      </c>
      <c r="AO92">
        <v>0.42</v>
      </c>
      <c r="AP92">
        <v>0.59</v>
      </c>
      <c r="AQ92">
        <v>0.35</v>
      </c>
      <c r="AR92">
        <v>0</v>
      </c>
      <c r="AS92">
        <v>2.29</v>
      </c>
      <c r="AT92">
        <v>17.399999999999999</v>
      </c>
      <c r="AU92">
        <v>0</v>
      </c>
      <c r="AV92">
        <v>0.35</v>
      </c>
      <c r="AW92">
        <v>0</v>
      </c>
      <c r="AX92">
        <v>15.3</v>
      </c>
      <c r="AY92">
        <v>0</v>
      </c>
      <c r="AZ92">
        <v>6.69</v>
      </c>
      <c r="BA92">
        <v>0</v>
      </c>
      <c r="BB92">
        <v>0</v>
      </c>
      <c r="BC92">
        <v>80.31</v>
      </c>
      <c r="BD92">
        <v>0.38</v>
      </c>
      <c r="BE92">
        <v>0.24</v>
      </c>
    </row>
    <row r="93" spans="7:57">
      <c r="G93" t="s">
        <v>135</v>
      </c>
      <c r="H93" s="115">
        <v>122.61</v>
      </c>
      <c r="I93" s="88">
        <v>0.35</v>
      </c>
      <c r="J93" s="88">
        <v>2.67</v>
      </c>
      <c r="K93" s="88">
        <v>0</v>
      </c>
      <c r="L93" s="88">
        <v>0</v>
      </c>
      <c r="M93" s="116">
        <v>0</v>
      </c>
      <c r="N93" s="115">
        <v>104.59</v>
      </c>
      <c r="O93" s="88">
        <v>197.18</v>
      </c>
      <c r="P93" s="88">
        <v>0</v>
      </c>
      <c r="Q93" s="88">
        <v>0</v>
      </c>
      <c r="R93" s="88">
        <v>0</v>
      </c>
      <c r="S93" s="116">
        <v>0</v>
      </c>
      <c r="W93">
        <v>53.34</v>
      </c>
      <c r="X93">
        <v>51.25</v>
      </c>
      <c r="Y93">
        <v>0.42</v>
      </c>
      <c r="Z93">
        <v>20</v>
      </c>
      <c r="AA93">
        <v>0</v>
      </c>
      <c r="AB93">
        <v>0</v>
      </c>
      <c r="AC93">
        <v>17.18</v>
      </c>
      <c r="AD93">
        <v>40</v>
      </c>
      <c r="AE93">
        <v>10</v>
      </c>
      <c r="AF93">
        <v>60</v>
      </c>
      <c r="AG93">
        <v>0.61</v>
      </c>
      <c r="AH93">
        <v>0</v>
      </c>
      <c r="AI93">
        <v>0.28000000000000003</v>
      </c>
      <c r="AJ93">
        <v>50</v>
      </c>
      <c r="AK93">
        <v>0</v>
      </c>
      <c r="AL93">
        <v>0</v>
      </c>
      <c r="AM93">
        <v>0</v>
      </c>
      <c r="AN93">
        <v>0</v>
      </c>
      <c r="AO93">
        <v>0.42</v>
      </c>
      <c r="AP93">
        <v>0.59</v>
      </c>
      <c r="AQ93">
        <v>0.35</v>
      </c>
      <c r="AR93">
        <v>0</v>
      </c>
      <c r="AS93">
        <v>2.29</v>
      </c>
      <c r="AT93">
        <v>17.399999999999999</v>
      </c>
      <c r="AU93">
        <v>0</v>
      </c>
      <c r="AV93">
        <v>0.35</v>
      </c>
      <c r="AW93">
        <v>0</v>
      </c>
      <c r="AX93">
        <v>15.3</v>
      </c>
      <c r="AY93">
        <v>0</v>
      </c>
      <c r="AZ93">
        <v>6.69</v>
      </c>
      <c r="BA93">
        <v>0</v>
      </c>
      <c r="BB93">
        <v>0</v>
      </c>
      <c r="BC93">
        <v>80.31</v>
      </c>
      <c r="BD93">
        <v>0.38</v>
      </c>
      <c r="BE93">
        <v>0.24</v>
      </c>
    </row>
    <row r="94" spans="7:57">
      <c r="G94" t="s">
        <v>136</v>
      </c>
      <c r="H94" s="115">
        <v>42.300000000000004</v>
      </c>
      <c r="I94" s="88">
        <v>0.35</v>
      </c>
      <c r="J94" s="88">
        <v>2.67</v>
      </c>
      <c r="K94" s="88">
        <v>0</v>
      </c>
      <c r="L94" s="88">
        <v>0</v>
      </c>
      <c r="M94" s="116">
        <v>0</v>
      </c>
      <c r="N94" s="115">
        <v>104.59</v>
      </c>
      <c r="O94" s="88">
        <v>197.18</v>
      </c>
      <c r="P94" s="88">
        <v>0</v>
      </c>
      <c r="Q94" s="88">
        <v>0</v>
      </c>
      <c r="R94" s="88">
        <v>0</v>
      </c>
      <c r="S94" s="116">
        <v>0</v>
      </c>
      <c r="W94">
        <v>53.34</v>
      </c>
      <c r="X94">
        <v>51.25</v>
      </c>
      <c r="Y94">
        <v>0.42</v>
      </c>
      <c r="Z94">
        <v>20</v>
      </c>
      <c r="AA94">
        <v>0</v>
      </c>
      <c r="AB94">
        <v>0</v>
      </c>
      <c r="AC94">
        <v>17.18</v>
      </c>
      <c r="AD94">
        <v>40</v>
      </c>
      <c r="AE94">
        <v>10</v>
      </c>
      <c r="AF94">
        <v>60</v>
      </c>
      <c r="AG94">
        <v>0.61</v>
      </c>
      <c r="AH94">
        <v>0</v>
      </c>
      <c r="AI94">
        <v>0.28000000000000003</v>
      </c>
      <c r="AJ94">
        <v>50</v>
      </c>
      <c r="AK94">
        <v>0</v>
      </c>
      <c r="AL94">
        <v>0</v>
      </c>
      <c r="AM94">
        <v>0</v>
      </c>
      <c r="AN94">
        <v>0</v>
      </c>
      <c r="AO94">
        <v>0.42</v>
      </c>
      <c r="AP94">
        <v>0.59</v>
      </c>
      <c r="AQ94">
        <v>0.35</v>
      </c>
      <c r="AR94">
        <v>0</v>
      </c>
      <c r="AS94">
        <v>2.29</v>
      </c>
      <c r="AT94">
        <v>17.399999999999999</v>
      </c>
      <c r="AU94">
        <v>0</v>
      </c>
      <c r="AV94">
        <v>0.35</v>
      </c>
      <c r="AW94">
        <v>0</v>
      </c>
      <c r="AX94">
        <v>15.3</v>
      </c>
      <c r="AY94">
        <v>0</v>
      </c>
      <c r="AZ94">
        <v>6.69</v>
      </c>
      <c r="BA94">
        <v>0</v>
      </c>
      <c r="BB94">
        <v>0</v>
      </c>
      <c r="BC94">
        <v>0</v>
      </c>
      <c r="BD94">
        <v>0.38</v>
      </c>
      <c r="BE94">
        <v>0.24</v>
      </c>
    </row>
    <row r="95" spans="7:57">
      <c r="G95" t="s">
        <v>137</v>
      </c>
      <c r="H95" s="115">
        <v>2.91</v>
      </c>
      <c r="I95" s="88">
        <v>0.35</v>
      </c>
      <c r="J95" s="88">
        <v>2.67</v>
      </c>
      <c r="K95" s="88">
        <v>0</v>
      </c>
      <c r="L95" s="88">
        <v>0</v>
      </c>
      <c r="M95" s="116">
        <v>0</v>
      </c>
      <c r="N95" s="115">
        <v>104.59</v>
      </c>
      <c r="O95" s="88">
        <v>197.18</v>
      </c>
      <c r="P95" s="88">
        <v>0</v>
      </c>
      <c r="Q95" s="88">
        <v>0</v>
      </c>
      <c r="R95" s="88">
        <v>0</v>
      </c>
      <c r="S95" s="116">
        <v>0</v>
      </c>
      <c r="W95">
        <v>53.34</v>
      </c>
      <c r="X95">
        <v>51.25</v>
      </c>
      <c r="Y95">
        <v>0.42</v>
      </c>
      <c r="Z95">
        <v>20</v>
      </c>
      <c r="AA95">
        <v>0</v>
      </c>
      <c r="AB95">
        <v>0</v>
      </c>
      <c r="AC95">
        <v>17.18</v>
      </c>
      <c r="AD95">
        <v>40</v>
      </c>
      <c r="AE95">
        <v>10</v>
      </c>
      <c r="AF95">
        <v>60</v>
      </c>
      <c r="AG95">
        <v>0.61</v>
      </c>
      <c r="AH95">
        <v>0</v>
      </c>
      <c r="AI95">
        <v>0.28000000000000003</v>
      </c>
      <c r="AJ95">
        <v>50</v>
      </c>
      <c r="AK95">
        <v>0</v>
      </c>
      <c r="AL95">
        <v>0</v>
      </c>
      <c r="AM95">
        <v>0</v>
      </c>
      <c r="AN95">
        <v>0</v>
      </c>
      <c r="AO95">
        <v>0.42</v>
      </c>
      <c r="AP95">
        <v>0.59</v>
      </c>
      <c r="AQ95">
        <v>0.35</v>
      </c>
      <c r="AR95">
        <v>0</v>
      </c>
      <c r="AS95">
        <v>2.29</v>
      </c>
      <c r="AT95">
        <v>0</v>
      </c>
      <c r="AU95">
        <v>0</v>
      </c>
      <c r="AV95">
        <v>0.35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0.38</v>
      </c>
      <c r="BE95">
        <v>0.24</v>
      </c>
    </row>
    <row r="96" spans="7:57">
      <c r="G96" t="s">
        <v>138</v>
      </c>
      <c r="H96" s="115">
        <v>2.91</v>
      </c>
      <c r="I96" s="88">
        <v>0.35</v>
      </c>
      <c r="J96" s="88">
        <v>2.67</v>
      </c>
      <c r="K96" s="88">
        <v>0</v>
      </c>
      <c r="L96" s="88">
        <v>0</v>
      </c>
      <c r="M96" s="116">
        <v>0</v>
      </c>
      <c r="N96" s="115">
        <v>104.59</v>
      </c>
      <c r="O96" s="88">
        <v>197.18</v>
      </c>
      <c r="P96" s="88">
        <v>0</v>
      </c>
      <c r="Q96" s="88">
        <v>0</v>
      </c>
      <c r="R96" s="88">
        <v>0</v>
      </c>
      <c r="S96" s="116">
        <v>0</v>
      </c>
      <c r="W96">
        <v>53.34</v>
      </c>
      <c r="X96">
        <v>51.25</v>
      </c>
      <c r="Y96">
        <v>0.42</v>
      </c>
      <c r="Z96">
        <v>20</v>
      </c>
      <c r="AA96">
        <v>0</v>
      </c>
      <c r="AB96">
        <v>0</v>
      </c>
      <c r="AC96">
        <v>17.18</v>
      </c>
      <c r="AD96">
        <v>40</v>
      </c>
      <c r="AE96">
        <v>10</v>
      </c>
      <c r="AF96">
        <v>60</v>
      </c>
      <c r="AG96">
        <v>0.61</v>
      </c>
      <c r="AH96">
        <v>0</v>
      </c>
      <c r="AI96">
        <v>0.28000000000000003</v>
      </c>
      <c r="AJ96">
        <v>50</v>
      </c>
      <c r="AK96">
        <v>0</v>
      </c>
      <c r="AL96">
        <v>0</v>
      </c>
      <c r="AM96">
        <v>0</v>
      </c>
      <c r="AN96">
        <v>0</v>
      </c>
      <c r="AO96">
        <v>0.42</v>
      </c>
      <c r="AP96">
        <v>0.59</v>
      </c>
      <c r="AQ96">
        <v>0.35</v>
      </c>
      <c r="AR96">
        <v>0</v>
      </c>
      <c r="AS96">
        <v>2.29</v>
      </c>
      <c r="AT96">
        <v>0</v>
      </c>
      <c r="AU96">
        <v>0</v>
      </c>
      <c r="AV96">
        <v>0.35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0.38</v>
      </c>
      <c r="BE96">
        <v>0.24</v>
      </c>
    </row>
    <row r="97" spans="1:133">
      <c r="G97" t="s">
        <v>139</v>
      </c>
      <c r="H97" s="115">
        <v>2.91</v>
      </c>
      <c r="I97" s="88">
        <v>0.35</v>
      </c>
      <c r="J97" s="88">
        <v>2.67</v>
      </c>
      <c r="K97" s="88">
        <v>0</v>
      </c>
      <c r="L97" s="88">
        <v>0</v>
      </c>
      <c r="M97" s="116">
        <v>0</v>
      </c>
      <c r="N97" s="115">
        <v>104.59</v>
      </c>
      <c r="O97" s="88">
        <v>197.18</v>
      </c>
      <c r="P97" s="88">
        <v>0</v>
      </c>
      <c r="Q97" s="88">
        <v>0</v>
      </c>
      <c r="R97" s="88">
        <v>0</v>
      </c>
      <c r="S97" s="116">
        <v>0</v>
      </c>
      <c r="W97">
        <v>53.34</v>
      </c>
      <c r="X97">
        <v>51.25</v>
      </c>
      <c r="Y97">
        <v>0.42</v>
      </c>
      <c r="Z97">
        <v>20</v>
      </c>
      <c r="AA97">
        <v>0</v>
      </c>
      <c r="AB97">
        <v>0</v>
      </c>
      <c r="AC97">
        <v>17.18</v>
      </c>
      <c r="AD97">
        <v>40</v>
      </c>
      <c r="AE97">
        <v>10</v>
      </c>
      <c r="AF97">
        <v>60</v>
      </c>
      <c r="AG97">
        <v>0.61</v>
      </c>
      <c r="AH97">
        <v>0</v>
      </c>
      <c r="AI97">
        <v>0.28000000000000003</v>
      </c>
      <c r="AJ97">
        <v>50</v>
      </c>
      <c r="AK97">
        <v>0</v>
      </c>
      <c r="AL97">
        <v>0</v>
      </c>
      <c r="AM97">
        <v>0</v>
      </c>
      <c r="AN97">
        <v>0</v>
      </c>
      <c r="AO97">
        <v>0.42</v>
      </c>
      <c r="AP97">
        <v>0.59</v>
      </c>
      <c r="AQ97">
        <v>0.35</v>
      </c>
      <c r="AR97">
        <v>0</v>
      </c>
      <c r="AS97">
        <v>2.29</v>
      </c>
      <c r="AT97">
        <v>0</v>
      </c>
      <c r="AU97">
        <v>0</v>
      </c>
      <c r="AV97">
        <v>0.35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0.38</v>
      </c>
      <c r="BE97">
        <v>0.24</v>
      </c>
    </row>
    <row r="98" spans="1:133">
      <c r="G98" t="s">
        <v>140</v>
      </c>
      <c r="H98" s="115">
        <v>2.91</v>
      </c>
      <c r="I98" s="88">
        <v>0.35</v>
      </c>
      <c r="J98" s="88">
        <v>2.67</v>
      </c>
      <c r="K98" s="88">
        <v>0</v>
      </c>
      <c r="L98" s="88">
        <v>0</v>
      </c>
      <c r="M98" s="116">
        <v>0</v>
      </c>
      <c r="N98" s="115">
        <v>104.59</v>
      </c>
      <c r="O98" s="88">
        <v>197.18</v>
      </c>
      <c r="P98" s="88">
        <v>0</v>
      </c>
      <c r="Q98" s="88">
        <v>0</v>
      </c>
      <c r="R98" s="88">
        <v>0</v>
      </c>
      <c r="S98" s="116">
        <v>0</v>
      </c>
      <c r="W98">
        <v>53.34</v>
      </c>
      <c r="X98">
        <v>51.25</v>
      </c>
      <c r="Y98">
        <v>0.42</v>
      </c>
      <c r="Z98">
        <v>20</v>
      </c>
      <c r="AA98">
        <v>0</v>
      </c>
      <c r="AB98">
        <v>0</v>
      </c>
      <c r="AC98">
        <v>17.18</v>
      </c>
      <c r="AD98">
        <v>40</v>
      </c>
      <c r="AE98">
        <v>10</v>
      </c>
      <c r="AF98">
        <v>60</v>
      </c>
      <c r="AG98">
        <v>0.61</v>
      </c>
      <c r="AH98">
        <v>0</v>
      </c>
      <c r="AI98">
        <v>0.28000000000000003</v>
      </c>
      <c r="AJ98">
        <v>50</v>
      </c>
      <c r="AK98">
        <v>0</v>
      </c>
      <c r="AL98">
        <v>0</v>
      </c>
      <c r="AM98">
        <v>0</v>
      </c>
      <c r="AN98">
        <v>0</v>
      </c>
      <c r="AO98">
        <v>0.42</v>
      </c>
      <c r="AP98">
        <v>0.59</v>
      </c>
      <c r="AQ98">
        <v>0.35</v>
      </c>
      <c r="AR98">
        <v>0</v>
      </c>
      <c r="AS98">
        <v>2.29</v>
      </c>
      <c r="AT98">
        <v>0</v>
      </c>
      <c r="AU98">
        <v>0</v>
      </c>
      <c r="AV98">
        <v>0.35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0.38</v>
      </c>
      <c r="BE98">
        <v>0.24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5.6062450000000021</v>
      </c>
      <c r="I99" s="111">
        <f t="shared" ref="I99:BU99" si="1">SUM(I3:I98)/4000</f>
        <v>1.4482849999999998</v>
      </c>
      <c r="J99" s="111">
        <f t="shared" si="1"/>
        <v>6.451999999999998E-2</v>
      </c>
      <c r="K99" s="111">
        <f t="shared" si="1"/>
        <v>0</v>
      </c>
      <c r="L99" s="111">
        <f t="shared" si="1"/>
        <v>4.5857499999999989E-2</v>
      </c>
      <c r="M99" s="111">
        <f t="shared" si="1"/>
        <v>0</v>
      </c>
      <c r="N99" s="110">
        <f t="shared" si="1"/>
        <v>4.214280000000004</v>
      </c>
      <c r="O99" s="111">
        <f t="shared" si="1"/>
        <v>5.6837999999999989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0.32004000000000005</v>
      </c>
      <c r="X99">
        <f t="shared" si="1"/>
        <v>1.23</v>
      </c>
      <c r="Y99">
        <f t="shared" si="1"/>
        <v>9.0500000000000077E-3</v>
      </c>
      <c r="Z99">
        <f t="shared" si="1"/>
        <v>0.48</v>
      </c>
      <c r="AA99">
        <f t="shared" si="1"/>
        <v>0.95147999999999966</v>
      </c>
      <c r="AB99">
        <f t="shared" si="1"/>
        <v>1.0309249999999996</v>
      </c>
      <c r="AC99">
        <f t="shared" si="1"/>
        <v>0.41232000000000024</v>
      </c>
      <c r="AD99">
        <f t="shared" si="1"/>
        <v>0.96</v>
      </c>
      <c r="AE99">
        <f t="shared" si="1"/>
        <v>0.24</v>
      </c>
      <c r="AF99">
        <f t="shared" si="1"/>
        <v>1.44</v>
      </c>
      <c r="AG99">
        <f t="shared" si="1"/>
        <v>1.4340000000000009E-2</v>
      </c>
      <c r="AH99">
        <f t="shared" si="1"/>
        <v>0.44182499999999991</v>
      </c>
      <c r="AI99">
        <f t="shared" si="1"/>
        <v>7.2200000000000007E-3</v>
      </c>
      <c r="AJ99">
        <f t="shared" si="1"/>
        <v>1.2</v>
      </c>
      <c r="AK99">
        <f t="shared" si="1"/>
        <v>4.5857499999999989E-2</v>
      </c>
      <c r="AL99">
        <f t="shared" si="1"/>
        <v>2.6642400000000031</v>
      </c>
      <c r="AM99">
        <f t="shared" si="1"/>
        <v>7.17E-2</v>
      </c>
      <c r="AN99">
        <f t="shared" si="1"/>
        <v>0.36524999999999996</v>
      </c>
      <c r="AO99">
        <f t="shared" si="1"/>
        <v>1.0939999999999998E-2</v>
      </c>
      <c r="AP99">
        <f t="shared" si="1"/>
        <v>1.3700000000000006E-2</v>
      </c>
      <c r="AQ99">
        <f t="shared" si="1"/>
        <v>8.2399999999999904E-3</v>
      </c>
      <c r="AR99">
        <f t="shared" si="1"/>
        <v>1.6595475</v>
      </c>
      <c r="AS99">
        <f t="shared" si="1"/>
        <v>5.5840000000000001E-2</v>
      </c>
      <c r="AT99">
        <f t="shared" si="1"/>
        <v>0.29580000000000001</v>
      </c>
      <c r="AU99">
        <f t="shared" si="1"/>
        <v>0.151535</v>
      </c>
      <c r="AV99">
        <f t="shared" si="1"/>
        <v>9.7400000000000125E-3</v>
      </c>
      <c r="AW99">
        <f t="shared" si="1"/>
        <v>0.65612000000000004</v>
      </c>
      <c r="AX99">
        <f t="shared" si="1"/>
        <v>0.26009999999999966</v>
      </c>
      <c r="AY99">
        <f t="shared" si="1"/>
        <v>0.39440500000000001</v>
      </c>
      <c r="AZ99">
        <f t="shared" si="1"/>
        <v>0.11372999999999997</v>
      </c>
      <c r="BA99">
        <f t="shared" si="1"/>
        <v>4.9717499999999998E-2</v>
      </c>
      <c r="BB99">
        <f t="shared" si="1"/>
        <v>0.26890000000000003</v>
      </c>
      <c r="BC99">
        <f t="shared" si="1"/>
        <v>1.2161850000000003</v>
      </c>
      <c r="BD99">
        <f t="shared" si="1"/>
        <v>8.6800000000000037E-3</v>
      </c>
      <c r="BE99">
        <f t="shared" si="1"/>
        <v>5.5599999999999972E-3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2023-02-02T10:14:56Z</dcterms:modified>
</cp:coreProperties>
</file>